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15255" windowHeight="168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4" l="1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5" i="4"/>
  <c r="N6" i="4" l="1"/>
  <c r="O6" i="4"/>
  <c r="P6" i="4"/>
  <c r="Q6" i="4"/>
  <c r="R6" i="4"/>
  <c r="S6" i="4"/>
  <c r="N7" i="4"/>
  <c r="O7" i="4"/>
  <c r="P7" i="4"/>
  <c r="Q7" i="4"/>
  <c r="R7" i="4"/>
  <c r="S7" i="4"/>
  <c r="N8" i="4"/>
  <c r="O8" i="4"/>
  <c r="P8" i="4"/>
  <c r="Q8" i="4"/>
  <c r="R8" i="4"/>
  <c r="S8" i="4"/>
  <c r="N9" i="4"/>
  <c r="O9" i="4"/>
  <c r="P9" i="4"/>
  <c r="Q9" i="4"/>
  <c r="R9" i="4"/>
  <c r="S9" i="4"/>
  <c r="N10" i="4"/>
  <c r="O10" i="4"/>
  <c r="P10" i="4"/>
  <c r="Q10" i="4"/>
  <c r="R10" i="4"/>
  <c r="S10" i="4"/>
  <c r="N11" i="4"/>
  <c r="O11" i="4"/>
  <c r="P11" i="4"/>
  <c r="Q11" i="4"/>
  <c r="R11" i="4"/>
  <c r="S11" i="4"/>
  <c r="N12" i="4"/>
  <c r="O12" i="4"/>
  <c r="P12" i="4"/>
  <c r="Q12" i="4"/>
  <c r="R12" i="4"/>
  <c r="S12" i="4"/>
  <c r="N13" i="4"/>
  <c r="O13" i="4"/>
  <c r="P13" i="4"/>
  <c r="Q13" i="4"/>
  <c r="R13" i="4"/>
  <c r="S13" i="4"/>
  <c r="N14" i="4"/>
  <c r="O14" i="4"/>
  <c r="P14" i="4"/>
  <c r="Q14" i="4"/>
  <c r="R14" i="4"/>
  <c r="S14" i="4"/>
  <c r="N15" i="4"/>
  <c r="O15" i="4"/>
  <c r="P15" i="4"/>
  <c r="Q15" i="4"/>
  <c r="R15" i="4"/>
  <c r="S15" i="4"/>
  <c r="N16" i="4"/>
  <c r="O16" i="4"/>
  <c r="P16" i="4"/>
  <c r="Q16" i="4"/>
  <c r="R16" i="4"/>
  <c r="S16" i="4"/>
  <c r="N17" i="4"/>
  <c r="O17" i="4"/>
  <c r="P17" i="4"/>
  <c r="Q17" i="4"/>
  <c r="R17" i="4"/>
  <c r="S17" i="4"/>
  <c r="N18" i="4"/>
  <c r="O18" i="4"/>
  <c r="P18" i="4"/>
  <c r="Q18" i="4"/>
  <c r="R18" i="4"/>
  <c r="S18" i="4"/>
  <c r="N19" i="4"/>
  <c r="O19" i="4"/>
  <c r="P19" i="4"/>
  <c r="Q19" i="4"/>
  <c r="R19" i="4"/>
  <c r="S19" i="4"/>
  <c r="N20" i="4"/>
  <c r="O20" i="4"/>
  <c r="P20" i="4"/>
  <c r="Q20" i="4"/>
  <c r="R20" i="4"/>
  <c r="S20" i="4"/>
  <c r="N21" i="4"/>
  <c r="O21" i="4"/>
  <c r="P21" i="4"/>
  <c r="Q21" i="4"/>
  <c r="R21" i="4"/>
  <c r="S21" i="4"/>
  <c r="N22" i="4"/>
  <c r="O22" i="4"/>
  <c r="P22" i="4"/>
  <c r="Q22" i="4"/>
  <c r="R22" i="4"/>
  <c r="S22" i="4"/>
  <c r="N23" i="4"/>
  <c r="O23" i="4"/>
  <c r="P23" i="4"/>
  <c r="Q23" i="4"/>
  <c r="R23" i="4"/>
  <c r="S23" i="4"/>
  <c r="N24" i="4"/>
  <c r="O24" i="4"/>
  <c r="P24" i="4"/>
  <c r="Q24" i="4"/>
  <c r="R24" i="4"/>
  <c r="S24" i="4"/>
  <c r="N25" i="4"/>
  <c r="O25" i="4"/>
  <c r="P25" i="4"/>
  <c r="Q25" i="4"/>
  <c r="R25" i="4"/>
  <c r="S25" i="4"/>
  <c r="N26" i="4"/>
  <c r="O26" i="4"/>
  <c r="P26" i="4"/>
  <c r="Q26" i="4"/>
  <c r="R26" i="4"/>
  <c r="S26" i="4"/>
  <c r="N27" i="4"/>
  <c r="O27" i="4"/>
  <c r="P27" i="4"/>
  <c r="Q27" i="4"/>
  <c r="R27" i="4"/>
  <c r="S27" i="4"/>
  <c r="N28" i="4"/>
  <c r="O28" i="4"/>
  <c r="P28" i="4"/>
  <c r="Q28" i="4"/>
  <c r="R28" i="4"/>
  <c r="S28" i="4"/>
  <c r="N29" i="4"/>
  <c r="O29" i="4"/>
  <c r="P29" i="4"/>
  <c r="Q29" i="4"/>
  <c r="R29" i="4"/>
  <c r="S29" i="4"/>
  <c r="N30" i="4"/>
  <c r="O30" i="4"/>
  <c r="P30" i="4"/>
  <c r="Q30" i="4"/>
  <c r="R30" i="4"/>
  <c r="S30" i="4"/>
  <c r="N31" i="4"/>
  <c r="O31" i="4"/>
  <c r="P31" i="4"/>
  <c r="Q31" i="4"/>
  <c r="R31" i="4"/>
  <c r="S31" i="4"/>
  <c r="N32" i="4"/>
  <c r="O32" i="4"/>
  <c r="P32" i="4"/>
  <c r="Q32" i="4"/>
  <c r="R32" i="4"/>
  <c r="S32" i="4"/>
  <c r="N33" i="4"/>
  <c r="O33" i="4"/>
  <c r="P33" i="4"/>
  <c r="Q33" i="4"/>
  <c r="R33" i="4"/>
  <c r="S33" i="4"/>
  <c r="N34" i="4"/>
  <c r="O34" i="4"/>
  <c r="P34" i="4"/>
  <c r="Q34" i="4"/>
  <c r="R34" i="4"/>
  <c r="S34" i="4"/>
  <c r="N35" i="4"/>
  <c r="O35" i="4"/>
  <c r="P35" i="4"/>
  <c r="Q35" i="4"/>
  <c r="R35" i="4"/>
  <c r="S35" i="4"/>
  <c r="N36" i="4"/>
  <c r="O36" i="4"/>
  <c r="P36" i="4"/>
  <c r="Q36" i="4"/>
  <c r="R36" i="4"/>
  <c r="S36" i="4"/>
  <c r="N37" i="4"/>
  <c r="O37" i="4"/>
  <c r="P37" i="4"/>
  <c r="Q37" i="4"/>
  <c r="R37" i="4"/>
  <c r="S37" i="4"/>
  <c r="N38" i="4"/>
  <c r="O38" i="4"/>
  <c r="P38" i="4"/>
  <c r="Q38" i="4"/>
  <c r="R38" i="4"/>
  <c r="S38" i="4"/>
  <c r="N39" i="4"/>
  <c r="O39" i="4"/>
  <c r="P39" i="4"/>
  <c r="Q39" i="4"/>
  <c r="R39" i="4"/>
  <c r="S39" i="4"/>
  <c r="N40" i="4"/>
  <c r="O40" i="4"/>
  <c r="P40" i="4"/>
  <c r="Q40" i="4"/>
  <c r="R40" i="4"/>
  <c r="S40" i="4"/>
  <c r="N41" i="4"/>
  <c r="O41" i="4"/>
  <c r="P41" i="4"/>
  <c r="Q41" i="4"/>
  <c r="R41" i="4"/>
  <c r="S41" i="4"/>
  <c r="N42" i="4"/>
  <c r="O42" i="4"/>
  <c r="P42" i="4"/>
  <c r="Q42" i="4"/>
  <c r="R42" i="4"/>
  <c r="S42" i="4"/>
  <c r="N43" i="4"/>
  <c r="O43" i="4"/>
  <c r="P43" i="4"/>
  <c r="Q43" i="4"/>
  <c r="R43" i="4"/>
  <c r="S43" i="4"/>
  <c r="N44" i="4"/>
  <c r="O44" i="4"/>
  <c r="P44" i="4"/>
  <c r="Q44" i="4"/>
  <c r="R44" i="4"/>
  <c r="S44" i="4"/>
  <c r="N45" i="4"/>
  <c r="O45" i="4"/>
  <c r="P45" i="4"/>
  <c r="Q45" i="4"/>
  <c r="R45" i="4"/>
  <c r="S45" i="4"/>
  <c r="N46" i="4"/>
  <c r="O46" i="4"/>
  <c r="P46" i="4"/>
  <c r="Q46" i="4"/>
  <c r="R46" i="4"/>
  <c r="S46" i="4"/>
  <c r="N47" i="4"/>
  <c r="O47" i="4"/>
  <c r="P47" i="4"/>
  <c r="Q47" i="4"/>
  <c r="R47" i="4"/>
  <c r="S47" i="4"/>
  <c r="N48" i="4"/>
  <c r="O48" i="4"/>
  <c r="P48" i="4"/>
  <c r="Q48" i="4"/>
  <c r="R48" i="4"/>
  <c r="S48" i="4"/>
  <c r="N49" i="4"/>
  <c r="O49" i="4"/>
  <c r="P49" i="4"/>
  <c r="Q49" i="4"/>
  <c r="R49" i="4"/>
  <c r="S49" i="4"/>
  <c r="N50" i="4"/>
  <c r="O50" i="4"/>
  <c r="P50" i="4"/>
  <c r="Q50" i="4"/>
  <c r="R50" i="4"/>
  <c r="S50" i="4"/>
  <c r="N51" i="4"/>
  <c r="O51" i="4"/>
  <c r="P51" i="4"/>
  <c r="Q51" i="4"/>
  <c r="R51" i="4"/>
  <c r="S51" i="4"/>
  <c r="N52" i="4"/>
  <c r="O52" i="4"/>
  <c r="P52" i="4"/>
  <c r="Q52" i="4"/>
  <c r="R52" i="4"/>
  <c r="S52" i="4"/>
  <c r="N53" i="4"/>
  <c r="O53" i="4"/>
  <c r="P53" i="4"/>
  <c r="Q53" i="4"/>
  <c r="R53" i="4"/>
  <c r="S53" i="4"/>
  <c r="N54" i="4"/>
  <c r="O54" i="4"/>
  <c r="P54" i="4"/>
  <c r="Q54" i="4"/>
  <c r="R54" i="4"/>
  <c r="S54" i="4"/>
  <c r="N55" i="4"/>
  <c r="O55" i="4"/>
  <c r="P55" i="4"/>
  <c r="Q55" i="4"/>
  <c r="R55" i="4"/>
  <c r="S55" i="4"/>
  <c r="N56" i="4"/>
  <c r="O56" i="4"/>
  <c r="P56" i="4"/>
  <c r="Q56" i="4"/>
  <c r="R56" i="4"/>
  <c r="S56" i="4"/>
  <c r="N57" i="4"/>
  <c r="O57" i="4"/>
  <c r="P57" i="4"/>
  <c r="Q57" i="4"/>
  <c r="R57" i="4"/>
  <c r="S57" i="4"/>
  <c r="N58" i="4"/>
  <c r="O58" i="4"/>
  <c r="P58" i="4"/>
  <c r="Q58" i="4"/>
  <c r="R58" i="4"/>
  <c r="S58" i="4"/>
  <c r="N59" i="4"/>
  <c r="O59" i="4"/>
  <c r="P59" i="4"/>
  <c r="Q59" i="4"/>
  <c r="R59" i="4"/>
  <c r="S59" i="4"/>
  <c r="N60" i="4"/>
  <c r="O60" i="4"/>
  <c r="P60" i="4"/>
  <c r="Q60" i="4"/>
  <c r="R60" i="4"/>
  <c r="S60" i="4"/>
  <c r="N61" i="4"/>
  <c r="O61" i="4"/>
  <c r="P61" i="4"/>
  <c r="Q61" i="4"/>
  <c r="R61" i="4"/>
  <c r="S61" i="4"/>
  <c r="N62" i="4"/>
  <c r="O62" i="4"/>
  <c r="P62" i="4"/>
  <c r="Q62" i="4"/>
  <c r="R62" i="4"/>
  <c r="S62" i="4"/>
  <c r="N63" i="4"/>
  <c r="O63" i="4"/>
  <c r="P63" i="4"/>
  <c r="Q63" i="4"/>
  <c r="R63" i="4"/>
  <c r="S63" i="4"/>
  <c r="N64" i="4"/>
  <c r="O64" i="4"/>
  <c r="P64" i="4"/>
  <c r="Q64" i="4"/>
  <c r="R64" i="4"/>
  <c r="S64" i="4"/>
  <c r="N65" i="4"/>
  <c r="O65" i="4"/>
  <c r="P65" i="4"/>
  <c r="Q65" i="4"/>
  <c r="R65" i="4"/>
  <c r="S65" i="4"/>
  <c r="N66" i="4"/>
  <c r="O66" i="4"/>
  <c r="P66" i="4"/>
  <c r="Q66" i="4"/>
  <c r="R66" i="4"/>
  <c r="S66" i="4"/>
  <c r="N67" i="4"/>
  <c r="O67" i="4"/>
  <c r="P67" i="4"/>
  <c r="Q67" i="4"/>
  <c r="R67" i="4"/>
  <c r="S67" i="4"/>
  <c r="N68" i="4"/>
  <c r="O68" i="4"/>
  <c r="P68" i="4"/>
  <c r="Q68" i="4"/>
  <c r="R68" i="4"/>
  <c r="S68" i="4"/>
  <c r="N69" i="4"/>
  <c r="O69" i="4"/>
  <c r="P69" i="4"/>
  <c r="Q69" i="4"/>
  <c r="R69" i="4"/>
  <c r="S69" i="4"/>
  <c r="N70" i="4"/>
  <c r="O70" i="4"/>
  <c r="P70" i="4"/>
  <c r="Q70" i="4"/>
  <c r="R70" i="4"/>
  <c r="S70" i="4"/>
  <c r="N71" i="4"/>
  <c r="O71" i="4"/>
  <c r="P71" i="4"/>
  <c r="Q71" i="4"/>
  <c r="R71" i="4"/>
  <c r="S71" i="4"/>
  <c r="N72" i="4"/>
  <c r="O72" i="4"/>
  <c r="P72" i="4"/>
  <c r="Q72" i="4"/>
  <c r="R72" i="4"/>
  <c r="S72" i="4"/>
  <c r="N73" i="4"/>
  <c r="O73" i="4"/>
  <c r="P73" i="4"/>
  <c r="Q73" i="4"/>
  <c r="R73" i="4"/>
  <c r="S73" i="4"/>
  <c r="N74" i="4"/>
  <c r="O74" i="4"/>
  <c r="P74" i="4"/>
  <c r="Q74" i="4"/>
  <c r="R74" i="4"/>
  <c r="S74" i="4"/>
  <c r="N75" i="4"/>
  <c r="O75" i="4"/>
  <c r="P75" i="4"/>
  <c r="Q75" i="4"/>
  <c r="R75" i="4"/>
  <c r="S75" i="4"/>
  <c r="N76" i="4"/>
  <c r="O76" i="4"/>
  <c r="P76" i="4"/>
  <c r="Q76" i="4"/>
  <c r="R76" i="4"/>
  <c r="S76" i="4"/>
  <c r="N77" i="4"/>
  <c r="O77" i="4"/>
  <c r="P77" i="4"/>
  <c r="Q77" i="4"/>
  <c r="R77" i="4"/>
  <c r="S77" i="4"/>
  <c r="N78" i="4"/>
  <c r="O78" i="4"/>
  <c r="P78" i="4"/>
  <c r="Q78" i="4"/>
  <c r="R78" i="4"/>
  <c r="S78" i="4"/>
  <c r="N79" i="4"/>
  <c r="O79" i="4"/>
  <c r="P79" i="4"/>
  <c r="Q79" i="4"/>
  <c r="R79" i="4"/>
  <c r="S79" i="4"/>
  <c r="N80" i="4"/>
  <c r="O80" i="4"/>
  <c r="P80" i="4"/>
  <c r="Q80" i="4"/>
  <c r="R80" i="4"/>
  <c r="S80" i="4"/>
  <c r="N81" i="4"/>
  <c r="O81" i="4"/>
  <c r="P81" i="4"/>
  <c r="Q81" i="4"/>
  <c r="R81" i="4"/>
  <c r="S81" i="4"/>
  <c r="N82" i="4"/>
  <c r="O82" i="4"/>
  <c r="P82" i="4"/>
  <c r="Q82" i="4"/>
  <c r="R82" i="4"/>
  <c r="S82" i="4"/>
  <c r="N83" i="4"/>
  <c r="O83" i="4"/>
  <c r="P83" i="4"/>
  <c r="Q83" i="4"/>
  <c r="R83" i="4"/>
  <c r="S83" i="4"/>
  <c r="N84" i="4"/>
  <c r="O84" i="4"/>
  <c r="P84" i="4"/>
  <c r="Q84" i="4"/>
  <c r="R84" i="4"/>
  <c r="S84" i="4"/>
  <c r="N85" i="4"/>
  <c r="O85" i="4"/>
  <c r="P85" i="4"/>
  <c r="Q85" i="4"/>
  <c r="R85" i="4"/>
  <c r="S85" i="4"/>
  <c r="N86" i="4"/>
  <c r="O86" i="4"/>
  <c r="P86" i="4"/>
  <c r="Q86" i="4"/>
  <c r="R86" i="4"/>
  <c r="S86" i="4"/>
  <c r="N87" i="4"/>
  <c r="O87" i="4"/>
  <c r="P87" i="4"/>
  <c r="Q87" i="4"/>
  <c r="R87" i="4"/>
  <c r="S87" i="4"/>
  <c r="N88" i="4"/>
  <c r="O88" i="4"/>
  <c r="P88" i="4"/>
  <c r="Q88" i="4"/>
  <c r="R88" i="4"/>
  <c r="S88" i="4"/>
  <c r="N89" i="4"/>
  <c r="O89" i="4"/>
  <c r="P89" i="4"/>
  <c r="Q89" i="4"/>
  <c r="R89" i="4"/>
  <c r="S89" i="4"/>
  <c r="N90" i="4"/>
  <c r="O90" i="4"/>
  <c r="P90" i="4"/>
  <c r="Q90" i="4"/>
  <c r="R90" i="4"/>
  <c r="S90" i="4"/>
  <c r="N91" i="4"/>
  <c r="O91" i="4"/>
  <c r="P91" i="4"/>
  <c r="Q91" i="4"/>
  <c r="R91" i="4"/>
  <c r="S91" i="4"/>
  <c r="N92" i="4"/>
  <c r="O92" i="4"/>
  <c r="P92" i="4"/>
  <c r="Q92" i="4"/>
  <c r="R92" i="4"/>
  <c r="S92" i="4"/>
  <c r="N93" i="4"/>
  <c r="O93" i="4"/>
  <c r="P93" i="4"/>
  <c r="Q93" i="4"/>
  <c r="R93" i="4"/>
  <c r="S93" i="4"/>
  <c r="N94" i="4"/>
  <c r="O94" i="4"/>
  <c r="P94" i="4"/>
  <c r="Q94" i="4"/>
  <c r="R94" i="4"/>
  <c r="S94" i="4"/>
  <c r="N95" i="4"/>
  <c r="O95" i="4"/>
  <c r="P95" i="4"/>
  <c r="Q95" i="4"/>
  <c r="R95" i="4"/>
  <c r="S95" i="4"/>
  <c r="N96" i="4"/>
  <c r="O96" i="4"/>
  <c r="P96" i="4"/>
  <c r="Q96" i="4"/>
  <c r="R96" i="4"/>
  <c r="S96" i="4"/>
  <c r="N97" i="4"/>
  <c r="O97" i="4"/>
  <c r="P97" i="4"/>
  <c r="Q97" i="4"/>
  <c r="R97" i="4"/>
  <c r="S97" i="4"/>
  <c r="N98" i="4"/>
  <c r="O98" i="4"/>
  <c r="P98" i="4"/>
  <c r="Q98" i="4"/>
  <c r="R98" i="4"/>
  <c r="S98" i="4"/>
  <c r="N99" i="4"/>
  <c r="O99" i="4"/>
  <c r="P99" i="4"/>
  <c r="Q99" i="4"/>
  <c r="R99" i="4"/>
  <c r="S99" i="4"/>
  <c r="N100" i="4"/>
  <c r="O100" i="4"/>
  <c r="P100" i="4"/>
  <c r="Q100" i="4"/>
  <c r="R100" i="4"/>
  <c r="S100" i="4"/>
  <c r="N101" i="4"/>
  <c r="O101" i="4"/>
  <c r="P101" i="4"/>
  <c r="Q101" i="4"/>
  <c r="R101" i="4"/>
  <c r="S101" i="4"/>
  <c r="N102" i="4"/>
  <c r="O102" i="4"/>
  <c r="P102" i="4"/>
  <c r="Q102" i="4"/>
  <c r="R102" i="4"/>
  <c r="S102" i="4"/>
  <c r="N103" i="4"/>
  <c r="O103" i="4"/>
  <c r="P103" i="4"/>
  <c r="Q103" i="4"/>
  <c r="R103" i="4"/>
  <c r="S103" i="4"/>
  <c r="N104" i="4"/>
  <c r="O104" i="4"/>
  <c r="P104" i="4"/>
  <c r="Q104" i="4"/>
  <c r="R104" i="4"/>
  <c r="S104" i="4"/>
  <c r="N105" i="4"/>
  <c r="O105" i="4"/>
  <c r="P105" i="4"/>
  <c r="Q105" i="4"/>
  <c r="R105" i="4"/>
  <c r="S105" i="4"/>
  <c r="N106" i="4"/>
  <c r="O106" i="4"/>
  <c r="P106" i="4"/>
  <c r="Q106" i="4"/>
  <c r="R106" i="4"/>
  <c r="S106" i="4"/>
  <c r="N107" i="4"/>
  <c r="O107" i="4"/>
  <c r="P107" i="4"/>
  <c r="Q107" i="4"/>
  <c r="R107" i="4"/>
  <c r="S107" i="4"/>
  <c r="N108" i="4"/>
  <c r="O108" i="4"/>
  <c r="P108" i="4"/>
  <c r="Q108" i="4"/>
  <c r="R108" i="4"/>
  <c r="S108" i="4"/>
  <c r="N109" i="4"/>
  <c r="O109" i="4"/>
  <c r="P109" i="4"/>
  <c r="Q109" i="4"/>
  <c r="R109" i="4"/>
  <c r="S109" i="4"/>
  <c r="N110" i="4"/>
  <c r="O110" i="4"/>
  <c r="P110" i="4"/>
  <c r="Q110" i="4"/>
  <c r="R110" i="4"/>
  <c r="S110" i="4"/>
  <c r="N111" i="4"/>
  <c r="O111" i="4"/>
  <c r="P111" i="4"/>
  <c r="Q111" i="4"/>
  <c r="R111" i="4"/>
  <c r="S111" i="4"/>
  <c r="N112" i="4"/>
  <c r="O112" i="4"/>
  <c r="P112" i="4"/>
  <c r="Q112" i="4"/>
  <c r="R112" i="4"/>
  <c r="S112" i="4"/>
  <c r="N113" i="4"/>
  <c r="O113" i="4"/>
  <c r="P113" i="4"/>
  <c r="Q113" i="4"/>
  <c r="R113" i="4"/>
  <c r="S113" i="4"/>
  <c r="N114" i="4"/>
  <c r="O114" i="4"/>
  <c r="P114" i="4"/>
  <c r="Q114" i="4"/>
  <c r="R114" i="4"/>
  <c r="S114" i="4"/>
  <c r="N115" i="4"/>
  <c r="O115" i="4"/>
  <c r="P115" i="4"/>
  <c r="Q115" i="4"/>
  <c r="R115" i="4"/>
  <c r="S115" i="4"/>
  <c r="N116" i="4"/>
  <c r="O116" i="4"/>
  <c r="P116" i="4"/>
  <c r="Q116" i="4"/>
  <c r="R116" i="4"/>
  <c r="S116" i="4"/>
  <c r="N117" i="4"/>
  <c r="O117" i="4"/>
  <c r="P117" i="4"/>
  <c r="Q117" i="4"/>
  <c r="R117" i="4"/>
  <c r="S117" i="4"/>
  <c r="N118" i="4"/>
  <c r="O118" i="4"/>
  <c r="P118" i="4"/>
  <c r="Q118" i="4"/>
  <c r="R118" i="4"/>
  <c r="S118" i="4"/>
  <c r="N119" i="4"/>
  <c r="O119" i="4"/>
  <c r="P119" i="4"/>
  <c r="Q119" i="4"/>
  <c r="R119" i="4"/>
  <c r="S119" i="4"/>
  <c r="N120" i="4"/>
  <c r="O120" i="4"/>
  <c r="P120" i="4"/>
  <c r="Q120" i="4"/>
  <c r="R120" i="4"/>
  <c r="S120" i="4"/>
  <c r="N121" i="4"/>
  <c r="O121" i="4"/>
  <c r="P121" i="4"/>
  <c r="Q121" i="4"/>
  <c r="R121" i="4"/>
  <c r="S121" i="4"/>
  <c r="N122" i="4"/>
  <c r="O122" i="4"/>
  <c r="P122" i="4"/>
  <c r="Q122" i="4"/>
  <c r="R122" i="4"/>
  <c r="S122" i="4"/>
  <c r="N123" i="4"/>
  <c r="O123" i="4"/>
  <c r="P123" i="4"/>
  <c r="Q123" i="4"/>
  <c r="R123" i="4"/>
  <c r="S123" i="4"/>
  <c r="N124" i="4"/>
  <c r="O124" i="4"/>
  <c r="P124" i="4"/>
  <c r="Q124" i="4"/>
  <c r="R124" i="4"/>
  <c r="S124" i="4"/>
  <c r="N125" i="4"/>
  <c r="O125" i="4"/>
  <c r="P125" i="4"/>
  <c r="Q125" i="4"/>
  <c r="R125" i="4"/>
  <c r="S125" i="4"/>
  <c r="N126" i="4"/>
  <c r="O126" i="4"/>
  <c r="P126" i="4"/>
  <c r="Q126" i="4"/>
  <c r="R126" i="4"/>
  <c r="S126" i="4"/>
  <c r="N127" i="4"/>
  <c r="O127" i="4"/>
  <c r="P127" i="4"/>
  <c r="Q127" i="4"/>
  <c r="R127" i="4"/>
  <c r="S127" i="4"/>
  <c r="N128" i="4"/>
  <c r="O128" i="4"/>
  <c r="P128" i="4"/>
  <c r="Q128" i="4"/>
  <c r="R128" i="4"/>
  <c r="S128" i="4"/>
  <c r="N129" i="4"/>
  <c r="O129" i="4"/>
  <c r="P129" i="4"/>
  <c r="Q129" i="4"/>
  <c r="R129" i="4"/>
  <c r="S129" i="4"/>
  <c r="N130" i="4"/>
  <c r="O130" i="4"/>
  <c r="P130" i="4"/>
  <c r="Q130" i="4"/>
  <c r="R130" i="4"/>
  <c r="S130" i="4"/>
  <c r="N131" i="4"/>
  <c r="O131" i="4"/>
  <c r="P131" i="4"/>
  <c r="Q131" i="4"/>
  <c r="R131" i="4"/>
  <c r="S131" i="4"/>
  <c r="N132" i="4"/>
  <c r="O132" i="4"/>
  <c r="P132" i="4"/>
  <c r="Q132" i="4"/>
  <c r="R132" i="4"/>
  <c r="S132" i="4"/>
  <c r="N133" i="4"/>
  <c r="O133" i="4"/>
  <c r="P133" i="4"/>
  <c r="Q133" i="4"/>
  <c r="R133" i="4"/>
  <c r="S133" i="4"/>
  <c r="N134" i="4"/>
  <c r="O134" i="4"/>
  <c r="P134" i="4"/>
  <c r="Q134" i="4"/>
  <c r="R134" i="4"/>
  <c r="S134" i="4"/>
  <c r="N135" i="4"/>
  <c r="O135" i="4"/>
  <c r="P135" i="4"/>
  <c r="Q135" i="4"/>
  <c r="R135" i="4"/>
  <c r="S135" i="4"/>
  <c r="N136" i="4"/>
  <c r="O136" i="4"/>
  <c r="P136" i="4"/>
  <c r="Q136" i="4"/>
  <c r="R136" i="4"/>
  <c r="S136" i="4"/>
  <c r="N137" i="4"/>
  <c r="O137" i="4"/>
  <c r="P137" i="4"/>
  <c r="Q137" i="4"/>
  <c r="R137" i="4"/>
  <c r="S137" i="4"/>
  <c r="N138" i="4"/>
  <c r="O138" i="4"/>
  <c r="P138" i="4"/>
  <c r="Q138" i="4"/>
  <c r="R138" i="4"/>
  <c r="S138" i="4"/>
  <c r="N139" i="4"/>
  <c r="O139" i="4"/>
  <c r="P139" i="4"/>
  <c r="Q139" i="4"/>
  <c r="R139" i="4"/>
  <c r="S139" i="4"/>
  <c r="N140" i="4"/>
  <c r="O140" i="4"/>
  <c r="P140" i="4"/>
  <c r="Q140" i="4"/>
  <c r="R140" i="4"/>
  <c r="S140" i="4"/>
  <c r="N141" i="4"/>
  <c r="O141" i="4"/>
  <c r="P141" i="4"/>
  <c r="Q141" i="4"/>
  <c r="R141" i="4"/>
  <c r="S141" i="4"/>
  <c r="N142" i="4"/>
  <c r="O142" i="4"/>
  <c r="P142" i="4"/>
  <c r="Q142" i="4"/>
  <c r="R142" i="4"/>
  <c r="S142" i="4"/>
  <c r="N143" i="4"/>
  <c r="O143" i="4"/>
  <c r="P143" i="4"/>
  <c r="Q143" i="4"/>
  <c r="R143" i="4"/>
  <c r="S143" i="4"/>
  <c r="N144" i="4"/>
  <c r="O144" i="4"/>
  <c r="P144" i="4"/>
  <c r="Q144" i="4"/>
  <c r="R144" i="4"/>
  <c r="S144" i="4"/>
  <c r="N145" i="4"/>
  <c r="O145" i="4"/>
  <c r="P145" i="4"/>
  <c r="Q145" i="4"/>
  <c r="R145" i="4"/>
  <c r="S145" i="4"/>
  <c r="N146" i="4"/>
  <c r="O146" i="4"/>
  <c r="P146" i="4"/>
  <c r="Q146" i="4"/>
  <c r="R146" i="4"/>
  <c r="S146" i="4"/>
  <c r="N147" i="4"/>
  <c r="O147" i="4"/>
  <c r="P147" i="4"/>
  <c r="Q147" i="4"/>
  <c r="R147" i="4"/>
  <c r="S147" i="4"/>
  <c r="N148" i="4"/>
  <c r="O148" i="4"/>
  <c r="P148" i="4"/>
  <c r="Q148" i="4"/>
  <c r="R148" i="4"/>
  <c r="S148" i="4"/>
  <c r="N149" i="4"/>
  <c r="O149" i="4"/>
  <c r="P149" i="4"/>
  <c r="Q149" i="4"/>
  <c r="R149" i="4"/>
  <c r="S149" i="4"/>
  <c r="N150" i="4"/>
  <c r="O150" i="4"/>
  <c r="P150" i="4"/>
  <c r="Q150" i="4"/>
  <c r="R150" i="4"/>
  <c r="S150" i="4"/>
  <c r="N151" i="4"/>
  <c r="O151" i="4"/>
  <c r="P151" i="4"/>
  <c r="Q151" i="4"/>
  <c r="R151" i="4"/>
  <c r="S151" i="4"/>
  <c r="N152" i="4"/>
  <c r="O152" i="4"/>
  <c r="P152" i="4"/>
  <c r="Q152" i="4"/>
  <c r="R152" i="4"/>
  <c r="S152" i="4"/>
  <c r="N153" i="4"/>
  <c r="O153" i="4"/>
  <c r="P153" i="4"/>
  <c r="Q153" i="4"/>
  <c r="R153" i="4"/>
  <c r="S153" i="4"/>
  <c r="N154" i="4"/>
  <c r="O154" i="4"/>
  <c r="P154" i="4"/>
  <c r="Q154" i="4"/>
  <c r="R154" i="4"/>
  <c r="S154" i="4"/>
  <c r="N155" i="4"/>
  <c r="O155" i="4"/>
  <c r="P155" i="4"/>
  <c r="Q155" i="4"/>
  <c r="R155" i="4"/>
  <c r="S155" i="4"/>
  <c r="N156" i="4"/>
  <c r="O156" i="4"/>
  <c r="P156" i="4"/>
  <c r="Q156" i="4"/>
  <c r="R156" i="4"/>
  <c r="S156" i="4"/>
  <c r="N157" i="4"/>
  <c r="O157" i="4"/>
  <c r="P157" i="4"/>
  <c r="Q157" i="4"/>
  <c r="R157" i="4"/>
  <c r="S157" i="4"/>
  <c r="N158" i="4"/>
  <c r="O158" i="4"/>
  <c r="P158" i="4"/>
  <c r="Q158" i="4"/>
  <c r="R158" i="4"/>
  <c r="S158" i="4"/>
  <c r="N159" i="4"/>
  <c r="O159" i="4"/>
  <c r="P159" i="4"/>
  <c r="Q159" i="4"/>
  <c r="R159" i="4"/>
  <c r="S159" i="4"/>
  <c r="N160" i="4"/>
  <c r="O160" i="4"/>
  <c r="P160" i="4"/>
  <c r="Q160" i="4"/>
  <c r="R160" i="4"/>
  <c r="S160" i="4"/>
  <c r="N161" i="4"/>
  <c r="O161" i="4"/>
  <c r="P161" i="4"/>
  <c r="Q161" i="4"/>
  <c r="R161" i="4"/>
  <c r="S161" i="4"/>
  <c r="N162" i="4"/>
  <c r="O162" i="4"/>
  <c r="P162" i="4"/>
  <c r="Q162" i="4"/>
  <c r="R162" i="4"/>
  <c r="S162" i="4"/>
  <c r="N163" i="4"/>
  <c r="O163" i="4"/>
  <c r="P163" i="4"/>
  <c r="Q163" i="4"/>
  <c r="R163" i="4"/>
  <c r="S163" i="4"/>
  <c r="N164" i="4"/>
  <c r="O164" i="4"/>
  <c r="P164" i="4"/>
  <c r="Q164" i="4"/>
  <c r="R164" i="4"/>
  <c r="S164" i="4"/>
  <c r="N165" i="4"/>
  <c r="O165" i="4"/>
  <c r="P165" i="4"/>
  <c r="Q165" i="4"/>
  <c r="R165" i="4"/>
  <c r="S165" i="4"/>
  <c r="N166" i="4"/>
  <c r="O166" i="4"/>
  <c r="P166" i="4"/>
  <c r="Q166" i="4"/>
  <c r="R166" i="4"/>
  <c r="S166" i="4"/>
  <c r="N167" i="4"/>
  <c r="O167" i="4"/>
  <c r="P167" i="4"/>
  <c r="Q167" i="4"/>
  <c r="R167" i="4"/>
  <c r="S167" i="4"/>
  <c r="N168" i="4"/>
  <c r="O168" i="4"/>
  <c r="P168" i="4"/>
  <c r="Q168" i="4"/>
  <c r="R168" i="4"/>
  <c r="S168" i="4"/>
  <c r="N169" i="4"/>
  <c r="O169" i="4"/>
  <c r="P169" i="4"/>
  <c r="Q169" i="4"/>
  <c r="R169" i="4"/>
  <c r="S169" i="4"/>
  <c r="N170" i="4"/>
  <c r="O170" i="4"/>
  <c r="P170" i="4"/>
  <c r="Q170" i="4"/>
  <c r="R170" i="4"/>
  <c r="S170" i="4"/>
  <c r="N171" i="4"/>
  <c r="O171" i="4"/>
  <c r="P171" i="4"/>
  <c r="Q171" i="4"/>
  <c r="R171" i="4"/>
  <c r="S171" i="4"/>
  <c r="N172" i="4"/>
  <c r="O172" i="4"/>
  <c r="P172" i="4"/>
  <c r="Q172" i="4"/>
  <c r="R172" i="4"/>
  <c r="S172" i="4"/>
  <c r="N173" i="4"/>
  <c r="O173" i="4"/>
  <c r="P173" i="4"/>
  <c r="Q173" i="4"/>
  <c r="R173" i="4"/>
  <c r="S173" i="4"/>
  <c r="N174" i="4"/>
  <c r="O174" i="4"/>
  <c r="P174" i="4"/>
  <c r="Q174" i="4"/>
  <c r="R174" i="4"/>
  <c r="S174" i="4"/>
  <c r="N175" i="4"/>
  <c r="O175" i="4"/>
  <c r="P175" i="4"/>
  <c r="Q175" i="4"/>
  <c r="R175" i="4"/>
  <c r="S175" i="4"/>
  <c r="N176" i="4"/>
  <c r="O176" i="4"/>
  <c r="P176" i="4"/>
  <c r="Q176" i="4"/>
  <c r="R176" i="4"/>
  <c r="S176" i="4"/>
  <c r="N177" i="4"/>
  <c r="O177" i="4"/>
  <c r="P177" i="4"/>
  <c r="Q177" i="4"/>
  <c r="R177" i="4"/>
  <c r="S177" i="4"/>
  <c r="N178" i="4"/>
  <c r="O178" i="4"/>
  <c r="P178" i="4"/>
  <c r="Q178" i="4"/>
  <c r="R178" i="4"/>
  <c r="S178" i="4"/>
  <c r="N179" i="4"/>
  <c r="O179" i="4"/>
  <c r="P179" i="4"/>
  <c r="Q179" i="4"/>
  <c r="R179" i="4"/>
  <c r="S179" i="4"/>
  <c r="N180" i="4"/>
  <c r="O180" i="4"/>
  <c r="P180" i="4"/>
  <c r="Q180" i="4"/>
  <c r="R180" i="4"/>
  <c r="S180" i="4"/>
  <c r="N181" i="4"/>
  <c r="O181" i="4"/>
  <c r="P181" i="4"/>
  <c r="Q181" i="4"/>
  <c r="R181" i="4"/>
  <c r="S181" i="4"/>
  <c r="N182" i="4"/>
  <c r="O182" i="4"/>
  <c r="P182" i="4"/>
  <c r="Q182" i="4"/>
  <c r="R182" i="4"/>
  <c r="S182" i="4"/>
  <c r="N183" i="4"/>
  <c r="O183" i="4"/>
  <c r="P183" i="4"/>
  <c r="Q183" i="4"/>
  <c r="R183" i="4"/>
  <c r="S183" i="4"/>
  <c r="N184" i="4"/>
  <c r="O184" i="4"/>
  <c r="P184" i="4"/>
  <c r="Q184" i="4"/>
  <c r="R184" i="4"/>
  <c r="S184" i="4"/>
  <c r="N185" i="4"/>
  <c r="O185" i="4"/>
  <c r="P185" i="4"/>
  <c r="Q185" i="4"/>
  <c r="R185" i="4"/>
  <c r="S185" i="4"/>
  <c r="N186" i="4"/>
  <c r="O186" i="4"/>
  <c r="P186" i="4"/>
  <c r="Q186" i="4"/>
  <c r="R186" i="4"/>
  <c r="S186" i="4"/>
  <c r="N187" i="4"/>
  <c r="O187" i="4"/>
  <c r="P187" i="4"/>
  <c r="Q187" i="4"/>
  <c r="R187" i="4"/>
  <c r="S187" i="4"/>
  <c r="N188" i="4"/>
  <c r="O188" i="4"/>
  <c r="P188" i="4"/>
  <c r="Q188" i="4"/>
  <c r="R188" i="4"/>
  <c r="S188" i="4"/>
  <c r="N189" i="4"/>
  <c r="O189" i="4"/>
  <c r="P189" i="4"/>
  <c r="Q189" i="4"/>
  <c r="R189" i="4"/>
  <c r="S189" i="4"/>
  <c r="N190" i="4"/>
  <c r="O190" i="4"/>
  <c r="P190" i="4"/>
  <c r="Q190" i="4"/>
  <c r="R190" i="4"/>
  <c r="S190" i="4"/>
  <c r="N191" i="4"/>
  <c r="O191" i="4"/>
  <c r="P191" i="4"/>
  <c r="Q191" i="4"/>
  <c r="R191" i="4"/>
  <c r="S191" i="4"/>
  <c r="N192" i="4"/>
  <c r="O192" i="4"/>
  <c r="P192" i="4"/>
  <c r="Q192" i="4"/>
  <c r="R192" i="4"/>
  <c r="S192" i="4"/>
  <c r="N193" i="4"/>
  <c r="O193" i="4"/>
  <c r="P193" i="4"/>
  <c r="Q193" i="4"/>
  <c r="R193" i="4"/>
  <c r="S193" i="4"/>
  <c r="N194" i="4"/>
  <c r="O194" i="4"/>
  <c r="P194" i="4"/>
  <c r="Q194" i="4"/>
  <c r="R194" i="4"/>
  <c r="S194" i="4"/>
  <c r="N195" i="4"/>
  <c r="O195" i="4"/>
  <c r="P195" i="4"/>
  <c r="Q195" i="4"/>
  <c r="R195" i="4"/>
  <c r="S195" i="4"/>
  <c r="N196" i="4"/>
  <c r="O196" i="4"/>
  <c r="P196" i="4"/>
  <c r="Q196" i="4"/>
  <c r="R196" i="4"/>
  <c r="S196" i="4"/>
  <c r="N197" i="4"/>
  <c r="O197" i="4"/>
  <c r="P197" i="4"/>
  <c r="Q197" i="4"/>
  <c r="R197" i="4"/>
  <c r="S197" i="4"/>
  <c r="N198" i="4"/>
  <c r="O198" i="4"/>
  <c r="P198" i="4"/>
  <c r="Q198" i="4"/>
  <c r="R198" i="4"/>
  <c r="S198" i="4"/>
  <c r="N199" i="4"/>
  <c r="O199" i="4"/>
  <c r="P199" i="4"/>
  <c r="Q199" i="4"/>
  <c r="R199" i="4"/>
  <c r="S199" i="4"/>
  <c r="N200" i="4"/>
  <c r="O200" i="4"/>
  <c r="P200" i="4"/>
  <c r="Q200" i="4"/>
  <c r="R200" i="4"/>
  <c r="S200" i="4"/>
  <c r="N201" i="4"/>
  <c r="O201" i="4"/>
  <c r="P201" i="4"/>
  <c r="Q201" i="4"/>
  <c r="R201" i="4"/>
  <c r="S201" i="4"/>
  <c r="N202" i="4"/>
  <c r="O202" i="4"/>
  <c r="P202" i="4"/>
  <c r="Q202" i="4"/>
  <c r="R202" i="4"/>
  <c r="S202" i="4"/>
  <c r="N203" i="4"/>
  <c r="O203" i="4"/>
  <c r="P203" i="4"/>
  <c r="Q203" i="4"/>
  <c r="R203" i="4"/>
  <c r="S203" i="4"/>
  <c r="N204" i="4"/>
  <c r="O204" i="4"/>
  <c r="P204" i="4"/>
  <c r="Q204" i="4"/>
  <c r="R204" i="4"/>
  <c r="S204" i="4"/>
  <c r="N205" i="4"/>
  <c r="O205" i="4"/>
  <c r="P205" i="4"/>
  <c r="Q205" i="4"/>
  <c r="R205" i="4"/>
  <c r="S205" i="4"/>
  <c r="N206" i="4"/>
  <c r="O206" i="4"/>
  <c r="P206" i="4"/>
  <c r="Q206" i="4"/>
  <c r="R206" i="4"/>
  <c r="S206" i="4"/>
  <c r="N207" i="4"/>
  <c r="O207" i="4"/>
  <c r="P207" i="4"/>
  <c r="Q207" i="4"/>
  <c r="R207" i="4"/>
  <c r="S207" i="4"/>
  <c r="N208" i="4"/>
  <c r="O208" i="4"/>
  <c r="P208" i="4"/>
  <c r="Q208" i="4"/>
  <c r="R208" i="4"/>
  <c r="S208" i="4"/>
  <c r="N209" i="4"/>
  <c r="O209" i="4"/>
  <c r="P209" i="4"/>
  <c r="Q209" i="4"/>
  <c r="R209" i="4"/>
  <c r="S209" i="4"/>
  <c r="N210" i="4"/>
  <c r="O210" i="4"/>
  <c r="P210" i="4"/>
  <c r="Q210" i="4"/>
  <c r="R210" i="4"/>
  <c r="S210" i="4"/>
  <c r="N211" i="4"/>
  <c r="O211" i="4"/>
  <c r="P211" i="4"/>
  <c r="Q211" i="4"/>
  <c r="R211" i="4"/>
  <c r="S211" i="4"/>
  <c r="N212" i="4"/>
  <c r="O212" i="4"/>
  <c r="P212" i="4"/>
  <c r="Q212" i="4"/>
  <c r="R212" i="4"/>
  <c r="S212" i="4"/>
  <c r="N213" i="4"/>
  <c r="O213" i="4"/>
  <c r="P213" i="4"/>
  <c r="Q213" i="4"/>
  <c r="R213" i="4"/>
  <c r="S213" i="4"/>
  <c r="N214" i="4"/>
  <c r="O214" i="4"/>
  <c r="P214" i="4"/>
  <c r="Q214" i="4"/>
  <c r="R214" i="4"/>
  <c r="S214" i="4"/>
  <c r="N215" i="4"/>
  <c r="O215" i="4"/>
  <c r="P215" i="4"/>
  <c r="Q215" i="4"/>
  <c r="R215" i="4"/>
  <c r="S215" i="4"/>
  <c r="N216" i="4"/>
  <c r="O216" i="4"/>
  <c r="P216" i="4"/>
  <c r="Q216" i="4"/>
  <c r="R216" i="4"/>
  <c r="S216" i="4"/>
  <c r="N217" i="4"/>
  <c r="O217" i="4"/>
  <c r="P217" i="4"/>
  <c r="Q217" i="4"/>
  <c r="R217" i="4"/>
  <c r="S217" i="4"/>
  <c r="N218" i="4"/>
  <c r="O218" i="4"/>
  <c r="P218" i="4"/>
  <c r="Q218" i="4"/>
  <c r="R218" i="4"/>
  <c r="S218" i="4"/>
  <c r="N219" i="4"/>
  <c r="O219" i="4"/>
  <c r="P219" i="4"/>
  <c r="Q219" i="4"/>
  <c r="R219" i="4"/>
  <c r="S219" i="4"/>
  <c r="N220" i="4"/>
  <c r="O220" i="4"/>
  <c r="P220" i="4"/>
  <c r="Q220" i="4"/>
  <c r="R220" i="4"/>
  <c r="S220" i="4"/>
  <c r="N221" i="4"/>
  <c r="O221" i="4"/>
  <c r="P221" i="4"/>
  <c r="Q221" i="4"/>
  <c r="R221" i="4"/>
  <c r="S221" i="4"/>
  <c r="N222" i="4"/>
  <c r="O222" i="4"/>
  <c r="P222" i="4"/>
  <c r="Q222" i="4"/>
  <c r="R222" i="4"/>
  <c r="S222" i="4"/>
  <c r="N223" i="4"/>
  <c r="O223" i="4"/>
  <c r="P223" i="4"/>
  <c r="Q223" i="4"/>
  <c r="R223" i="4"/>
  <c r="S223" i="4"/>
  <c r="N224" i="4"/>
  <c r="O224" i="4"/>
  <c r="P224" i="4"/>
  <c r="Q224" i="4"/>
  <c r="R224" i="4"/>
  <c r="S224" i="4"/>
  <c r="N225" i="4"/>
  <c r="O225" i="4"/>
  <c r="P225" i="4"/>
  <c r="Q225" i="4"/>
  <c r="R225" i="4"/>
  <c r="S225" i="4"/>
  <c r="N226" i="4"/>
  <c r="O226" i="4"/>
  <c r="P226" i="4"/>
  <c r="Q226" i="4"/>
  <c r="R226" i="4"/>
  <c r="S226" i="4"/>
  <c r="N227" i="4"/>
  <c r="O227" i="4"/>
  <c r="P227" i="4"/>
  <c r="Q227" i="4"/>
  <c r="R227" i="4"/>
  <c r="S227" i="4"/>
  <c r="N228" i="4"/>
  <c r="O228" i="4"/>
  <c r="P228" i="4"/>
  <c r="Q228" i="4"/>
  <c r="R228" i="4"/>
  <c r="S228" i="4"/>
  <c r="N229" i="4"/>
  <c r="O229" i="4"/>
  <c r="P229" i="4"/>
  <c r="Q229" i="4"/>
  <c r="R229" i="4"/>
  <c r="S229" i="4"/>
  <c r="N230" i="4"/>
  <c r="O230" i="4"/>
  <c r="P230" i="4"/>
  <c r="Q230" i="4"/>
  <c r="R230" i="4"/>
  <c r="S230" i="4"/>
  <c r="N231" i="4"/>
  <c r="O231" i="4"/>
  <c r="P231" i="4"/>
  <c r="Q231" i="4"/>
  <c r="R231" i="4"/>
  <c r="S231" i="4"/>
  <c r="N232" i="4"/>
  <c r="O232" i="4"/>
  <c r="P232" i="4"/>
  <c r="Q232" i="4"/>
  <c r="R232" i="4"/>
  <c r="S232" i="4"/>
  <c r="N233" i="4"/>
  <c r="O233" i="4"/>
  <c r="P233" i="4"/>
  <c r="Q233" i="4"/>
  <c r="R233" i="4"/>
  <c r="S233" i="4"/>
  <c r="N234" i="4"/>
  <c r="O234" i="4"/>
  <c r="P234" i="4"/>
  <c r="Q234" i="4"/>
  <c r="R234" i="4"/>
  <c r="S234" i="4"/>
  <c r="N235" i="4"/>
  <c r="O235" i="4"/>
  <c r="P235" i="4"/>
  <c r="Q235" i="4"/>
  <c r="R235" i="4"/>
  <c r="S235" i="4"/>
  <c r="N236" i="4"/>
  <c r="O236" i="4"/>
  <c r="P236" i="4"/>
  <c r="Q236" i="4"/>
  <c r="R236" i="4"/>
  <c r="S236" i="4"/>
  <c r="N237" i="4"/>
  <c r="O237" i="4"/>
  <c r="P237" i="4"/>
  <c r="Q237" i="4"/>
  <c r="R237" i="4"/>
  <c r="S237" i="4"/>
  <c r="N238" i="4"/>
  <c r="O238" i="4"/>
  <c r="P238" i="4"/>
  <c r="Q238" i="4"/>
  <c r="R238" i="4"/>
  <c r="S238" i="4"/>
  <c r="N239" i="4"/>
  <c r="O239" i="4"/>
  <c r="P239" i="4"/>
  <c r="Q239" i="4"/>
  <c r="R239" i="4"/>
  <c r="S239" i="4"/>
  <c r="N240" i="4"/>
  <c r="O240" i="4"/>
  <c r="P240" i="4"/>
  <c r="Q240" i="4"/>
  <c r="R240" i="4"/>
  <c r="S240" i="4"/>
  <c r="N241" i="4"/>
  <c r="O241" i="4"/>
  <c r="P241" i="4"/>
  <c r="Q241" i="4"/>
  <c r="R241" i="4"/>
  <c r="S241" i="4"/>
  <c r="N242" i="4"/>
  <c r="O242" i="4"/>
  <c r="P242" i="4"/>
  <c r="Q242" i="4"/>
  <c r="R242" i="4"/>
  <c r="S242" i="4"/>
  <c r="N243" i="4"/>
  <c r="O243" i="4"/>
  <c r="P243" i="4"/>
  <c r="Q243" i="4"/>
  <c r="R243" i="4"/>
  <c r="S243" i="4"/>
  <c r="N244" i="4"/>
  <c r="O244" i="4"/>
  <c r="P244" i="4"/>
  <c r="Q244" i="4"/>
  <c r="R244" i="4"/>
  <c r="S244" i="4"/>
  <c r="N245" i="4"/>
  <c r="O245" i="4"/>
  <c r="P245" i="4"/>
  <c r="Q245" i="4"/>
  <c r="R245" i="4"/>
  <c r="S245" i="4"/>
  <c r="N246" i="4"/>
  <c r="O246" i="4"/>
  <c r="P246" i="4"/>
  <c r="Q246" i="4"/>
  <c r="R246" i="4"/>
  <c r="S246" i="4"/>
  <c r="N247" i="4"/>
  <c r="O247" i="4"/>
  <c r="P247" i="4"/>
  <c r="Q247" i="4"/>
  <c r="R247" i="4"/>
  <c r="S247" i="4"/>
  <c r="N248" i="4"/>
  <c r="O248" i="4"/>
  <c r="P248" i="4"/>
  <c r="Q248" i="4"/>
  <c r="R248" i="4"/>
  <c r="S248" i="4"/>
  <c r="N249" i="4"/>
  <c r="O249" i="4"/>
  <c r="P249" i="4"/>
  <c r="Q249" i="4"/>
  <c r="R249" i="4"/>
  <c r="S249" i="4"/>
  <c r="N250" i="4"/>
  <c r="O250" i="4"/>
  <c r="P250" i="4"/>
  <c r="Q250" i="4"/>
  <c r="R250" i="4"/>
  <c r="S250" i="4"/>
  <c r="N251" i="4"/>
  <c r="O251" i="4"/>
  <c r="P251" i="4"/>
  <c r="Q251" i="4"/>
  <c r="R251" i="4"/>
  <c r="S251" i="4"/>
  <c r="N252" i="4"/>
  <c r="O252" i="4"/>
  <c r="P252" i="4"/>
  <c r="Q252" i="4"/>
  <c r="R252" i="4"/>
  <c r="S252" i="4"/>
  <c r="N253" i="4"/>
  <c r="O253" i="4"/>
  <c r="P253" i="4"/>
  <c r="Q253" i="4"/>
  <c r="R253" i="4"/>
  <c r="S253" i="4"/>
  <c r="N254" i="4"/>
  <c r="O254" i="4"/>
  <c r="P254" i="4"/>
  <c r="Q254" i="4"/>
  <c r="R254" i="4"/>
  <c r="S254" i="4"/>
  <c r="N255" i="4"/>
  <c r="O255" i="4"/>
  <c r="P255" i="4"/>
  <c r="Q255" i="4"/>
  <c r="R255" i="4"/>
  <c r="S255" i="4"/>
  <c r="N256" i="4"/>
  <c r="O256" i="4"/>
  <c r="P256" i="4"/>
  <c r="Q256" i="4"/>
  <c r="R256" i="4"/>
  <c r="S256" i="4"/>
  <c r="N257" i="4"/>
  <c r="O257" i="4"/>
  <c r="P257" i="4"/>
  <c r="Q257" i="4"/>
  <c r="R257" i="4"/>
  <c r="S257" i="4"/>
  <c r="N258" i="4"/>
  <c r="O258" i="4"/>
  <c r="P258" i="4"/>
  <c r="Q258" i="4"/>
  <c r="R258" i="4"/>
  <c r="S258" i="4"/>
  <c r="N259" i="4"/>
  <c r="O259" i="4"/>
  <c r="P259" i="4"/>
  <c r="Q259" i="4"/>
  <c r="R259" i="4"/>
  <c r="S259" i="4"/>
  <c r="N260" i="4"/>
  <c r="O260" i="4"/>
  <c r="P260" i="4"/>
  <c r="Q260" i="4"/>
  <c r="R260" i="4"/>
  <c r="S260" i="4"/>
  <c r="N261" i="4"/>
  <c r="O261" i="4"/>
  <c r="P261" i="4"/>
  <c r="Q261" i="4"/>
  <c r="R261" i="4"/>
  <c r="S261" i="4"/>
  <c r="N262" i="4"/>
  <c r="O262" i="4"/>
  <c r="P262" i="4"/>
  <c r="Q262" i="4"/>
  <c r="R262" i="4"/>
  <c r="S262" i="4"/>
  <c r="N263" i="4"/>
  <c r="O263" i="4"/>
  <c r="P263" i="4"/>
  <c r="Q263" i="4"/>
  <c r="R263" i="4"/>
  <c r="S263" i="4"/>
  <c r="N264" i="4"/>
  <c r="O264" i="4"/>
  <c r="P264" i="4"/>
  <c r="Q264" i="4"/>
  <c r="R264" i="4"/>
  <c r="S264" i="4"/>
  <c r="N265" i="4"/>
  <c r="O265" i="4"/>
  <c r="P265" i="4"/>
  <c r="Q265" i="4"/>
  <c r="R265" i="4"/>
  <c r="S265" i="4"/>
  <c r="N266" i="4"/>
  <c r="O266" i="4"/>
  <c r="P266" i="4"/>
  <c r="Q266" i="4"/>
  <c r="R266" i="4"/>
  <c r="S266" i="4"/>
  <c r="N267" i="4"/>
  <c r="O267" i="4"/>
  <c r="P267" i="4"/>
  <c r="Q267" i="4"/>
  <c r="R267" i="4"/>
  <c r="S267" i="4"/>
  <c r="N268" i="4"/>
  <c r="O268" i="4"/>
  <c r="P268" i="4"/>
  <c r="Q268" i="4"/>
  <c r="R268" i="4"/>
  <c r="S268" i="4"/>
  <c r="N269" i="4"/>
  <c r="O269" i="4"/>
  <c r="P269" i="4"/>
  <c r="Q269" i="4"/>
  <c r="R269" i="4"/>
  <c r="S269" i="4"/>
  <c r="N270" i="4"/>
  <c r="O270" i="4"/>
  <c r="P270" i="4"/>
  <c r="Q270" i="4"/>
  <c r="R270" i="4"/>
  <c r="S270" i="4"/>
  <c r="N271" i="4"/>
  <c r="O271" i="4"/>
  <c r="P271" i="4"/>
  <c r="Q271" i="4"/>
  <c r="R271" i="4"/>
  <c r="S271" i="4"/>
  <c r="N272" i="4"/>
  <c r="O272" i="4"/>
  <c r="P272" i="4"/>
  <c r="Q272" i="4"/>
  <c r="R272" i="4"/>
  <c r="S272" i="4"/>
  <c r="N273" i="4"/>
  <c r="O273" i="4"/>
  <c r="P273" i="4"/>
  <c r="Q273" i="4"/>
  <c r="R273" i="4"/>
  <c r="S273" i="4"/>
  <c r="N274" i="4"/>
  <c r="O274" i="4"/>
  <c r="P274" i="4"/>
  <c r="Q274" i="4"/>
  <c r="R274" i="4"/>
  <c r="S274" i="4"/>
  <c r="N275" i="4"/>
  <c r="O275" i="4"/>
  <c r="P275" i="4"/>
  <c r="Q275" i="4"/>
  <c r="R275" i="4"/>
  <c r="S275" i="4"/>
  <c r="N276" i="4"/>
  <c r="O276" i="4"/>
  <c r="P276" i="4"/>
  <c r="Q276" i="4"/>
  <c r="R276" i="4"/>
  <c r="S276" i="4"/>
  <c r="N277" i="4"/>
  <c r="O277" i="4"/>
  <c r="P277" i="4"/>
  <c r="Q277" i="4"/>
  <c r="R277" i="4"/>
  <c r="S277" i="4"/>
  <c r="N278" i="4"/>
  <c r="O278" i="4"/>
  <c r="P278" i="4"/>
  <c r="Q278" i="4"/>
  <c r="R278" i="4"/>
  <c r="S278" i="4"/>
  <c r="N279" i="4"/>
  <c r="O279" i="4"/>
  <c r="P279" i="4"/>
  <c r="Q279" i="4"/>
  <c r="R279" i="4"/>
  <c r="S279" i="4"/>
  <c r="N280" i="4"/>
  <c r="O280" i="4"/>
  <c r="P280" i="4"/>
  <c r="Q280" i="4"/>
  <c r="R280" i="4"/>
  <c r="S280" i="4"/>
  <c r="N281" i="4"/>
  <c r="O281" i="4"/>
  <c r="P281" i="4"/>
  <c r="Q281" i="4"/>
  <c r="R281" i="4"/>
  <c r="S281" i="4"/>
  <c r="N282" i="4"/>
  <c r="O282" i="4"/>
  <c r="P282" i="4"/>
  <c r="Q282" i="4"/>
  <c r="R282" i="4"/>
  <c r="S282" i="4"/>
  <c r="N283" i="4"/>
  <c r="O283" i="4"/>
  <c r="P283" i="4"/>
  <c r="Q283" i="4"/>
  <c r="R283" i="4"/>
  <c r="S283" i="4"/>
  <c r="N284" i="4"/>
  <c r="O284" i="4"/>
  <c r="P284" i="4"/>
  <c r="Q284" i="4"/>
  <c r="R284" i="4"/>
  <c r="S284" i="4"/>
  <c r="N285" i="4"/>
  <c r="O285" i="4"/>
  <c r="P285" i="4"/>
  <c r="Q285" i="4"/>
  <c r="R285" i="4"/>
  <c r="S285" i="4"/>
  <c r="N286" i="4"/>
  <c r="O286" i="4"/>
  <c r="P286" i="4"/>
  <c r="Q286" i="4"/>
  <c r="R286" i="4"/>
  <c r="S286" i="4"/>
  <c r="N287" i="4"/>
  <c r="O287" i="4"/>
  <c r="P287" i="4"/>
  <c r="Q287" i="4"/>
  <c r="R287" i="4"/>
  <c r="S287" i="4"/>
  <c r="N288" i="4"/>
  <c r="O288" i="4"/>
  <c r="P288" i="4"/>
  <c r="Q288" i="4"/>
  <c r="R288" i="4"/>
  <c r="S288" i="4"/>
  <c r="N289" i="4"/>
  <c r="O289" i="4"/>
  <c r="P289" i="4"/>
  <c r="Q289" i="4"/>
  <c r="R289" i="4"/>
  <c r="S289" i="4"/>
  <c r="N290" i="4"/>
  <c r="O290" i="4"/>
  <c r="P290" i="4"/>
  <c r="Q290" i="4"/>
  <c r="R290" i="4"/>
  <c r="S290" i="4"/>
  <c r="N291" i="4"/>
  <c r="O291" i="4"/>
  <c r="P291" i="4"/>
  <c r="Q291" i="4"/>
  <c r="R291" i="4"/>
  <c r="S291" i="4"/>
  <c r="N292" i="4"/>
  <c r="O292" i="4"/>
  <c r="P292" i="4"/>
  <c r="Q292" i="4"/>
  <c r="R292" i="4"/>
  <c r="S292" i="4"/>
  <c r="N293" i="4"/>
  <c r="O293" i="4"/>
  <c r="P293" i="4"/>
  <c r="Q293" i="4"/>
  <c r="R293" i="4"/>
  <c r="S293" i="4"/>
  <c r="N294" i="4"/>
  <c r="O294" i="4"/>
  <c r="P294" i="4"/>
  <c r="Q294" i="4"/>
  <c r="R294" i="4"/>
  <c r="S294" i="4"/>
  <c r="N295" i="4"/>
  <c r="O295" i="4"/>
  <c r="P295" i="4"/>
  <c r="Q295" i="4"/>
  <c r="R295" i="4"/>
  <c r="S295" i="4"/>
  <c r="N296" i="4"/>
  <c r="O296" i="4"/>
  <c r="P296" i="4"/>
  <c r="Q296" i="4"/>
  <c r="R296" i="4"/>
  <c r="S296" i="4"/>
  <c r="N297" i="4"/>
  <c r="O297" i="4"/>
  <c r="P297" i="4"/>
  <c r="Q297" i="4"/>
  <c r="R297" i="4"/>
  <c r="S297" i="4"/>
  <c r="N298" i="4"/>
  <c r="O298" i="4"/>
  <c r="P298" i="4"/>
  <c r="Q298" i="4"/>
  <c r="R298" i="4"/>
  <c r="S298" i="4"/>
  <c r="N299" i="4"/>
  <c r="O299" i="4"/>
  <c r="P299" i="4"/>
  <c r="Q299" i="4"/>
  <c r="R299" i="4"/>
  <c r="S299" i="4"/>
  <c r="N300" i="4"/>
  <c r="O300" i="4"/>
  <c r="P300" i="4"/>
  <c r="Q300" i="4"/>
  <c r="R300" i="4"/>
  <c r="S300" i="4"/>
  <c r="N301" i="4"/>
  <c r="O301" i="4"/>
  <c r="P301" i="4"/>
  <c r="Q301" i="4"/>
  <c r="R301" i="4"/>
  <c r="S301" i="4"/>
  <c r="N302" i="4"/>
  <c r="O302" i="4"/>
  <c r="P302" i="4"/>
  <c r="Q302" i="4"/>
  <c r="R302" i="4"/>
  <c r="S302" i="4"/>
  <c r="N303" i="4"/>
  <c r="O303" i="4"/>
  <c r="P303" i="4"/>
  <c r="Q303" i="4"/>
  <c r="R303" i="4"/>
  <c r="S303" i="4"/>
  <c r="N304" i="4"/>
  <c r="O304" i="4"/>
  <c r="P304" i="4"/>
  <c r="Q304" i="4"/>
  <c r="R304" i="4"/>
  <c r="S304" i="4"/>
  <c r="N305" i="4"/>
  <c r="O305" i="4"/>
  <c r="P305" i="4"/>
  <c r="Q305" i="4"/>
  <c r="R305" i="4"/>
  <c r="S305" i="4"/>
  <c r="N306" i="4"/>
  <c r="O306" i="4"/>
  <c r="P306" i="4"/>
  <c r="Q306" i="4"/>
  <c r="R306" i="4"/>
  <c r="S306" i="4"/>
  <c r="N307" i="4"/>
  <c r="O307" i="4"/>
  <c r="P307" i="4"/>
  <c r="Q307" i="4"/>
  <c r="R307" i="4"/>
  <c r="S307" i="4"/>
  <c r="N308" i="4"/>
  <c r="O308" i="4"/>
  <c r="P308" i="4"/>
  <c r="Q308" i="4"/>
  <c r="R308" i="4"/>
  <c r="S308" i="4"/>
  <c r="N309" i="4"/>
  <c r="O309" i="4"/>
  <c r="P309" i="4"/>
  <c r="Q309" i="4"/>
  <c r="R309" i="4"/>
  <c r="S309" i="4"/>
  <c r="N310" i="4"/>
  <c r="O310" i="4"/>
  <c r="P310" i="4"/>
  <c r="Q310" i="4"/>
  <c r="R310" i="4"/>
  <c r="S310" i="4"/>
  <c r="N311" i="4"/>
  <c r="O311" i="4"/>
  <c r="P311" i="4"/>
  <c r="Q311" i="4"/>
  <c r="R311" i="4"/>
  <c r="S311" i="4"/>
  <c r="N312" i="4"/>
  <c r="O312" i="4"/>
  <c r="P312" i="4"/>
  <c r="Q312" i="4"/>
  <c r="R312" i="4"/>
  <c r="S312" i="4"/>
  <c r="N313" i="4"/>
  <c r="O313" i="4"/>
  <c r="P313" i="4"/>
  <c r="Q313" i="4"/>
  <c r="R313" i="4"/>
  <c r="S313" i="4"/>
  <c r="N314" i="4"/>
  <c r="O314" i="4"/>
  <c r="P314" i="4"/>
  <c r="Q314" i="4"/>
  <c r="R314" i="4"/>
  <c r="S314" i="4"/>
  <c r="N315" i="4"/>
  <c r="O315" i="4"/>
  <c r="P315" i="4"/>
  <c r="Q315" i="4"/>
  <c r="R315" i="4"/>
  <c r="S315" i="4"/>
  <c r="N316" i="4"/>
  <c r="O316" i="4"/>
  <c r="P316" i="4"/>
  <c r="Q316" i="4"/>
  <c r="R316" i="4"/>
  <c r="S316" i="4"/>
  <c r="N317" i="4"/>
  <c r="O317" i="4"/>
  <c r="P317" i="4"/>
  <c r="Q317" i="4"/>
  <c r="R317" i="4"/>
  <c r="S317" i="4"/>
  <c r="N318" i="4"/>
  <c r="O318" i="4"/>
  <c r="P318" i="4"/>
  <c r="Q318" i="4"/>
  <c r="R318" i="4"/>
  <c r="S318" i="4"/>
  <c r="N319" i="4"/>
  <c r="O319" i="4"/>
  <c r="P319" i="4"/>
  <c r="Q319" i="4"/>
  <c r="R319" i="4"/>
  <c r="S319" i="4"/>
  <c r="N320" i="4"/>
  <c r="O320" i="4"/>
  <c r="P320" i="4"/>
  <c r="Q320" i="4"/>
  <c r="R320" i="4"/>
  <c r="S320" i="4"/>
  <c r="N321" i="4"/>
  <c r="O321" i="4"/>
  <c r="P321" i="4"/>
  <c r="Q321" i="4"/>
  <c r="R321" i="4"/>
  <c r="S321" i="4"/>
  <c r="N322" i="4"/>
  <c r="O322" i="4"/>
  <c r="P322" i="4"/>
  <c r="Q322" i="4"/>
  <c r="R322" i="4"/>
  <c r="S322" i="4"/>
  <c r="N323" i="4"/>
  <c r="O323" i="4"/>
  <c r="P323" i="4"/>
  <c r="Q323" i="4"/>
  <c r="R323" i="4"/>
  <c r="S323" i="4"/>
  <c r="N324" i="4"/>
  <c r="O324" i="4"/>
  <c r="P324" i="4"/>
  <c r="Q324" i="4"/>
  <c r="R324" i="4"/>
  <c r="S324" i="4"/>
  <c r="N325" i="4"/>
  <c r="O325" i="4"/>
  <c r="P325" i="4"/>
  <c r="Q325" i="4"/>
  <c r="R325" i="4"/>
  <c r="S325" i="4"/>
  <c r="N326" i="4"/>
  <c r="O326" i="4"/>
  <c r="P326" i="4"/>
  <c r="Q326" i="4"/>
  <c r="R326" i="4"/>
  <c r="S326" i="4"/>
  <c r="N327" i="4"/>
  <c r="O327" i="4"/>
  <c r="P327" i="4"/>
  <c r="Q327" i="4"/>
  <c r="R327" i="4"/>
  <c r="S327" i="4"/>
  <c r="N328" i="4"/>
  <c r="O328" i="4"/>
  <c r="P328" i="4"/>
  <c r="Q328" i="4"/>
  <c r="R328" i="4"/>
  <c r="S328" i="4"/>
  <c r="N329" i="4"/>
  <c r="O329" i="4"/>
  <c r="P329" i="4"/>
  <c r="Q329" i="4"/>
  <c r="R329" i="4"/>
  <c r="S329" i="4"/>
  <c r="N330" i="4"/>
  <c r="O330" i="4"/>
  <c r="P330" i="4"/>
  <c r="Q330" i="4"/>
  <c r="R330" i="4"/>
  <c r="S330" i="4"/>
  <c r="N331" i="4"/>
  <c r="O331" i="4"/>
  <c r="P331" i="4"/>
  <c r="Q331" i="4"/>
  <c r="R331" i="4"/>
  <c r="S331" i="4"/>
  <c r="N332" i="4"/>
  <c r="O332" i="4"/>
  <c r="P332" i="4"/>
  <c r="Q332" i="4"/>
  <c r="R332" i="4"/>
  <c r="S332" i="4"/>
  <c r="N333" i="4"/>
  <c r="O333" i="4"/>
  <c r="P333" i="4"/>
  <c r="Q333" i="4"/>
  <c r="R333" i="4"/>
  <c r="S333" i="4"/>
  <c r="N334" i="4"/>
  <c r="O334" i="4"/>
  <c r="P334" i="4"/>
  <c r="Q334" i="4"/>
  <c r="R334" i="4"/>
  <c r="S334" i="4"/>
  <c r="N335" i="4"/>
  <c r="O335" i="4"/>
  <c r="P335" i="4"/>
  <c r="Q335" i="4"/>
  <c r="R335" i="4"/>
  <c r="S335" i="4"/>
  <c r="N336" i="4"/>
  <c r="O336" i="4"/>
  <c r="P336" i="4"/>
  <c r="Q336" i="4"/>
  <c r="R336" i="4"/>
  <c r="S336" i="4"/>
  <c r="N337" i="4"/>
  <c r="O337" i="4"/>
  <c r="P337" i="4"/>
  <c r="Q337" i="4"/>
  <c r="R337" i="4"/>
  <c r="S337" i="4"/>
  <c r="N338" i="4"/>
  <c r="O338" i="4"/>
  <c r="P338" i="4"/>
  <c r="Q338" i="4"/>
  <c r="R338" i="4"/>
  <c r="S338" i="4"/>
  <c r="N339" i="4"/>
  <c r="O339" i="4"/>
  <c r="P339" i="4"/>
  <c r="Q339" i="4"/>
  <c r="R339" i="4"/>
  <c r="S339" i="4"/>
  <c r="N340" i="4"/>
  <c r="O340" i="4"/>
  <c r="P340" i="4"/>
  <c r="Q340" i="4"/>
  <c r="R340" i="4"/>
  <c r="S340" i="4"/>
  <c r="N341" i="4"/>
  <c r="O341" i="4"/>
  <c r="P341" i="4"/>
  <c r="Q341" i="4"/>
  <c r="R341" i="4"/>
  <c r="S341" i="4"/>
  <c r="N342" i="4"/>
  <c r="O342" i="4"/>
  <c r="P342" i="4"/>
  <c r="Q342" i="4"/>
  <c r="R342" i="4"/>
  <c r="S342" i="4"/>
  <c r="N343" i="4"/>
  <c r="O343" i="4"/>
  <c r="P343" i="4"/>
  <c r="Q343" i="4"/>
  <c r="R343" i="4"/>
  <c r="S343" i="4"/>
  <c r="N344" i="4"/>
  <c r="O344" i="4"/>
  <c r="P344" i="4"/>
  <c r="Q344" i="4"/>
  <c r="R344" i="4"/>
  <c r="S344" i="4"/>
  <c r="N345" i="4"/>
  <c r="O345" i="4"/>
  <c r="P345" i="4"/>
  <c r="Q345" i="4"/>
  <c r="R345" i="4"/>
  <c r="S345" i="4"/>
  <c r="N346" i="4"/>
  <c r="O346" i="4"/>
  <c r="P346" i="4"/>
  <c r="Q346" i="4"/>
  <c r="R346" i="4"/>
  <c r="S346" i="4"/>
  <c r="N347" i="4"/>
  <c r="O347" i="4"/>
  <c r="P347" i="4"/>
  <c r="Q347" i="4"/>
  <c r="R347" i="4"/>
  <c r="S347" i="4"/>
  <c r="N348" i="4"/>
  <c r="O348" i="4"/>
  <c r="P348" i="4"/>
  <c r="Q348" i="4"/>
  <c r="R348" i="4"/>
  <c r="S348" i="4"/>
  <c r="N349" i="4"/>
  <c r="O349" i="4"/>
  <c r="P349" i="4"/>
  <c r="Q349" i="4"/>
  <c r="R349" i="4"/>
  <c r="S349" i="4"/>
  <c r="N350" i="4"/>
  <c r="O350" i="4"/>
  <c r="P350" i="4"/>
  <c r="Q350" i="4"/>
  <c r="R350" i="4"/>
  <c r="S350" i="4"/>
  <c r="N351" i="4"/>
  <c r="O351" i="4"/>
  <c r="P351" i="4"/>
  <c r="Q351" i="4"/>
  <c r="R351" i="4"/>
  <c r="S351" i="4"/>
  <c r="N352" i="4"/>
  <c r="O352" i="4"/>
  <c r="P352" i="4"/>
  <c r="Q352" i="4"/>
  <c r="R352" i="4"/>
  <c r="S352" i="4"/>
  <c r="N353" i="4"/>
  <c r="O353" i="4"/>
  <c r="P353" i="4"/>
  <c r="Q353" i="4"/>
  <c r="R353" i="4"/>
  <c r="S353" i="4"/>
  <c r="N354" i="4"/>
  <c r="O354" i="4"/>
  <c r="P354" i="4"/>
  <c r="Q354" i="4"/>
  <c r="R354" i="4"/>
  <c r="S354" i="4"/>
  <c r="N355" i="4"/>
  <c r="O355" i="4"/>
  <c r="P355" i="4"/>
  <c r="Q355" i="4"/>
  <c r="R355" i="4"/>
  <c r="S355" i="4"/>
  <c r="N356" i="4"/>
  <c r="O356" i="4"/>
  <c r="P356" i="4"/>
  <c r="Q356" i="4"/>
  <c r="R356" i="4"/>
  <c r="S356" i="4"/>
  <c r="N357" i="4"/>
  <c r="O357" i="4"/>
  <c r="P357" i="4"/>
  <c r="Q357" i="4"/>
  <c r="R357" i="4"/>
  <c r="S357" i="4"/>
  <c r="N358" i="4"/>
  <c r="O358" i="4"/>
  <c r="P358" i="4"/>
  <c r="Q358" i="4"/>
  <c r="R358" i="4"/>
  <c r="S358" i="4"/>
  <c r="N359" i="4"/>
  <c r="O359" i="4"/>
  <c r="P359" i="4"/>
  <c r="Q359" i="4"/>
  <c r="R359" i="4"/>
  <c r="S359" i="4"/>
  <c r="N360" i="4"/>
  <c r="O360" i="4"/>
  <c r="P360" i="4"/>
  <c r="Q360" i="4"/>
  <c r="R360" i="4"/>
  <c r="S360" i="4"/>
  <c r="N361" i="4"/>
  <c r="O361" i="4"/>
  <c r="P361" i="4"/>
  <c r="Q361" i="4"/>
  <c r="R361" i="4"/>
  <c r="S361" i="4"/>
  <c r="N362" i="4"/>
  <c r="O362" i="4"/>
  <c r="P362" i="4"/>
  <c r="Q362" i="4"/>
  <c r="R362" i="4"/>
  <c r="S362" i="4"/>
  <c r="N363" i="4"/>
  <c r="O363" i="4"/>
  <c r="P363" i="4"/>
  <c r="Q363" i="4"/>
  <c r="R363" i="4"/>
  <c r="S363" i="4"/>
  <c r="N364" i="4"/>
  <c r="O364" i="4"/>
  <c r="P364" i="4"/>
  <c r="Q364" i="4"/>
  <c r="R364" i="4"/>
  <c r="S364" i="4"/>
  <c r="N365" i="4"/>
  <c r="O365" i="4"/>
  <c r="P365" i="4"/>
  <c r="Q365" i="4"/>
  <c r="R365" i="4"/>
  <c r="S365" i="4"/>
  <c r="N366" i="4"/>
  <c r="O366" i="4"/>
  <c r="P366" i="4"/>
  <c r="Q366" i="4"/>
  <c r="R366" i="4"/>
  <c r="S366" i="4"/>
  <c r="N367" i="4"/>
  <c r="O367" i="4"/>
  <c r="P367" i="4"/>
  <c r="Q367" i="4"/>
  <c r="R367" i="4"/>
  <c r="S367" i="4"/>
  <c r="N368" i="4"/>
  <c r="O368" i="4"/>
  <c r="P368" i="4"/>
  <c r="Q368" i="4"/>
  <c r="R368" i="4"/>
  <c r="S368" i="4"/>
  <c r="N369" i="4"/>
  <c r="O369" i="4"/>
  <c r="P369" i="4"/>
  <c r="Q369" i="4"/>
  <c r="R369" i="4"/>
  <c r="S369" i="4"/>
  <c r="N370" i="4"/>
  <c r="O370" i="4"/>
  <c r="P370" i="4"/>
  <c r="Q370" i="4"/>
  <c r="R370" i="4"/>
  <c r="S370" i="4"/>
  <c r="N371" i="4"/>
  <c r="O371" i="4"/>
  <c r="P371" i="4"/>
  <c r="Q371" i="4"/>
  <c r="R371" i="4"/>
  <c r="S371" i="4"/>
  <c r="N372" i="4"/>
  <c r="O372" i="4"/>
  <c r="P372" i="4"/>
  <c r="Q372" i="4"/>
  <c r="R372" i="4"/>
  <c r="S372" i="4"/>
  <c r="N373" i="4"/>
  <c r="O373" i="4"/>
  <c r="P373" i="4"/>
  <c r="Q373" i="4"/>
  <c r="R373" i="4"/>
  <c r="S373" i="4"/>
  <c r="N374" i="4"/>
  <c r="O374" i="4"/>
  <c r="P374" i="4"/>
  <c r="Q374" i="4"/>
  <c r="R374" i="4"/>
  <c r="S374" i="4"/>
  <c r="N375" i="4"/>
  <c r="O375" i="4"/>
  <c r="P375" i="4"/>
  <c r="Q375" i="4"/>
  <c r="R375" i="4"/>
  <c r="S375" i="4"/>
  <c r="N376" i="4"/>
  <c r="O376" i="4"/>
  <c r="P376" i="4"/>
  <c r="Q376" i="4"/>
  <c r="R376" i="4"/>
  <c r="S376" i="4"/>
  <c r="N377" i="4"/>
  <c r="O377" i="4"/>
  <c r="P377" i="4"/>
  <c r="Q377" i="4"/>
  <c r="R377" i="4"/>
  <c r="S377" i="4"/>
  <c r="N378" i="4"/>
  <c r="O378" i="4"/>
  <c r="P378" i="4"/>
  <c r="Q378" i="4"/>
  <c r="R378" i="4"/>
  <c r="S378" i="4"/>
  <c r="N379" i="4"/>
  <c r="O379" i="4"/>
  <c r="P379" i="4"/>
  <c r="Q379" i="4"/>
  <c r="R379" i="4"/>
  <c r="S379" i="4"/>
  <c r="N380" i="4"/>
  <c r="O380" i="4"/>
  <c r="P380" i="4"/>
  <c r="Q380" i="4"/>
  <c r="R380" i="4"/>
  <c r="S380" i="4"/>
  <c r="N381" i="4"/>
  <c r="O381" i="4"/>
  <c r="P381" i="4"/>
  <c r="Q381" i="4"/>
  <c r="R381" i="4"/>
  <c r="S381" i="4"/>
  <c r="N382" i="4"/>
  <c r="O382" i="4"/>
  <c r="P382" i="4"/>
  <c r="Q382" i="4"/>
  <c r="R382" i="4"/>
  <c r="S382" i="4"/>
  <c r="N383" i="4"/>
  <c r="O383" i="4"/>
  <c r="P383" i="4"/>
  <c r="Q383" i="4"/>
  <c r="R383" i="4"/>
  <c r="S383" i="4"/>
  <c r="N384" i="4"/>
  <c r="O384" i="4"/>
  <c r="P384" i="4"/>
  <c r="Q384" i="4"/>
  <c r="R384" i="4"/>
  <c r="S384" i="4"/>
  <c r="N385" i="4"/>
  <c r="O385" i="4"/>
  <c r="P385" i="4"/>
  <c r="Q385" i="4"/>
  <c r="R385" i="4"/>
  <c r="S385" i="4"/>
  <c r="N386" i="4"/>
  <c r="O386" i="4"/>
  <c r="P386" i="4"/>
  <c r="Q386" i="4"/>
  <c r="R386" i="4"/>
  <c r="S386" i="4"/>
  <c r="N387" i="4"/>
  <c r="O387" i="4"/>
  <c r="P387" i="4"/>
  <c r="Q387" i="4"/>
  <c r="R387" i="4"/>
  <c r="S387" i="4"/>
  <c r="N388" i="4"/>
  <c r="O388" i="4"/>
  <c r="P388" i="4"/>
  <c r="Q388" i="4"/>
  <c r="R388" i="4"/>
  <c r="S388" i="4"/>
  <c r="N389" i="4"/>
  <c r="O389" i="4"/>
  <c r="P389" i="4"/>
  <c r="Q389" i="4"/>
  <c r="R389" i="4"/>
  <c r="S389" i="4"/>
  <c r="N390" i="4"/>
  <c r="O390" i="4"/>
  <c r="P390" i="4"/>
  <c r="Q390" i="4"/>
  <c r="R390" i="4"/>
  <c r="S390" i="4"/>
  <c r="N391" i="4"/>
  <c r="O391" i="4"/>
  <c r="P391" i="4"/>
  <c r="Q391" i="4"/>
  <c r="R391" i="4"/>
  <c r="S391" i="4"/>
  <c r="N392" i="4"/>
  <c r="O392" i="4"/>
  <c r="P392" i="4"/>
  <c r="Q392" i="4"/>
  <c r="R392" i="4"/>
  <c r="S392" i="4"/>
  <c r="N393" i="4"/>
  <c r="O393" i="4"/>
  <c r="P393" i="4"/>
  <c r="Q393" i="4"/>
  <c r="R393" i="4"/>
  <c r="S393" i="4"/>
  <c r="N394" i="4"/>
  <c r="O394" i="4"/>
  <c r="P394" i="4"/>
  <c r="Q394" i="4"/>
  <c r="R394" i="4"/>
  <c r="S394" i="4"/>
  <c r="N395" i="4"/>
  <c r="O395" i="4"/>
  <c r="P395" i="4"/>
  <c r="Q395" i="4"/>
  <c r="R395" i="4"/>
  <c r="S395" i="4"/>
  <c r="N396" i="4"/>
  <c r="O396" i="4"/>
  <c r="P396" i="4"/>
  <c r="Q396" i="4"/>
  <c r="R396" i="4"/>
  <c r="S396" i="4"/>
  <c r="N397" i="4"/>
  <c r="O397" i="4"/>
  <c r="P397" i="4"/>
  <c r="Q397" i="4"/>
  <c r="R397" i="4"/>
  <c r="S397" i="4"/>
  <c r="N398" i="4"/>
  <c r="O398" i="4"/>
  <c r="P398" i="4"/>
  <c r="Q398" i="4"/>
  <c r="R398" i="4"/>
  <c r="S398" i="4"/>
  <c r="N399" i="4"/>
  <c r="O399" i="4"/>
  <c r="P399" i="4"/>
  <c r="Q399" i="4"/>
  <c r="R399" i="4"/>
  <c r="S399" i="4"/>
  <c r="N400" i="4"/>
  <c r="O400" i="4"/>
  <c r="P400" i="4"/>
  <c r="Q400" i="4"/>
  <c r="R400" i="4"/>
  <c r="S400" i="4"/>
  <c r="N401" i="4"/>
  <c r="O401" i="4"/>
  <c r="P401" i="4"/>
  <c r="Q401" i="4"/>
  <c r="R401" i="4"/>
  <c r="S401" i="4"/>
  <c r="N402" i="4"/>
  <c r="O402" i="4"/>
  <c r="P402" i="4"/>
  <c r="Q402" i="4"/>
  <c r="R402" i="4"/>
  <c r="S402" i="4"/>
  <c r="N403" i="4"/>
  <c r="O403" i="4"/>
  <c r="P403" i="4"/>
  <c r="Q403" i="4"/>
  <c r="R403" i="4"/>
  <c r="S403" i="4"/>
  <c r="N404" i="4"/>
  <c r="O404" i="4"/>
  <c r="P404" i="4"/>
  <c r="Q404" i="4"/>
  <c r="R404" i="4"/>
  <c r="S404" i="4"/>
  <c r="N405" i="4"/>
  <c r="O405" i="4"/>
  <c r="P405" i="4"/>
  <c r="Q405" i="4"/>
  <c r="R405" i="4"/>
  <c r="S405" i="4"/>
  <c r="N406" i="4"/>
  <c r="O406" i="4"/>
  <c r="P406" i="4"/>
  <c r="Q406" i="4"/>
  <c r="R406" i="4"/>
  <c r="S406" i="4"/>
  <c r="N407" i="4"/>
  <c r="O407" i="4"/>
  <c r="P407" i="4"/>
  <c r="Q407" i="4"/>
  <c r="R407" i="4"/>
  <c r="S407" i="4"/>
  <c r="N408" i="4"/>
  <c r="O408" i="4"/>
  <c r="P408" i="4"/>
  <c r="Q408" i="4"/>
  <c r="R408" i="4"/>
  <c r="S408" i="4"/>
  <c r="N409" i="4"/>
  <c r="O409" i="4"/>
  <c r="P409" i="4"/>
  <c r="Q409" i="4"/>
  <c r="R409" i="4"/>
  <c r="S409" i="4"/>
  <c r="N410" i="4"/>
  <c r="O410" i="4"/>
  <c r="P410" i="4"/>
  <c r="Q410" i="4"/>
  <c r="R410" i="4"/>
  <c r="S410" i="4"/>
  <c r="N411" i="4"/>
  <c r="O411" i="4"/>
  <c r="P411" i="4"/>
  <c r="Q411" i="4"/>
  <c r="R411" i="4"/>
  <c r="S411" i="4"/>
  <c r="N412" i="4"/>
  <c r="O412" i="4"/>
  <c r="P412" i="4"/>
  <c r="Q412" i="4"/>
  <c r="R412" i="4"/>
  <c r="S412" i="4"/>
  <c r="N413" i="4"/>
  <c r="O413" i="4"/>
  <c r="P413" i="4"/>
  <c r="Q413" i="4"/>
  <c r="R413" i="4"/>
  <c r="S413" i="4"/>
  <c r="N414" i="4"/>
  <c r="O414" i="4"/>
  <c r="P414" i="4"/>
  <c r="Q414" i="4"/>
  <c r="R414" i="4"/>
  <c r="S414" i="4"/>
  <c r="N415" i="4"/>
  <c r="O415" i="4"/>
  <c r="P415" i="4"/>
  <c r="Q415" i="4"/>
  <c r="R415" i="4"/>
  <c r="S415" i="4"/>
  <c r="N416" i="4"/>
  <c r="O416" i="4"/>
  <c r="P416" i="4"/>
  <c r="Q416" i="4"/>
  <c r="R416" i="4"/>
  <c r="S416" i="4"/>
  <c r="N417" i="4"/>
  <c r="O417" i="4"/>
  <c r="P417" i="4"/>
  <c r="Q417" i="4"/>
  <c r="R417" i="4"/>
  <c r="S417" i="4"/>
  <c r="N418" i="4"/>
  <c r="O418" i="4"/>
  <c r="P418" i="4"/>
  <c r="Q418" i="4"/>
  <c r="R418" i="4"/>
  <c r="S418" i="4"/>
  <c r="N419" i="4"/>
  <c r="O419" i="4"/>
  <c r="P419" i="4"/>
  <c r="Q419" i="4"/>
  <c r="R419" i="4"/>
  <c r="S419" i="4"/>
  <c r="N420" i="4"/>
  <c r="O420" i="4"/>
  <c r="P420" i="4"/>
  <c r="Q420" i="4"/>
  <c r="R420" i="4"/>
  <c r="S420" i="4"/>
  <c r="N421" i="4"/>
  <c r="O421" i="4"/>
  <c r="P421" i="4"/>
  <c r="Q421" i="4"/>
  <c r="R421" i="4"/>
  <c r="S421" i="4"/>
  <c r="N422" i="4"/>
  <c r="O422" i="4"/>
  <c r="P422" i="4"/>
  <c r="Q422" i="4"/>
  <c r="R422" i="4"/>
  <c r="S422" i="4"/>
  <c r="N423" i="4"/>
  <c r="O423" i="4"/>
  <c r="P423" i="4"/>
  <c r="Q423" i="4"/>
  <c r="R423" i="4"/>
  <c r="S423" i="4"/>
  <c r="N424" i="4"/>
  <c r="O424" i="4"/>
  <c r="P424" i="4"/>
  <c r="Q424" i="4"/>
  <c r="R424" i="4"/>
  <c r="S424" i="4"/>
  <c r="N425" i="4"/>
  <c r="O425" i="4"/>
  <c r="P425" i="4"/>
  <c r="Q425" i="4"/>
  <c r="R425" i="4"/>
  <c r="S425" i="4"/>
  <c r="N426" i="4"/>
  <c r="O426" i="4"/>
  <c r="P426" i="4"/>
  <c r="Q426" i="4"/>
  <c r="R426" i="4"/>
  <c r="S426" i="4"/>
  <c r="N427" i="4"/>
  <c r="O427" i="4"/>
  <c r="P427" i="4"/>
  <c r="Q427" i="4"/>
  <c r="R427" i="4"/>
  <c r="S427" i="4"/>
  <c r="N428" i="4"/>
  <c r="O428" i="4"/>
  <c r="P428" i="4"/>
  <c r="Q428" i="4"/>
  <c r="R428" i="4"/>
  <c r="S428" i="4"/>
  <c r="N429" i="4"/>
  <c r="O429" i="4"/>
  <c r="P429" i="4"/>
  <c r="Q429" i="4"/>
  <c r="R429" i="4"/>
  <c r="S429" i="4"/>
  <c r="N430" i="4"/>
  <c r="O430" i="4"/>
  <c r="P430" i="4"/>
  <c r="Q430" i="4"/>
  <c r="R430" i="4"/>
  <c r="S430" i="4"/>
  <c r="N431" i="4"/>
  <c r="O431" i="4"/>
  <c r="P431" i="4"/>
  <c r="Q431" i="4"/>
  <c r="R431" i="4"/>
  <c r="S431" i="4"/>
  <c r="N432" i="4"/>
  <c r="O432" i="4"/>
  <c r="P432" i="4"/>
  <c r="Q432" i="4"/>
  <c r="R432" i="4"/>
  <c r="S432" i="4"/>
  <c r="N433" i="4"/>
  <c r="O433" i="4"/>
  <c r="P433" i="4"/>
  <c r="Q433" i="4"/>
  <c r="R433" i="4"/>
  <c r="S433" i="4"/>
  <c r="N434" i="4"/>
  <c r="O434" i="4"/>
  <c r="P434" i="4"/>
  <c r="Q434" i="4"/>
  <c r="R434" i="4"/>
  <c r="S434" i="4"/>
  <c r="N435" i="4"/>
  <c r="O435" i="4"/>
  <c r="P435" i="4"/>
  <c r="Q435" i="4"/>
  <c r="R435" i="4"/>
  <c r="S435" i="4"/>
  <c r="N436" i="4"/>
  <c r="O436" i="4"/>
  <c r="P436" i="4"/>
  <c r="Q436" i="4"/>
  <c r="R436" i="4"/>
  <c r="S436" i="4"/>
  <c r="N437" i="4"/>
  <c r="O437" i="4"/>
  <c r="P437" i="4"/>
  <c r="Q437" i="4"/>
  <c r="R437" i="4"/>
  <c r="S437" i="4"/>
  <c r="N438" i="4"/>
  <c r="O438" i="4"/>
  <c r="P438" i="4"/>
  <c r="Q438" i="4"/>
  <c r="R438" i="4"/>
  <c r="S438" i="4"/>
  <c r="N439" i="4"/>
  <c r="O439" i="4"/>
  <c r="P439" i="4"/>
  <c r="Q439" i="4"/>
  <c r="R439" i="4"/>
  <c r="S439" i="4"/>
  <c r="N440" i="4"/>
  <c r="O440" i="4"/>
  <c r="P440" i="4"/>
  <c r="Q440" i="4"/>
  <c r="R440" i="4"/>
  <c r="S440" i="4"/>
  <c r="N441" i="4"/>
  <c r="O441" i="4"/>
  <c r="P441" i="4"/>
  <c r="Q441" i="4"/>
  <c r="R441" i="4"/>
  <c r="S441" i="4"/>
  <c r="N442" i="4"/>
  <c r="O442" i="4"/>
  <c r="P442" i="4"/>
  <c r="Q442" i="4"/>
  <c r="R442" i="4"/>
  <c r="S442" i="4"/>
  <c r="N443" i="4"/>
  <c r="O443" i="4"/>
  <c r="P443" i="4"/>
  <c r="Q443" i="4"/>
  <c r="R443" i="4"/>
  <c r="S443" i="4"/>
  <c r="N444" i="4"/>
  <c r="O444" i="4"/>
  <c r="P444" i="4"/>
  <c r="Q444" i="4"/>
  <c r="R444" i="4"/>
  <c r="S444" i="4"/>
  <c r="N445" i="4"/>
  <c r="O445" i="4"/>
  <c r="P445" i="4"/>
  <c r="Q445" i="4"/>
  <c r="R445" i="4"/>
  <c r="S445" i="4"/>
  <c r="N446" i="4"/>
  <c r="O446" i="4"/>
  <c r="P446" i="4"/>
  <c r="Q446" i="4"/>
  <c r="R446" i="4"/>
  <c r="S446" i="4"/>
  <c r="N447" i="4"/>
  <c r="O447" i="4"/>
  <c r="P447" i="4"/>
  <c r="Q447" i="4"/>
  <c r="R447" i="4"/>
  <c r="S447" i="4"/>
  <c r="N448" i="4"/>
  <c r="O448" i="4"/>
  <c r="P448" i="4"/>
  <c r="Q448" i="4"/>
  <c r="R448" i="4"/>
  <c r="S448" i="4"/>
  <c r="N449" i="4"/>
  <c r="O449" i="4"/>
  <c r="P449" i="4"/>
  <c r="Q449" i="4"/>
  <c r="R449" i="4"/>
  <c r="S449" i="4"/>
  <c r="N450" i="4"/>
  <c r="O450" i="4"/>
  <c r="P450" i="4"/>
  <c r="Q450" i="4"/>
  <c r="R450" i="4"/>
  <c r="S450" i="4"/>
  <c r="N451" i="4"/>
  <c r="O451" i="4"/>
  <c r="P451" i="4"/>
  <c r="Q451" i="4"/>
  <c r="R451" i="4"/>
  <c r="S451" i="4"/>
  <c r="N452" i="4"/>
  <c r="O452" i="4"/>
  <c r="P452" i="4"/>
  <c r="Q452" i="4"/>
  <c r="R452" i="4"/>
  <c r="S452" i="4"/>
  <c r="N453" i="4"/>
  <c r="O453" i="4"/>
  <c r="P453" i="4"/>
  <c r="Q453" i="4"/>
  <c r="R453" i="4"/>
  <c r="S453" i="4"/>
  <c r="N454" i="4"/>
  <c r="O454" i="4"/>
  <c r="P454" i="4"/>
  <c r="Q454" i="4"/>
  <c r="R454" i="4"/>
  <c r="S454" i="4"/>
  <c r="N455" i="4"/>
  <c r="O455" i="4"/>
  <c r="P455" i="4"/>
  <c r="Q455" i="4"/>
  <c r="R455" i="4"/>
  <c r="S455" i="4"/>
  <c r="N456" i="4"/>
  <c r="O456" i="4"/>
  <c r="P456" i="4"/>
  <c r="Q456" i="4"/>
  <c r="R456" i="4"/>
  <c r="S456" i="4"/>
  <c r="N457" i="4"/>
  <c r="O457" i="4"/>
  <c r="P457" i="4"/>
  <c r="Q457" i="4"/>
  <c r="R457" i="4"/>
  <c r="S457" i="4"/>
  <c r="N458" i="4"/>
  <c r="O458" i="4"/>
  <c r="P458" i="4"/>
  <c r="Q458" i="4"/>
  <c r="R458" i="4"/>
  <c r="S458" i="4"/>
  <c r="N459" i="4"/>
  <c r="O459" i="4"/>
  <c r="P459" i="4"/>
  <c r="Q459" i="4"/>
  <c r="R459" i="4"/>
  <c r="S459" i="4"/>
  <c r="N460" i="4"/>
  <c r="O460" i="4"/>
  <c r="P460" i="4"/>
  <c r="Q460" i="4"/>
  <c r="R460" i="4"/>
  <c r="S460" i="4"/>
  <c r="N461" i="4"/>
  <c r="O461" i="4"/>
  <c r="P461" i="4"/>
  <c r="Q461" i="4"/>
  <c r="R461" i="4"/>
  <c r="S461" i="4"/>
  <c r="N462" i="4"/>
  <c r="O462" i="4"/>
  <c r="P462" i="4"/>
  <c r="Q462" i="4"/>
  <c r="R462" i="4"/>
  <c r="S462" i="4"/>
  <c r="N463" i="4"/>
  <c r="O463" i="4"/>
  <c r="P463" i="4"/>
  <c r="Q463" i="4"/>
  <c r="R463" i="4"/>
  <c r="S463" i="4"/>
  <c r="N464" i="4"/>
  <c r="O464" i="4"/>
  <c r="P464" i="4"/>
  <c r="Q464" i="4"/>
  <c r="R464" i="4"/>
  <c r="S464" i="4"/>
  <c r="N465" i="4"/>
  <c r="O465" i="4"/>
  <c r="P465" i="4"/>
  <c r="Q465" i="4"/>
  <c r="R465" i="4"/>
  <c r="S465" i="4"/>
  <c r="N466" i="4"/>
  <c r="O466" i="4"/>
  <c r="P466" i="4"/>
  <c r="Q466" i="4"/>
  <c r="R466" i="4"/>
  <c r="S466" i="4"/>
  <c r="N467" i="4"/>
  <c r="O467" i="4"/>
  <c r="P467" i="4"/>
  <c r="Q467" i="4"/>
  <c r="R467" i="4"/>
  <c r="S467" i="4"/>
  <c r="N468" i="4"/>
  <c r="O468" i="4"/>
  <c r="P468" i="4"/>
  <c r="Q468" i="4"/>
  <c r="R468" i="4"/>
  <c r="S468" i="4"/>
  <c r="N469" i="4"/>
  <c r="O469" i="4"/>
  <c r="P469" i="4"/>
  <c r="Q469" i="4"/>
  <c r="R469" i="4"/>
  <c r="S469" i="4"/>
  <c r="N470" i="4"/>
  <c r="O470" i="4"/>
  <c r="P470" i="4"/>
  <c r="Q470" i="4"/>
  <c r="R470" i="4"/>
  <c r="S470" i="4"/>
  <c r="N471" i="4"/>
  <c r="O471" i="4"/>
  <c r="P471" i="4"/>
  <c r="Q471" i="4"/>
  <c r="R471" i="4"/>
  <c r="S471" i="4"/>
  <c r="N472" i="4"/>
  <c r="O472" i="4"/>
  <c r="P472" i="4"/>
  <c r="Q472" i="4"/>
  <c r="R472" i="4"/>
  <c r="S472" i="4"/>
  <c r="N473" i="4"/>
  <c r="O473" i="4"/>
  <c r="P473" i="4"/>
  <c r="Q473" i="4"/>
  <c r="R473" i="4"/>
  <c r="S473" i="4"/>
  <c r="N474" i="4"/>
  <c r="O474" i="4"/>
  <c r="P474" i="4"/>
  <c r="Q474" i="4"/>
  <c r="R474" i="4"/>
  <c r="S474" i="4"/>
  <c r="N475" i="4"/>
  <c r="O475" i="4"/>
  <c r="P475" i="4"/>
  <c r="Q475" i="4"/>
  <c r="R475" i="4"/>
  <c r="S475" i="4"/>
  <c r="N476" i="4"/>
  <c r="O476" i="4"/>
  <c r="P476" i="4"/>
  <c r="Q476" i="4"/>
  <c r="R476" i="4"/>
  <c r="S476" i="4"/>
  <c r="N477" i="4"/>
  <c r="O477" i="4"/>
  <c r="P477" i="4"/>
  <c r="Q477" i="4"/>
  <c r="R477" i="4"/>
  <c r="S477" i="4"/>
  <c r="N478" i="4"/>
  <c r="O478" i="4"/>
  <c r="P478" i="4"/>
  <c r="Q478" i="4"/>
  <c r="R478" i="4"/>
  <c r="S478" i="4"/>
  <c r="N479" i="4"/>
  <c r="O479" i="4"/>
  <c r="P479" i="4"/>
  <c r="Q479" i="4"/>
  <c r="R479" i="4"/>
  <c r="S479" i="4"/>
  <c r="N480" i="4"/>
  <c r="O480" i="4"/>
  <c r="P480" i="4"/>
  <c r="Q480" i="4"/>
  <c r="R480" i="4"/>
  <c r="S480" i="4"/>
  <c r="N481" i="4"/>
  <c r="O481" i="4"/>
  <c r="P481" i="4"/>
  <c r="Q481" i="4"/>
  <c r="R481" i="4"/>
  <c r="S481" i="4"/>
  <c r="N482" i="4"/>
  <c r="O482" i="4"/>
  <c r="P482" i="4"/>
  <c r="Q482" i="4"/>
  <c r="R482" i="4"/>
  <c r="S482" i="4"/>
  <c r="N483" i="4"/>
  <c r="O483" i="4"/>
  <c r="P483" i="4"/>
  <c r="Q483" i="4"/>
  <c r="R483" i="4"/>
  <c r="S483" i="4"/>
  <c r="N484" i="4"/>
  <c r="O484" i="4"/>
  <c r="P484" i="4"/>
  <c r="Q484" i="4"/>
  <c r="R484" i="4"/>
  <c r="S484" i="4"/>
  <c r="N485" i="4"/>
  <c r="O485" i="4"/>
  <c r="P485" i="4"/>
  <c r="Q485" i="4"/>
  <c r="R485" i="4"/>
  <c r="S485" i="4"/>
  <c r="N486" i="4"/>
  <c r="O486" i="4"/>
  <c r="P486" i="4"/>
  <c r="Q486" i="4"/>
  <c r="R486" i="4"/>
  <c r="S486" i="4"/>
  <c r="N487" i="4"/>
  <c r="O487" i="4"/>
  <c r="P487" i="4"/>
  <c r="Q487" i="4"/>
  <c r="R487" i="4"/>
  <c r="S487" i="4"/>
  <c r="N488" i="4"/>
  <c r="O488" i="4"/>
  <c r="P488" i="4"/>
  <c r="Q488" i="4"/>
  <c r="R488" i="4"/>
  <c r="S488" i="4"/>
  <c r="N489" i="4"/>
  <c r="O489" i="4"/>
  <c r="P489" i="4"/>
  <c r="Q489" i="4"/>
  <c r="R489" i="4"/>
  <c r="S489" i="4"/>
  <c r="N490" i="4"/>
  <c r="O490" i="4"/>
  <c r="P490" i="4"/>
  <c r="Q490" i="4"/>
  <c r="R490" i="4"/>
  <c r="S490" i="4"/>
  <c r="N491" i="4"/>
  <c r="O491" i="4"/>
  <c r="P491" i="4"/>
  <c r="Q491" i="4"/>
  <c r="R491" i="4"/>
  <c r="S491" i="4"/>
  <c r="N492" i="4"/>
  <c r="O492" i="4"/>
  <c r="P492" i="4"/>
  <c r="Q492" i="4"/>
  <c r="R492" i="4"/>
  <c r="S492" i="4"/>
  <c r="N493" i="4"/>
  <c r="O493" i="4"/>
  <c r="P493" i="4"/>
  <c r="Q493" i="4"/>
  <c r="R493" i="4"/>
  <c r="S493" i="4"/>
  <c r="N494" i="4"/>
  <c r="O494" i="4"/>
  <c r="P494" i="4"/>
  <c r="Q494" i="4"/>
  <c r="R494" i="4"/>
  <c r="S494" i="4"/>
  <c r="N495" i="4"/>
  <c r="O495" i="4"/>
  <c r="P495" i="4"/>
  <c r="Q495" i="4"/>
  <c r="R495" i="4"/>
  <c r="S495" i="4"/>
  <c r="N496" i="4"/>
  <c r="O496" i="4"/>
  <c r="P496" i="4"/>
  <c r="Q496" i="4"/>
  <c r="R496" i="4"/>
  <c r="S496" i="4"/>
  <c r="N497" i="4"/>
  <c r="O497" i="4"/>
  <c r="P497" i="4"/>
  <c r="Q497" i="4"/>
  <c r="R497" i="4"/>
  <c r="S497" i="4"/>
  <c r="N498" i="4"/>
  <c r="O498" i="4"/>
  <c r="P498" i="4"/>
  <c r="Q498" i="4"/>
  <c r="R498" i="4"/>
  <c r="S498" i="4"/>
  <c r="N499" i="4"/>
  <c r="O499" i="4"/>
  <c r="P499" i="4"/>
  <c r="Q499" i="4"/>
  <c r="R499" i="4"/>
  <c r="S499" i="4"/>
  <c r="N500" i="4"/>
  <c r="O500" i="4"/>
  <c r="P500" i="4"/>
  <c r="Q500" i="4"/>
  <c r="R500" i="4"/>
  <c r="S500" i="4"/>
  <c r="N501" i="4"/>
  <c r="O501" i="4"/>
  <c r="P501" i="4"/>
  <c r="Q501" i="4"/>
  <c r="R501" i="4"/>
  <c r="S501" i="4"/>
  <c r="N502" i="4"/>
  <c r="O502" i="4"/>
  <c r="P502" i="4"/>
  <c r="Q502" i="4"/>
  <c r="R502" i="4"/>
  <c r="S502" i="4"/>
  <c r="N503" i="4"/>
  <c r="O503" i="4"/>
  <c r="P503" i="4"/>
  <c r="Q503" i="4"/>
  <c r="R503" i="4"/>
  <c r="S503" i="4"/>
  <c r="N504" i="4"/>
  <c r="O504" i="4"/>
  <c r="P504" i="4"/>
  <c r="Q504" i="4"/>
  <c r="R504" i="4"/>
  <c r="S504" i="4"/>
  <c r="N505" i="4"/>
  <c r="O505" i="4"/>
  <c r="P505" i="4"/>
  <c r="Q505" i="4"/>
  <c r="R505" i="4"/>
  <c r="S505" i="4"/>
  <c r="N506" i="4"/>
  <c r="O506" i="4"/>
  <c r="P506" i="4"/>
  <c r="Q506" i="4"/>
  <c r="R506" i="4"/>
  <c r="S506" i="4"/>
  <c r="N507" i="4"/>
  <c r="O507" i="4"/>
  <c r="P507" i="4"/>
  <c r="Q507" i="4"/>
  <c r="R507" i="4"/>
  <c r="S507" i="4"/>
  <c r="N508" i="4"/>
  <c r="O508" i="4"/>
  <c r="P508" i="4"/>
  <c r="Q508" i="4"/>
  <c r="R508" i="4"/>
  <c r="S508" i="4"/>
  <c r="N509" i="4"/>
  <c r="O509" i="4"/>
  <c r="P509" i="4"/>
  <c r="Q509" i="4"/>
  <c r="R509" i="4"/>
  <c r="S509" i="4"/>
  <c r="N510" i="4"/>
  <c r="O510" i="4"/>
  <c r="P510" i="4"/>
  <c r="Q510" i="4"/>
  <c r="R510" i="4"/>
  <c r="S510" i="4"/>
  <c r="N511" i="4"/>
  <c r="O511" i="4"/>
  <c r="P511" i="4"/>
  <c r="Q511" i="4"/>
  <c r="R511" i="4"/>
  <c r="S511" i="4"/>
  <c r="N512" i="4"/>
  <c r="O512" i="4"/>
  <c r="P512" i="4"/>
  <c r="Q512" i="4"/>
  <c r="R512" i="4"/>
  <c r="S512" i="4"/>
  <c r="N513" i="4"/>
  <c r="O513" i="4"/>
  <c r="P513" i="4"/>
  <c r="Q513" i="4"/>
  <c r="R513" i="4"/>
  <c r="S513" i="4"/>
  <c r="N514" i="4"/>
  <c r="O514" i="4"/>
  <c r="P514" i="4"/>
  <c r="Q514" i="4"/>
  <c r="R514" i="4"/>
  <c r="S514" i="4"/>
  <c r="N515" i="4"/>
  <c r="O515" i="4"/>
  <c r="P515" i="4"/>
  <c r="Q515" i="4"/>
  <c r="R515" i="4"/>
  <c r="S515" i="4"/>
  <c r="N516" i="4"/>
  <c r="O516" i="4"/>
  <c r="P516" i="4"/>
  <c r="Q516" i="4"/>
  <c r="R516" i="4"/>
  <c r="S516" i="4"/>
  <c r="N517" i="4"/>
  <c r="O517" i="4"/>
  <c r="P517" i="4"/>
  <c r="Q517" i="4"/>
  <c r="R517" i="4"/>
  <c r="S517" i="4"/>
  <c r="N518" i="4"/>
  <c r="O518" i="4"/>
  <c r="P518" i="4"/>
  <c r="Q518" i="4"/>
  <c r="R518" i="4"/>
  <c r="S518" i="4"/>
  <c r="N519" i="4"/>
  <c r="O519" i="4"/>
  <c r="P519" i="4"/>
  <c r="Q519" i="4"/>
  <c r="R519" i="4"/>
  <c r="S519" i="4"/>
  <c r="N520" i="4"/>
  <c r="O520" i="4"/>
  <c r="P520" i="4"/>
  <c r="Q520" i="4"/>
  <c r="R520" i="4"/>
  <c r="S520" i="4"/>
  <c r="N521" i="4"/>
  <c r="O521" i="4"/>
  <c r="P521" i="4"/>
  <c r="Q521" i="4"/>
  <c r="R521" i="4"/>
  <c r="S521" i="4"/>
  <c r="N522" i="4"/>
  <c r="O522" i="4"/>
  <c r="P522" i="4"/>
  <c r="Q522" i="4"/>
  <c r="R522" i="4"/>
  <c r="S522" i="4"/>
  <c r="N523" i="4"/>
  <c r="O523" i="4"/>
  <c r="P523" i="4"/>
  <c r="Q523" i="4"/>
  <c r="R523" i="4"/>
  <c r="S523" i="4"/>
  <c r="N524" i="4"/>
  <c r="O524" i="4"/>
  <c r="P524" i="4"/>
  <c r="Q524" i="4"/>
  <c r="R524" i="4"/>
  <c r="S524" i="4"/>
  <c r="N525" i="4"/>
  <c r="O525" i="4"/>
  <c r="P525" i="4"/>
  <c r="Q525" i="4"/>
  <c r="R525" i="4"/>
  <c r="S525" i="4"/>
  <c r="N526" i="4"/>
  <c r="O526" i="4"/>
  <c r="P526" i="4"/>
  <c r="Q526" i="4"/>
  <c r="R526" i="4"/>
  <c r="S526" i="4"/>
  <c r="N527" i="4"/>
  <c r="O527" i="4"/>
  <c r="P527" i="4"/>
  <c r="Q527" i="4"/>
  <c r="R527" i="4"/>
  <c r="S527" i="4"/>
  <c r="N528" i="4"/>
  <c r="O528" i="4"/>
  <c r="P528" i="4"/>
  <c r="Q528" i="4"/>
  <c r="R528" i="4"/>
  <c r="S528" i="4"/>
  <c r="N529" i="4"/>
  <c r="O529" i="4"/>
  <c r="P529" i="4"/>
  <c r="Q529" i="4"/>
  <c r="R529" i="4"/>
  <c r="S529" i="4"/>
  <c r="N530" i="4"/>
  <c r="O530" i="4"/>
  <c r="P530" i="4"/>
  <c r="Q530" i="4"/>
  <c r="R530" i="4"/>
  <c r="S530" i="4"/>
  <c r="N531" i="4"/>
  <c r="O531" i="4"/>
  <c r="P531" i="4"/>
  <c r="Q531" i="4"/>
  <c r="R531" i="4"/>
  <c r="S531" i="4"/>
  <c r="N532" i="4"/>
  <c r="O532" i="4"/>
  <c r="P532" i="4"/>
  <c r="Q532" i="4"/>
  <c r="R532" i="4"/>
  <c r="S532" i="4"/>
  <c r="N533" i="4"/>
  <c r="O533" i="4"/>
  <c r="P533" i="4"/>
  <c r="Q533" i="4"/>
  <c r="R533" i="4"/>
  <c r="S533" i="4"/>
  <c r="N534" i="4"/>
  <c r="O534" i="4"/>
  <c r="P534" i="4"/>
  <c r="Q534" i="4"/>
  <c r="R534" i="4"/>
  <c r="S534" i="4"/>
  <c r="N535" i="4"/>
  <c r="O535" i="4"/>
  <c r="P535" i="4"/>
  <c r="Q535" i="4"/>
  <c r="R535" i="4"/>
  <c r="S535" i="4"/>
  <c r="N536" i="4"/>
  <c r="O536" i="4"/>
  <c r="P536" i="4"/>
  <c r="Q536" i="4"/>
  <c r="R536" i="4"/>
  <c r="S536" i="4"/>
  <c r="N537" i="4"/>
  <c r="O537" i="4"/>
  <c r="P537" i="4"/>
  <c r="Q537" i="4"/>
  <c r="R537" i="4"/>
  <c r="S537" i="4"/>
  <c r="N538" i="4"/>
  <c r="O538" i="4"/>
  <c r="P538" i="4"/>
  <c r="Q538" i="4"/>
  <c r="R538" i="4"/>
  <c r="S538" i="4"/>
  <c r="N539" i="4"/>
  <c r="O539" i="4"/>
  <c r="P539" i="4"/>
  <c r="Q539" i="4"/>
  <c r="R539" i="4"/>
  <c r="S539" i="4"/>
  <c r="N540" i="4"/>
  <c r="O540" i="4"/>
  <c r="P540" i="4"/>
  <c r="Q540" i="4"/>
  <c r="R540" i="4"/>
  <c r="S540" i="4"/>
  <c r="N541" i="4"/>
  <c r="O541" i="4"/>
  <c r="P541" i="4"/>
  <c r="Q541" i="4"/>
  <c r="R541" i="4"/>
  <c r="S541" i="4"/>
  <c r="N542" i="4"/>
  <c r="O542" i="4"/>
  <c r="P542" i="4"/>
  <c r="Q542" i="4"/>
  <c r="R542" i="4"/>
  <c r="S542" i="4"/>
  <c r="N543" i="4"/>
  <c r="O543" i="4"/>
  <c r="P543" i="4"/>
  <c r="Q543" i="4"/>
  <c r="R543" i="4"/>
  <c r="S543" i="4"/>
  <c r="N544" i="4"/>
  <c r="O544" i="4"/>
  <c r="P544" i="4"/>
  <c r="Q544" i="4"/>
  <c r="R544" i="4"/>
  <c r="S544" i="4"/>
  <c r="N545" i="4"/>
  <c r="O545" i="4"/>
  <c r="P545" i="4"/>
  <c r="Q545" i="4"/>
  <c r="R545" i="4"/>
  <c r="S545" i="4"/>
  <c r="N546" i="4"/>
  <c r="O546" i="4"/>
  <c r="P546" i="4"/>
  <c r="Q546" i="4"/>
  <c r="R546" i="4"/>
  <c r="S546" i="4"/>
  <c r="N547" i="4"/>
  <c r="O547" i="4"/>
  <c r="P547" i="4"/>
  <c r="Q547" i="4"/>
  <c r="R547" i="4"/>
  <c r="S547" i="4"/>
  <c r="N548" i="4"/>
  <c r="O548" i="4"/>
  <c r="P548" i="4"/>
  <c r="Q548" i="4"/>
  <c r="R548" i="4"/>
  <c r="S548" i="4"/>
  <c r="N549" i="4"/>
  <c r="O549" i="4"/>
  <c r="P549" i="4"/>
  <c r="Q549" i="4"/>
  <c r="R549" i="4"/>
  <c r="S549" i="4"/>
  <c r="N550" i="4"/>
  <c r="O550" i="4"/>
  <c r="P550" i="4"/>
  <c r="Q550" i="4"/>
  <c r="R550" i="4"/>
  <c r="S550" i="4"/>
  <c r="N551" i="4"/>
  <c r="O551" i="4"/>
  <c r="P551" i="4"/>
  <c r="Q551" i="4"/>
  <c r="R551" i="4"/>
  <c r="S551" i="4"/>
  <c r="N552" i="4"/>
  <c r="O552" i="4"/>
  <c r="P552" i="4"/>
  <c r="Q552" i="4"/>
  <c r="R552" i="4"/>
  <c r="S552" i="4"/>
  <c r="N553" i="4"/>
  <c r="O553" i="4"/>
  <c r="P553" i="4"/>
  <c r="Q553" i="4"/>
  <c r="R553" i="4"/>
  <c r="S553" i="4"/>
  <c r="N554" i="4"/>
  <c r="O554" i="4"/>
  <c r="P554" i="4"/>
  <c r="Q554" i="4"/>
  <c r="R554" i="4"/>
  <c r="S554" i="4"/>
  <c r="N555" i="4"/>
  <c r="O555" i="4"/>
  <c r="P555" i="4"/>
  <c r="Q555" i="4"/>
  <c r="R555" i="4"/>
  <c r="S555" i="4"/>
  <c r="N556" i="4"/>
  <c r="O556" i="4"/>
  <c r="P556" i="4"/>
  <c r="Q556" i="4"/>
  <c r="R556" i="4"/>
  <c r="S556" i="4"/>
  <c r="N557" i="4"/>
  <c r="O557" i="4"/>
  <c r="P557" i="4"/>
  <c r="Q557" i="4"/>
  <c r="R557" i="4"/>
  <c r="S557" i="4"/>
  <c r="N558" i="4"/>
  <c r="O558" i="4"/>
  <c r="P558" i="4"/>
  <c r="Q558" i="4"/>
  <c r="R558" i="4"/>
  <c r="S558" i="4"/>
  <c r="N559" i="4"/>
  <c r="O559" i="4"/>
  <c r="P559" i="4"/>
  <c r="Q559" i="4"/>
  <c r="R559" i="4"/>
  <c r="S559" i="4"/>
  <c r="N560" i="4"/>
  <c r="O560" i="4"/>
  <c r="P560" i="4"/>
  <c r="Q560" i="4"/>
  <c r="R560" i="4"/>
  <c r="S560" i="4"/>
  <c r="N561" i="4"/>
  <c r="O561" i="4"/>
  <c r="P561" i="4"/>
  <c r="Q561" i="4"/>
  <c r="R561" i="4"/>
  <c r="S561" i="4"/>
  <c r="N562" i="4"/>
  <c r="O562" i="4"/>
  <c r="P562" i="4"/>
  <c r="Q562" i="4"/>
  <c r="R562" i="4"/>
  <c r="S562" i="4"/>
  <c r="N563" i="4"/>
  <c r="O563" i="4"/>
  <c r="P563" i="4"/>
  <c r="Q563" i="4"/>
  <c r="R563" i="4"/>
  <c r="S563" i="4"/>
  <c r="N564" i="4"/>
  <c r="O564" i="4"/>
  <c r="P564" i="4"/>
  <c r="Q564" i="4"/>
  <c r="R564" i="4"/>
  <c r="S564" i="4"/>
  <c r="N565" i="4"/>
  <c r="O565" i="4"/>
  <c r="P565" i="4"/>
  <c r="Q565" i="4"/>
  <c r="R565" i="4"/>
  <c r="S565" i="4"/>
  <c r="N566" i="4"/>
  <c r="O566" i="4"/>
  <c r="P566" i="4"/>
  <c r="Q566" i="4"/>
  <c r="R566" i="4"/>
  <c r="S566" i="4"/>
  <c r="N567" i="4"/>
  <c r="O567" i="4"/>
  <c r="P567" i="4"/>
  <c r="Q567" i="4"/>
  <c r="R567" i="4"/>
  <c r="S567" i="4"/>
  <c r="N568" i="4"/>
  <c r="O568" i="4"/>
  <c r="P568" i="4"/>
  <c r="Q568" i="4"/>
  <c r="R568" i="4"/>
  <c r="S568" i="4"/>
  <c r="N569" i="4"/>
  <c r="O569" i="4"/>
  <c r="P569" i="4"/>
  <c r="Q569" i="4"/>
  <c r="R569" i="4"/>
  <c r="S569" i="4"/>
  <c r="N570" i="4"/>
  <c r="O570" i="4"/>
  <c r="P570" i="4"/>
  <c r="Q570" i="4"/>
  <c r="R570" i="4"/>
  <c r="S570" i="4"/>
  <c r="N571" i="4"/>
  <c r="O571" i="4"/>
  <c r="P571" i="4"/>
  <c r="Q571" i="4"/>
  <c r="R571" i="4"/>
  <c r="S571" i="4"/>
  <c r="N572" i="4"/>
  <c r="O572" i="4"/>
  <c r="P572" i="4"/>
  <c r="Q572" i="4"/>
  <c r="R572" i="4"/>
  <c r="S572" i="4"/>
  <c r="N573" i="4"/>
  <c r="O573" i="4"/>
  <c r="P573" i="4"/>
  <c r="Q573" i="4"/>
  <c r="R573" i="4"/>
  <c r="S573" i="4"/>
  <c r="N574" i="4"/>
  <c r="O574" i="4"/>
  <c r="P574" i="4"/>
  <c r="Q574" i="4"/>
  <c r="R574" i="4"/>
  <c r="S574" i="4"/>
  <c r="N575" i="4"/>
  <c r="O575" i="4"/>
  <c r="P575" i="4"/>
  <c r="Q575" i="4"/>
  <c r="R575" i="4"/>
  <c r="S575" i="4"/>
  <c r="N576" i="4"/>
  <c r="O576" i="4"/>
  <c r="P576" i="4"/>
  <c r="Q576" i="4"/>
  <c r="R576" i="4"/>
  <c r="S576" i="4"/>
  <c r="N577" i="4"/>
  <c r="O577" i="4"/>
  <c r="P577" i="4"/>
  <c r="Q577" i="4"/>
  <c r="R577" i="4"/>
  <c r="S577" i="4"/>
  <c r="N578" i="4"/>
  <c r="O578" i="4"/>
  <c r="P578" i="4"/>
  <c r="Q578" i="4"/>
  <c r="R578" i="4"/>
  <c r="S578" i="4"/>
  <c r="N579" i="4"/>
  <c r="O579" i="4"/>
  <c r="P579" i="4"/>
  <c r="Q579" i="4"/>
  <c r="R579" i="4"/>
  <c r="S579" i="4"/>
  <c r="N580" i="4"/>
  <c r="O580" i="4"/>
  <c r="P580" i="4"/>
  <c r="Q580" i="4"/>
  <c r="R580" i="4"/>
  <c r="S580" i="4"/>
  <c r="N581" i="4"/>
  <c r="O581" i="4"/>
  <c r="P581" i="4"/>
  <c r="Q581" i="4"/>
  <c r="R581" i="4"/>
  <c r="S581" i="4"/>
  <c r="N582" i="4"/>
  <c r="O582" i="4"/>
  <c r="P582" i="4"/>
  <c r="Q582" i="4"/>
  <c r="R582" i="4"/>
  <c r="S582" i="4"/>
  <c r="N583" i="4"/>
  <c r="O583" i="4"/>
  <c r="P583" i="4"/>
  <c r="Q583" i="4"/>
  <c r="R583" i="4"/>
  <c r="S583" i="4"/>
  <c r="N584" i="4"/>
  <c r="O584" i="4"/>
  <c r="P584" i="4"/>
  <c r="Q584" i="4"/>
  <c r="R584" i="4"/>
  <c r="S584" i="4"/>
  <c r="N585" i="4"/>
  <c r="O585" i="4"/>
  <c r="P585" i="4"/>
  <c r="Q585" i="4"/>
  <c r="R585" i="4"/>
  <c r="S585" i="4"/>
  <c r="N586" i="4"/>
  <c r="O586" i="4"/>
  <c r="P586" i="4"/>
  <c r="Q586" i="4"/>
  <c r="R586" i="4"/>
  <c r="S586" i="4"/>
  <c r="N587" i="4"/>
  <c r="O587" i="4"/>
  <c r="P587" i="4"/>
  <c r="Q587" i="4"/>
  <c r="R587" i="4"/>
  <c r="S587" i="4"/>
  <c r="N588" i="4"/>
  <c r="O588" i="4"/>
  <c r="P588" i="4"/>
  <c r="Q588" i="4"/>
  <c r="R588" i="4"/>
  <c r="S588" i="4"/>
  <c r="N589" i="4"/>
  <c r="O589" i="4"/>
  <c r="P589" i="4"/>
  <c r="Q589" i="4"/>
  <c r="R589" i="4"/>
  <c r="S589" i="4"/>
  <c r="N590" i="4"/>
  <c r="O590" i="4"/>
  <c r="P590" i="4"/>
  <c r="Q590" i="4"/>
  <c r="R590" i="4"/>
  <c r="S590" i="4"/>
  <c r="N591" i="4"/>
  <c r="O591" i="4"/>
  <c r="P591" i="4"/>
  <c r="Q591" i="4"/>
  <c r="R591" i="4"/>
  <c r="S591" i="4"/>
  <c r="N592" i="4"/>
  <c r="O592" i="4"/>
  <c r="P592" i="4"/>
  <c r="Q592" i="4"/>
  <c r="R592" i="4"/>
  <c r="S592" i="4"/>
  <c r="N593" i="4"/>
  <c r="O593" i="4"/>
  <c r="P593" i="4"/>
  <c r="Q593" i="4"/>
  <c r="R593" i="4"/>
  <c r="S593" i="4"/>
  <c r="N594" i="4"/>
  <c r="O594" i="4"/>
  <c r="P594" i="4"/>
  <c r="Q594" i="4"/>
  <c r="R594" i="4"/>
  <c r="S594" i="4"/>
  <c r="N595" i="4"/>
  <c r="O595" i="4"/>
  <c r="P595" i="4"/>
  <c r="Q595" i="4"/>
  <c r="R595" i="4"/>
  <c r="S595" i="4"/>
  <c r="N596" i="4"/>
  <c r="O596" i="4"/>
  <c r="P596" i="4"/>
  <c r="Q596" i="4"/>
  <c r="R596" i="4"/>
  <c r="S596" i="4"/>
  <c r="N597" i="4"/>
  <c r="O597" i="4"/>
  <c r="P597" i="4"/>
  <c r="Q597" i="4"/>
  <c r="R597" i="4"/>
  <c r="S597" i="4"/>
  <c r="N598" i="4"/>
  <c r="O598" i="4"/>
  <c r="P598" i="4"/>
  <c r="Q598" i="4"/>
  <c r="R598" i="4"/>
  <c r="S598" i="4"/>
  <c r="N599" i="4"/>
  <c r="O599" i="4"/>
  <c r="P599" i="4"/>
  <c r="Q599" i="4"/>
  <c r="R599" i="4"/>
  <c r="S599" i="4"/>
  <c r="N600" i="4"/>
  <c r="O600" i="4"/>
  <c r="P600" i="4"/>
  <c r="Q600" i="4"/>
  <c r="R600" i="4"/>
  <c r="S600" i="4"/>
  <c r="N601" i="4"/>
  <c r="O601" i="4"/>
  <c r="P601" i="4"/>
  <c r="Q601" i="4"/>
  <c r="R601" i="4"/>
  <c r="S601" i="4"/>
  <c r="N602" i="4"/>
  <c r="O602" i="4"/>
  <c r="P602" i="4"/>
  <c r="Q602" i="4"/>
  <c r="R602" i="4"/>
  <c r="S602" i="4"/>
  <c r="N603" i="4"/>
  <c r="O603" i="4"/>
  <c r="P603" i="4"/>
  <c r="Q603" i="4"/>
  <c r="R603" i="4"/>
  <c r="S603" i="4"/>
  <c r="N604" i="4"/>
  <c r="O604" i="4"/>
  <c r="P604" i="4"/>
  <c r="Q604" i="4"/>
  <c r="R604" i="4"/>
  <c r="S604" i="4"/>
  <c r="N605" i="4"/>
  <c r="O605" i="4"/>
  <c r="P605" i="4"/>
  <c r="Q605" i="4"/>
  <c r="R605" i="4"/>
  <c r="S605" i="4"/>
  <c r="N606" i="4"/>
  <c r="O606" i="4"/>
  <c r="P606" i="4"/>
  <c r="Q606" i="4"/>
  <c r="R606" i="4"/>
  <c r="S606" i="4"/>
  <c r="N607" i="4"/>
  <c r="O607" i="4"/>
  <c r="P607" i="4"/>
  <c r="Q607" i="4"/>
  <c r="R607" i="4"/>
  <c r="S607" i="4"/>
  <c r="N608" i="4"/>
  <c r="O608" i="4"/>
  <c r="P608" i="4"/>
  <c r="Q608" i="4"/>
  <c r="R608" i="4"/>
  <c r="S608" i="4"/>
  <c r="N609" i="4"/>
  <c r="O609" i="4"/>
  <c r="P609" i="4"/>
  <c r="Q609" i="4"/>
  <c r="R609" i="4"/>
  <c r="S609" i="4"/>
  <c r="N610" i="4"/>
  <c r="O610" i="4"/>
  <c r="P610" i="4"/>
  <c r="Q610" i="4"/>
  <c r="R610" i="4"/>
  <c r="S610" i="4"/>
  <c r="N611" i="4"/>
  <c r="O611" i="4"/>
  <c r="P611" i="4"/>
  <c r="Q611" i="4"/>
  <c r="R611" i="4"/>
  <c r="S611" i="4"/>
  <c r="N612" i="4"/>
  <c r="O612" i="4"/>
  <c r="P612" i="4"/>
  <c r="Q612" i="4"/>
  <c r="R612" i="4"/>
  <c r="S612" i="4"/>
  <c r="N613" i="4"/>
  <c r="O613" i="4"/>
  <c r="P613" i="4"/>
  <c r="Q613" i="4"/>
  <c r="R613" i="4"/>
  <c r="S613" i="4"/>
  <c r="N614" i="4"/>
  <c r="O614" i="4"/>
  <c r="P614" i="4"/>
  <c r="Q614" i="4"/>
  <c r="R614" i="4"/>
  <c r="S614" i="4"/>
  <c r="N615" i="4"/>
  <c r="O615" i="4"/>
  <c r="P615" i="4"/>
  <c r="Q615" i="4"/>
  <c r="R615" i="4"/>
  <c r="S615" i="4"/>
  <c r="N616" i="4"/>
  <c r="O616" i="4"/>
  <c r="P616" i="4"/>
  <c r="Q616" i="4"/>
  <c r="R616" i="4"/>
  <c r="S616" i="4"/>
  <c r="N617" i="4"/>
  <c r="O617" i="4"/>
  <c r="P617" i="4"/>
  <c r="Q617" i="4"/>
  <c r="R617" i="4"/>
  <c r="S617" i="4"/>
  <c r="N618" i="4"/>
  <c r="O618" i="4"/>
  <c r="P618" i="4"/>
  <c r="Q618" i="4"/>
  <c r="R618" i="4"/>
  <c r="S618" i="4"/>
  <c r="N619" i="4"/>
  <c r="O619" i="4"/>
  <c r="P619" i="4"/>
  <c r="Q619" i="4"/>
  <c r="R619" i="4"/>
  <c r="S619" i="4"/>
  <c r="N620" i="4"/>
  <c r="O620" i="4"/>
  <c r="P620" i="4"/>
  <c r="Q620" i="4"/>
  <c r="R620" i="4"/>
  <c r="S620" i="4"/>
  <c r="N621" i="4"/>
  <c r="O621" i="4"/>
  <c r="P621" i="4"/>
  <c r="Q621" i="4"/>
  <c r="R621" i="4"/>
  <c r="S621" i="4"/>
  <c r="N622" i="4"/>
  <c r="O622" i="4"/>
  <c r="P622" i="4"/>
  <c r="Q622" i="4"/>
  <c r="R622" i="4"/>
  <c r="S622" i="4"/>
  <c r="N623" i="4"/>
  <c r="O623" i="4"/>
  <c r="P623" i="4"/>
  <c r="Q623" i="4"/>
  <c r="R623" i="4"/>
  <c r="S623" i="4"/>
  <c r="N624" i="4"/>
  <c r="O624" i="4"/>
  <c r="P624" i="4"/>
  <c r="Q624" i="4"/>
  <c r="R624" i="4"/>
  <c r="S624" i="4"/>
  <c r="N625" i="4"/>
  <c r="O625" i="4"/>
  <c r="P625" i="4"/>
  <c r="Q625" i="4"/>
  <c r="R625" i="4"/>
  <c r="S625" i="4"/>
  <c r="N626" i="4"/>
  <c r="O626" i="4"/>
  <c r="P626" i="4"/>
  <c r="Q626" i="4"/>
  <c r="R626" i="4"/>
  <c r="S626" i="4"/>
  <c r="N627" i="4"/>
  <c r="O627" i="4"/>
  <c r="P627" i="4"/>
  <c r="Q627" i="4"/>
  <c r="R627" i="4"/>
  <c r="S627" i="4"/>
  <c r="N628" i="4"/>
  <c r="O628" i="4"/>
  <c r="P628" i="4"/>
  <c r="Q628" i="4"/>
  <c r="R628" i="4"/>
  <c r="S628" i="4"/>
  <c r="N629" i="4"/>
  <c r="O629" i="4"/>
  <c r="P629" i="4"/>
  <c r="Q629" i="4"/>
  <c r="R629" i="4"/>
  <c r="S629" i="4"/>
  <c r="N630" i="4"/>
  <c r="O630" i="4"/>
  <c r="P630" i="4"/>
  <c r="Q630" i="4"/>
  <c r="R630" i="4"/>
  <c r="S630" i="4"/>
  <c r="N631" i="4"/>
  <c r="O631" i="4"/>
  <c r="P631" i="4"/>
  <c r="Q631" i="4"/>
  <c r="R631" i="4"/>
  <c r="S631" i="4"/>
  <c r="N632" i="4"/>
  <c r="O632" i="4"/>
  <c r="P632" i="4"/>
  <c r="Q632" i="4"/>
  <c r="R632" i="4"/>
  <c r="S632" i="4"/>
  <c r="N633" i="4"/>
  <c r="O633" i="4"/>
  <c r="P633" i="4"/>
  <c r="Q633" i="4"/>
  <c r="R633" i="4"/>
  <c r="S633" i="4"/>
  <c r="N634" i="4"/>
  <c r="O634" i="4"/>
  <c r="P634" i="4"/>
  <c r="Q634" i="4"/>
  <c r="R634" i="4"/>
  <c r="S634" i="4"/>
  <c r="N635" i="4"/>
  <c r="O635" i="4"/>
  <c r="P635" i="4"/>
  <c r="Q635" i="4"/>
  <c r="R635" i="4"/>
  <c r="S635" i="4"/>
  <c r="N636" i="4"/>
  <c r="O636" i="4"/>
  <c r="P636" i="4"/>
  <c r="Q636" i="4"/>
  <c r="R636" i="4"/>
  <c r="S636" i="4"/>
  <c r="N637" i="4"/>
  <c r="O637" i="4"/>
  <c r="P637" i="4"/>
  <c r="Q637" i="4"/>
  <c r="R637" i="4"/>
  <c r="S637" i="4"/>
  <c r="N638" i="4"/>
  <c r="O638" i="4"/>
  <c r="P638" i="4"/>
  <c r="Q638" i="4"/>
  <c r="R638" i="4"/>
  <c r="S638" i="4"/>
  <c r="N639" i="4"/>
  <c r="O639" i="4"/>
  <c r="P639" i="4"/>
  <c r="Q639" i="4"/>
  <c r="R639" i="4"/>
  <c r="S639" i="4"/>
  <c r="N640" i="4"/>
  <c r="O640" i="4"/>
  <c r="P640" i="4"/>
  <c r="Q640" i="4"/>
  <c r="R640" i="4"/>
  <c r="S640" i="4"/>
  <c r="N641" i="4"/>
  <c r="O641" i="4"/>
  <c r="P641" i="4"/>
  <c r="Q641" i="4"/>
  <c r="R641" i="4"/>
  <c r="S641" i="4"/>
  <c r="N642" i="4"/>
  <c r="O642" i="4"/>
  <c r="P642" i="4"/>
  <c r="Q642" i="4"/>
  <c r="R642" i="4"/>
  <c r="S642" i="4"/>
  <c r="N643" i="4"/>
  <c r="O643" i="4"/>
  <c r="P643" i="4"/>
  <c r="Q643" i="4"/>
  <c r="R643" i="4"/>
  <c r="S643" i="4"/>
  <c r="N644" i="4"/>
  <c r="O644" i="4"/>
  <c r="P644" i="4"/>
  <c r="Q644" i="4"/>
  <c r="R644" i="4"/>
  <c r="S644" i="4"/>
  <c r="N645" i="4"/>
  <c r="O645" i="4"/>
  <c r="P645" i="4"/>
  <c r="Q645" i="4"/>
  <c r="R645" i="4"/>
  <c r="S645" i="4"/>
  <c r="N646" i="4"/>
  <c r="O646" i="4"/>
  <c r="P646" i="4"/>
  <c r="Q646" i="4"/>
  <c r="R646" i="4"/>
  <c r="S646" i="4"/>
  <c r="N647" i="4"/>
  <c r="O647" i="4"/>
  <c r="P647" i="4"/>
  <c r="Q647" i="4"/>
  <c r="R647" i="4"/>
  <c r="S647" i="4"/>
  <c r="N648" i="4"/>
  <c r="O648" i="4"/>
  <c r="P648" i="4"/>
  <c r="Q648" i="4"/>
  <c r="R648" i="4"/>
  <c r="S648" i="4"/>
  <c r="N649" i="4"/>
  <c r="O649" i="4"/>
  <c r="P649" i="4"/>
  <c r="Q649" i="4"/>
  <c r="R649" i="4"/>
  <c r="S649" i="4"/>
  <c r="N650" i="4"/>
  <c r="O650" i="4"/>
  <c r="P650" i="4"/>
  <c r="Q650" i="4"/>
  <c r="R650" i="4"/>
  <c r="S650" i="4"/>
  <c r="N651" i="4"/>
  <c r="O651" i="4"/>
  <c r="P651" i="4"/>
  <c r="Q651" i="4"/>
  <c r="R651" i="4"/>
  <c r="S651" i="4"/>
  <c r="N652" i="4"/>
  <c r="O652" i="4"/>
  <c r="P652" i="4"/>
  <c r="Q652" i="4"/>
  <c r="R652" i="4"/>
  <c r="S652" i="4"/>
  <c r="N653" i="4"/>
  <c r="O653" i="4"/>
  <c r="P653" i="4"/>
  <c r="Q653" i="4"/>
  <c r="R653" i="4"/>
  <c r="S653" i="4"/>
  <c r="N654" i="4"/>
  <c r="O654" i="4"/>
  <c r="P654" i="4"/>
  <c r="Q654" i="4"/>
  <c r="R654" i="4"/>
  <c r="S654" i="4"/>
  <c r="N655" i="4"/>
  <c r="O655" i="4"/>
  <c r="P655" i="4"/>
  <c r="Q655" i="4"/>
  <c r="R655" i="4"/>
  <c r="S655" i="4"/>
  <c r="N656" i="4"/>
  <c r="O656" i="4"/>
  <c r="P656" i="4"/>
  <c r="Q656" i="4"/>
  <c r="R656" i="4"/>
  <c r="S656" i="4"/>
  <c r="N657" i="4"/>
  <c r="O657" i="4"/>
  <c r="P657" i="4"/>
  <c r="Q657" i="4"/>
  <c r="R657" i="4"/>
  <c r="S657" i="4"/>
  <c r="N658" i="4"/>
  <c r="O658" i="4"/>
  <c r="P658" i="4"/>
  <c r="Q658" i="4"/>
  <c r="R658" i="4"/>
  <c r="S658" i="4"/>
  <c r="N659" i="4"/>
  <c r="O659" i="4"/>
  <c r="P659" i="4"/>
  <c r="Q659" i="4"/>
  <c r="R659" i="4"/>
  <c r="S659" i="4"/>
  <c r="N660" i="4"/>
  <c r="O660" i="4"/>
  <c r="P660" i="4"/>
  <c r="Q660" i="4"/>
  <c r="R660" i="4"/>
  <c r="S660" i="4"/>
  <c r="N661" i="4"/>
  <c r="O661" i="4"/>
  <c r="P661" i="4"/>
  <c r="Q661" i="4"/>
  <c r="R661" i="4"/>
  <c r="S661" i="4"/>
  <c r="N662" i="4"/>
  <c r="O662" i="4"/>
  <c r="P662" i="4"/>
  <c r="Q662" i="4"/>
  <c r="R662" i="4"/>
  <c r="S662" i="4"/>
  <c r="N663" i="4"/>
  <c r="O663" i="4"/>
  <c r="P663" i="4"/>
  <c r="Q663" i="4"/>
  <c r="R663" i="4"/>
  <c r="S663" i="4"/>
  <c r="N664" i="4"/>
  <c r="O664" i="4"/>
  <c r="P664" i="4"/>
  <c r="Q664" i="4"/>
  <c r="R664" i="4"/>
  <c r="S664" i="4"/>
  <c r="N665" i="4"/>
  <c r="O665" i="4"/>
  <c r="P665" i="4"/>
  <c r="Q665" i="4"/>
  <c r="R665" i="4"/>
  <c r="S665" i="4"/>
  <c r="N666" i="4"/>
  <c r="O666" i="4"/>
  <c r="P666" i="4"/>
  <c r="Q666" i="4"/>
  <c r="R666" i="4"/>
  <c r="S666" i="4"/>
  <c r="N667" i="4"/>
  <c r="O667" i="4"/>
  <c r="P667" i="4"/>
  <c r="Q667" i="4"/>
  <c r="R667" i="4"/>
  <c r="S667" i="4"/>
  <c r="N668" i="4"/>
  <c r="O668" i="4"/>
  <c r="P668" i="4"/>
  <c r="Q668" i="4"/>
  <c r="R668" i="4"/>
  <c r="S668" i="4"/>
  <c r="N669" i="4"/>
  <c r="O669" i="4"/>
  <c r="P669" i="4"/>
  <c r="Q669" i="4"/>
  <c r="R669" i="4"/>
  <c r="S669" i="4"/>
  <c r="N670" i="4"/>
  <c r="O670" i="4"/>
  <c r="P670" i="4"/>
  <c r="Q670" i="4"/>
  <c r="R670" i="4"/>
  <c r="S670" i="4"/>
  <c r="N671" i="4"/>
  <c r="O671" i="4"/>
  <c r="P671" i="4"/>
  <c r="Q671" i="4"/>
  <c r="R671" i="4"/>
  <c r="S671" i="4"/>
  <c r="N672" i="4"/>
  <c r="O672" i="4"/>
  <c r="P672" i="4"/>
  <c r="Q672" i="4"/>
  <c r="R672" i="4"/>
  <c r="S672" i="4"/>
  <c r="N673" i="4"/>
  <c r="O673" i="4"/>
  <c r="P673" i="4"/>
  <c r="Q673" i="4"/>
  <c r="R673" i="4"/>
  <c r="S673" i="4"/>
  <c r="N674" i="4"/>
  <c r="O674" i="4"/>
  <c r="P674" i="4"/>
  <c r="Q674" i="4"/>
  <c r="R674" i="4"/>
  <c r="S674" i="4"/>
  <c r="N675" i="4"/>
  <c r="O675" i="4"/>
  <c r="P675" i="4"/>
  <c r="Q675" i="4"/>
  <c r="R675" i="4"/>
  <c r="S675" i="4"/>
  <c r="N676" i="4"/>
  <c r="O676" i="4"/>
  <c r="P676" i="4"/>
  <c r="Q676" i="4"/>
  <c r="R676" i="4"/>
  <c r="S676" i="4"/>
  <c r="N677" i="4"/>
  <c r="O677" i="4"/>
  <c r="P677" i="4"/>
  <c r="Q677" i="4"/>
  <c r="R677" i="4"/>
  <c r="S677" i="4"/>
  <c r="N678" i="4"/>
  <c r="O678" i="4"/>
  <c r="P678" i="4"/>
  <c r="Q678" i="4"/>
  <c r="R678" i="4"/>
  <c r="S678" i="4"/>
  <c r="N679" i="4"/>
  <c r="O679" i="4"/>
  <c r="P679" i="4"/>
  <c r="Q679" i="4"/>
  <c r="R679" i="4"/>
  <c r="S679" i="4"/>
  <c r="N680" i="4"/>
  <c r="O680" i="4"/>
  <c r="P680" i="4"/>
  <c r="Q680" i="4"/>
  <c r="R680" i="4"/>
  <c r="S680" i="4"/>
  <c r="N681" i="4"/>
  <c r="O681" i="4"/>
  <c r="P681" i="4"/>
  <c r="Q681" i="4"/>
  <c r="R681" i="4"/>
  <c r="S681" i="4"/>
  <c r="N682" i="4"/>
  <c r="O682" i="4"/>
  <c r="P682" i="4"/>
  <c r="Q682" i="4"/>
  <c r="R682" i="4"/>
  <c r="S682" i="4"/>
  <c r="N683" i="4"/>
  <c r="O683" i="4"/>
  <c r="P683" i="4"/>
  <c r="Q683" i="4"/>
  <c r="R683" i="4"/>
  <c r="S683" i="4"/>
  <c r="N684" i="4"/>
  <c r="O684" i="4"/>
  <c r="P684" i="4"/>
  <c r="Q684" i="4"/>
  <c r="R684" i="4"/>
  <c r="S684" i="4"/>
  <c r="N685" i="4"/>
  <c r="O685" i="4"/>
  <c r="P685" i="4"/>
  <c r="Q685" i="4"/>
  <c r="R685" i="4"/>
  <c r="S685" i="4"/>
  <c r="N686" i="4"/>
  <c r="O686" i="4"/>
  <c r="P686" i="4"/>
  <c r="Q686" i="4"/>
  <c r="R686" i="4"/>
  <c r="S686" i="4"/>
  <c r="N687" i="4"/>
  <c r="O687" i="4"/>
  <c r="P687" i="4"/>
  <c r="Q687" i="4"/>
  <c r="R687" i="4"/>
  <c r="S687" i="4"/>
  <c r="N688" i="4"/>
  <c r="O688" i="4"/>
  <c r="P688" i="4"/>
  <c r="Q688" i="4"/>
  <c r="R688" i="4"/>
  <c r="S688" i="4"/>
  <c r="N689" i="4"/>
  <c r="O689" i="4"/>
  <c r="P689" i="4"/>
  <c r="Q689" i="4"/>
  <c r="R689" i="4"/>
  <c r="S689" i="4"/>
  <c r="N690" i="4"/>
  <c r="O690" i="4"/>
  <c r="P690" i="4"/>
  <c r="Q690" i="4"/>
  <c r="R690" i="4"/>
  <c r="S690" i="4"/>
  <c r="N691" i="4"/>
  <c r="O691" i="4"/>
  <c r="P691" i="4"/>
  <c r="Q691" i="4"/>
  <c r="R691" i="4"/>
  <c r="S691" i="4"/>
  <c r="N692" i="4"/>
  <c r="O692" i="4"/>
  <c r="P692" i="4"/>
  <c r="Q692" i="4"/>
  <c r="R692" i="4"/>
  <c r="S692" i="4"/>
  <c r="N693" i="4"/>
  <c r="O693" i="4"/>
  <c r="P693" i="4"/>
  <c r="Q693" i="4"/>
  <c r="R693" i="4"/>
  <c r="S693" i="4"/>
  <c r="N694" i="4"/>
  <c r="O694" i="4"/>
  <c r="P694" i="4"/>
  <c r="Q694" i="4"/>
  <c r="R694" i="4"/>
  <c r="S694" i="4"/>
  <c r="N695" i="4"/>
  <c r="O695" i="4"/>
  <c r="P695" i="4"/>
  <c r="Q695" i="4"/>
  <c r="R695" i="4"/>
  <c r="S695" i="4"/>
  <c r="N696" i="4"/>
  <c r="O696" i="4"/>
  <c r="P696" i="4"/>
  <c r="Q696" i="4"/>
  <c r="R696" i="4"/>
  <c r="S696" i="4"/>
  <c r="N697" i="4"/>
  <c r="O697" i="4"/>
  <c r="P697" i="4"/>
  <c r="Q697" i="4"/>
  <c r="R697" i="4"/>
  <c r="S697" i="4"/>
  <c r="N698" i="4"/>
  <c r="O698" i="4"/>
  <c r="P698" i="4"/>
  <c r="Q698" i="4"/>
  <c r="R698" i="4"/>
  <c r="S698" i="4"/>
  <c r="N699" i="4"/>
  <c r="O699" i="4"/>
  <c r="P699" i="4"/>
  <c r="Q699" i="4"/>
  <c r="R699" i="4"/>
  <c r="S699" i="4"/>
  <c r="N700" i="4"/>
  <c r="O700" i="4"/>
  <c r="P700" i="4"/>
  <c r="Q700" i="4"/>
  <c r="R700" i="4"/>
  <c r="S700" i="4"/>
  <c r="N701" i="4"/>
  <c r="O701" i="4"/>
  <c r="P701" i="4"/>
  <c r="Q701" i="4"/>
  <c r="R701" i="4"/>
  <c r="S701" i="4"/>
  <c r="N702" i="4"/>
  <c r="O702" i="4"/>
  <c r="P702" i="4"/>
  <c r="Q702" i="4"/>
  <c r="R702" i="4"/>
  <c r="S702" i="4"/>
  <c r="N703" i="4"/>
  <c r="O703" i="4"/>
  <c r="P703" i="4"/>
  <c r="Q703" i="4"/>
  <c r="R703" i="4"/>
  <c r="S703" i="4"/>
  <c r="N704" i="4"/>
  <c r="O704" i="4"/>
  <c r="P704" i="4"/>
  <c r="Q704" i="4"/>
  <c r="R704" i="4"/>
  <c r="S704" i="4"/>
  <c r="N705" i="4"/>
  <c r="O705" i="4"/>
  <c r="P705" i="4"/>
  <c r="Q705" i="4"/>
  <c r="R705" i="4"/>
  <c r="S705" i="4"/>
  <c r="N706" i="4"/>
  <c r="O706" i="4"/>
  <c r="P706" i="4"/>
  <c r="Q706" i="4"/>
  <c r="R706" i="4"/>
  <c r="S706" i="4"/>
  <c r="N707" i="4"/>
  <c r="O707" i="4"/>
  <c r="P707" i="4"/>
  <c r="Q707" i="4"/>
  <c r="R707" i="4"/>
  <c r="S707" i="4"/>
  <c r="N708" i="4"/>
  <c r="O708" i="4"/>
  <c r="P708" i="4"/>
  <c r="Q708" i="4"/>
  <c r="R708" i="4"/>
  <c r="S708" i="4"/>
  <c r="N709" i="4"/>
  <c r="O709" i="4"/>
  <c r="P709" i="4"/>
  <c r="Q709" i="4"/>
  <c r="R709" i="4"/>
  <c r="S709" i="4"/>
  <c r="N710" i="4"/>
  <c r="O710" i="4"/>
  <c r="P710" i="4"/>
  <c r="Q710" i="4"/>
  <c r="R710" i="4"/>
  <c r="S710" i="4"/>
  <c r="N711" i="4"/>
  <c r="O711" i="4"/>
  <c r="P711" i="4"/>
  <c r="Q711" i="4"/>
  <c r="R711" i="4"/>
  <c r="S711" i="4"/>
  <c r="N712" i="4"/>
  <c r="O712" i="4"/>
  <c r="P712" i="4"/>
  <c r="Q712" i="4"/>
  <c r="R712" i="4"/>
  <c r="S712" i="4"/>
  <c r="N713" i="4"/>
  <c r="O713" i="4"/>
  <c r="P713" i="4"/>
  <c r="Q713" i="4"/>
  <c r="R713" i="4"/>
  <c r="S713" i="4"/>
  <c r="N714" i="4"/>
  <c r="O714" i="4"/>
  <c r="P714" i="4"/>
  <c r="Q714" i="4"/>
  <c r="R714" i="4"/>
  <c r="S714" i="4"/>
  <c r="N715" i="4"/>
  <c r="O715" i="4"/>
  <c r="P715" i="4"/>
  <c r="Q715" i="4"/>
  <c r="R715" i="4"/>
  <c r="S715" i="4"/>
  <c r="N716" i="4"/>
  <c r="O716" i="4"/>
  <c r="P716" i="4"/>
  <c r="Q716" i="4"/>
  <c r="R716" i="4"/>
  <c r="S716" i="4"/>
  <c r="N717" i="4"/>
  <c r="O717" i="4"/>
  <c r="P717" i="4"/>
  <c r="Q717" i="4"/>
  <c r="R717" i="4"/>
  <c r="S717" i="4"/>
  <c r="N718" i="4"/>
  <c r="O718" i="4"/>
  <c r="P718" i="4"/>
  <c r="Q718" i="4"/>
  <c r="R718" i="4"/>
  <c r="S718" i="4"/>
  <c r="N719" i="4"/>
  <c r="O719" i="4"/>
  <c r="P719" i="4"/>
  <c r="Q719" i="4"/>
  <c r="R719" i="4"/>
  <c r="S719" i="4"/>
  <c r="N720" i="4"/>
  <c r="O720" i="4"/>
  <c r="P720" i="4"/>
  <c r="Q720" i="4"/>
  <c r="R720" i="4"/>
  <c r="S720" i="4"/>
  <c r="N721" i="4"/>
  <c r="O721" i="4"/>
  <c r="P721" i="4"/>
  <c r="Q721" i="4"/>
  <c r="R721" i="4"/>
  <c r="S721" i="4"/>
  <c r="N722" i="4"/>
  <c r="O722" i="4"/>
  <c r="P722" i="4"/>
  <c r="Q722" i="4"/>
  <c r="R722" i="4"/>
  <c r="S722" i="4"/>
  <c r="N723" i="4"/>
  <c r="O723" i="4"/>
  <c r="P723" i="4"/>
  <c r="Q723" i="4"/>
  <c r="R723" i="4"/>
  <c r="S723" i="4"/>
  <c r="N724" i="4"/>
  <c r="O724" i="4"/>
  <c r="P724" i="4"/>
  <c r="Q724" i="4"/>
  <c r="R724" i="4"/>
  <c r="S724" i="4"/>
  <c r="N725" i="4"/>
  <c r="O725" i="4"/>
  <c r="P725" i="4"/>
  <c r="Q725" i="4"/>
  <c r="R725" i="4"/>
  <c r="S725" i="4"/>
  <c r="N726" i="4"/>
  <c r="O726" i="4"/>
  <c r="P726" i="4"/>
  <c r="Q726" i="4"/>
  <c r="R726" i="4"/>
  <c r="S726" i="4"/>
  <c r="N727" i="4"/>
  <c r="O727" i="4"/>
  <c r="P727" i="4"/>
  <c r="Q727" i="4"/>
  <c r="R727" i="4"/>
  <c r="S727" i="4"/>
  <c r="N728" i="4"/>
  <c r="O728" i="4"/>
  <c r="P728" i="4"/>
  <c r="Q728" i="4"/>
  <c r="R728" i="4"/>
  <c r="S728" i="4"/>
  <c r="N729" i="4"/>
  <c r="O729" i="4"/>
  <c r="P729" i="4"/>
  <c r="Q729" i="4"/>
  <c r="R729" i="4"/>
  <c r="S729" i="4"/>
  <c r="N730" i="4"/>
  <c r="O730" i="4"/>
  <c r="P730" i="4"/>
  <c r="Q730" i="4"/>
  <c r="R730" i="4"/>
  <c r="S730" i="4"/>
  <c r="N731" i="4"/>
  <c r="O731" i="4"/>
  <c r="P731" i="4"/>
  <c r="Q731" i="4"/>
  <c r="R731" i="4"/>
  <c r="S731" i="4"/>
  <c r="N732" i="4"/>
  <c r="O732" i="4"/>
  <c r="P732" i="4"/>
  <c r="Q732" i="4"/>
  <c r="R732" i="4"/>
  <c r="S732" i="4"/>
  <c r="N733" i="4"/>
  <c r="O733" i="4"/>
  <c r="P733" i="4"/>
  <c r="Q733" i="4"/>
  <c r="R733" i="4"/>
  <c r="S733" i="4"/>
  <c r="N734" i="4"/>
  <c r="O734" i="4"/>
  <c r="P734" i="4"/>
  <c r="Q734" i="4"/>
  <c r="R734" i="4"/>
  <c r="S734" i="4"/>
  <c r="N735" i="4"/>
  <c r="O735" i="4"/>
  <c r="P735" i="4"/>
  <c r="Q735" i="4"/>
  <c r="R735" i="4"/>
  <c r="S735" i="4"/>
  <c r="N736" i="4"/>
  <c r="O736" i="4"/>
  <c r="P736" i="4"/>
  <c r="Q736" i="4"/>
  <c r="R736" i="4"/>
  <c r="S736" i="4"/>
  <c r="N737" i="4"/>
  <c r="O737" i="4"/>
  <c r="P737" i="4"/>
  <c r="Q737" i="4"/>
  <c r="R737" i="4"/>
  <c r="S737" i="4"/>
  <c r="N738" i="4"/>
  <c r="O738" i="4"/>
  <c r="P738" i="4"/>
  <c r="Q738" i="4"/>
  <c r="R738" i="4"/>
  <c r="S738" i="4"/>
  <c r="N739" i="4"/>
  <c r="O739" i="4"/>
  <c r="P739" i="4"/>
  <c r="Q739" i="4"/>
  <c r="R739" i="4"/>
  <c r="S739" i="4"/>
  <c r="N740" i="4"/>
  <c r="O740" i="4"/>
  <c r="P740" i="4"/>
  <c r="Q740" i="4"/>
  <c r="R740" i="4"/>
  <c r="S740" i="4"/>
  <c r="N741" i="4"/>
  <c r="O741" i="4"/>
  <c r="P741" i="4"/>
  <c r="Q741" i="4"/>
  <c r="R741" i="4"/>
  <c r="S741" i="4"/>
  <c r="N742" i="4"/>
  <c r="O742" i="4"/>
  <c r="P742" i="4"/>
  <c r="Q742" i="4"/>
  <c r="R742" i="4"/>
  <c r="S742" i="4"/>
  <c r="N743" i="4"/>
  <c r="O743" i="4"/>
  <c r="P743" i="4"/>
  <c r="Q743" i="4"/>
  <c r="R743" i="4"/>
  <c r="S743" i="4"/>
  <c r="N744" i="4"/>
  <c r="O744" i="4"/>
  <c r="P744" i="4"/>
  <c r="Q744" i="4"/>
  <c r="R744" i="4"/>
  <c r="S744" i="4"/>
  <c r="N745" i="4"/>
  <c r="O745" i="4"/>
  <c r="P745" i="4"/>
  <c r="Q745" i="4"/>
  <c r="R745" i="4"/>
  <c r="S745" i="4"/>
  <c r="N746" i="4"/>
  <c r="O746" i="4"/>
  <c r="P746" i="4"/>
  <c r="Q746" i="4"/>
  <c r="R746" i="4"/>
  <c r="S746" i="4"/>
  <c r="N747" i="4"/>
  <c r="O747" i="4"/>
  <c r="P747" i="4"/>
  <c r="Q747" i="4"/>
  <c r="R747" i="4"/>
  <c r="S747" i="4"/>
  <c r="N748" i="4"/>
  <c r="O748" i="4"/>
  <c r="P748" i="4"/>
  <c r="Q748" i="4"/>
  <c r="R748" i="4"/>
  <c r="S748" i="4"/>
  <c r="N749" i="4"/>
  <c r="O749" i="4"/>
  <c r="P749" i="4"/>
  <c r="Q749" i="4"/>
  <c r="R749" i="4"/>
  <c r="S749" i="4"/>
  <c r="N750" i="4"/>
  <c r="O750" i="4"/>
  <c r="P750" i="4"/>
  <c r="Q750" i="4"/>
  <c r="R750" i="4"/>
  <c r="S750" i="4"/>
  <c r="N751" i="4"/>
  <c r="O751" i="4"/>
  <c r="P751" i="4"/>
  <c r="Q751" i="4"/>
  <c r="R751" i="4"/>
  <c r="S751" i="4"/>
  <c r="N752" i="4"/>
  <c r="O752" i="4"/>
  <c r="P752" i="4"/>
  <c r="Q752" i="4"/>
  <c r="R752" i="4"/>
  <c r="S752" i="4"/>
  <c r="N753" i="4"/>
  <c r="O753" i="4"/>
  <c r="P753" i="4"/>
  <c r="Q753" i="4"/>
  <c r="R753" i="4"/>
  <c r="S753" i="4"/>
  <c r="N754" i="4"/>
  <c r="O754" i="4"/>
  <c r="P754" i="4"/>
  <c r="Q754" i="4"/>
  <c r="R754" i="4"/>
  <c r="S754" i="4"/>
  <c r="N755" i="4"/>
  <c r="O755" i="4"/>
  <c r="P755" i="4"/>
  <c r="Q755" i="4"/>
  <c r="R755" i="4"/>
  <c r="S755" i="4"/>
  <c r="N756" i="4"/>
  <c r="O756" i="4"/>
  <c r="P756" i="4"/>
  <c r="Q756" i="4"/>
  <c r="R756" i="4"/>
  <c r="S756" i="4"/>
  <c r="N757" i="4"/>
  <c r="O757" i="4"/>
  <c r="P757" i="4"/>
  <c r="Q757" i="4"/>
  <c r="R757" i="4"/>
  <c r="S757" i="4"/>
  <c r="N758" i="4"/>
  <c r="O758" i="4"/>
  <c r="P758" i="4"/>
  <c r="Q758" i="4"/>
  <c r="R758" i="4"/>
  <c r="S758" i="4"/>
  <c r="N759" i="4"/>
  <c r="O759" i="4"/>
  <c r="P759" i="4"/>
  <c r="Q759" i="4"/>
  <c r="R759" i="4"/>
  <c r="S759" i="4"/>
  <c r="N760" i="4"/>
  <c r="O760" i="4"/>
  <c r="P760" i="4"/>
  <c r="Q760" i="4"/>
  <c r="R760" i="4"/>
  <c r="S760" i="4"/>
  <c r="N761" i="4"/>
  <c r="O761" i="4"/>
  <c r="P761" i="4"/>
  <c r="Q761" i="4"/>
  <c r="R761" i="4"/>
  <c r="S761" i="4"/>
  <c r="N762" i="4"/>
  <c r="O762" i="4"/>
  <c r="P762" i="4"/>
  <c r="Q762" i="4"/>
  <c r="R762" i="4"/>
  <c r="S762" i="4"/>
  <c r="N763" i="4"/>
  <c r="O763" i="4"/>
  <c r="P763" i="4"/>
  <c r="Q763" i="4"/>
  <c r="R763" i="4"/>
  <c r="S763" i="4"/>
  <c r="N764" i="4"/>
  <c r="O764" i="4"/>
  <c r="P764" i="4"/>
  <c r="Q764" i="4"/>
  <c r="R764" i="4"/>
  <c r="S764" i="4"/>
  <c r="N765" i="4"/>
  <c r="O765" i="4"/>
  <c r="P765" i="4"/>
  <c r="Q765" i="4"/>
  <c r="R765" i="4"/>
  <c r="S765" i="4"/>
  <c r="N766" i="4"/>
  <c r="O766" i="4"/>
  <c r="P766" i="4"/>
  <c r="Q766" i="4"/>
  <c r="R766" i="4"/>
  <c r="S766" i="4"/>
  <c r="N767" i="4"/>
  <c r="O767" i="4"/>
  <c r="P767" i="4"/>
  <c r="Q767" i="4"/>
  <c r="R767" i="4"/>
  <c r="S767" i="4"/>
  <c r="N768" i="4"/>
  <c r="O768" i="4"/>
  <c r="P768" i="4"/>
  <c r="Q768" i="4"/>
  <c r="R768" i="4"/>
  <c r="S768" i="4"/>
  <c r="N769" i="4"/>
  <c r="O769" i="4"/>
  <c r="P769" i="4"/>
  <c r="Q769" i="4"/>
  <c r="R769" i="4"/>
  <c r="S769" i="4"/>
  <c r="N770" i="4"/>
  <c r="O770" i="4"/>
  <c r="P770" i="4"/>
  <c r="Q770" i="4"/>
  <c r="R770" i="4"/>
  <c r="S770" i="4"/>
  <c r="N771" i="4"/>
  <c r="O771" i="4"/>
  <c r="P771" i="4"/>
  <c r="Q771" i="4"/>
  <c r="R771" i="4"/>
  <c r="S771" i="4"/>
  <c r="N772" i="4"/>
  <c r="O772" i="4"/>
  <c r="P772" i="4"/>
  <c r="Q772" i="4"/>
  <c r="R772" i="4"/>
  <c r="S772" i="4"/>
  <c r="N773" i="4"/>
  <c r="O773" i="4"/>
  <c r="P773" i="4"/>
  <c r="Q773" i="4"/>
  <c r="R773" i="4"/>
  <c r="S773" i="4"/>
  <c r="N774" i="4"/>
  <c r="O774" i="4"/>
  <c r="P774" i="4"/>
  <c r="Q774" i="4"/>
  <c r="R774" i="4"/>
  <c r="S774" i="4"/>
  <c r="N775" i="4"/>
  <c r="O775" i="4"/>
  <c r="P775" i="4"/>
  <c r="Q775" i="4"/>
  <c r="R775" i="4"/>
  <c r="S775" i="4"/>
  <c r="N776" i="4"/>
  <c r="O776" i="4"/>
  <c r="P776" i="4"/>
  <c r="Q776" i="4"/>
  <c r="R776" i="4"/>
  <c r="S776" i="4"/>
  <c r="N777" i="4"/>
  <c r="O777" i="4"/>
  <c r="P777" i="4"/>
  <c r="Q777" i="4"/>
  <c r="R777" i="4"/>
  <c r="S777" i="4"/>
  <c r="N778" i="4"/>
  <c r="O778" i="4"/>
  <c r="P778" i="4"/>
  <c r="Q778" i="4"/>
  <c r="R778" i="4"/>
  <c r="S778" i="4"/>
  <c r="N779" i="4"/>
  <c r="O779" i="4"/>
  <c r="P779" i="4"/>
  <c r="Q779" i="4"/>
  <c r="R779" i="4"/>
  <c r="S779" i="4"/>
  <c r="N780" i="4"/>
  <c r="O780" i="4"/>
  <c r="P780" i="4"/>
  <c r="Q780" i="4"/>
  <c r="R780" i="4"/>
  <c r="S780" i="4"/>
  <c r="N781" i="4"/>
  <c r="O781" i="4"/>
  <c r="P781" i="4"/>
  <c r="Q781" i="4"/>
  <c r="R781" i="4"/>
  <c r="S781" i="4"/>
  <c r="N782" i="4"/>
  <c r="O782" i="4"/>
  <c r="P782" i="4"/>
  <c r="Q782" i="4"/>
  <c r="R782" i="4"/>
  <c r="S782" i="4"/>
  <c r="N783" i="4"/>
  <c r="O783" i="4"/>
  <c r="P783" i="4"/>
  <c r="Q783" i="4"/>
  <c r="R783" i="4"/>
  <c r="S783" i="4"/>
  <c r="N784" i="4"/>
  <c r="O784" i="4"/>
  <c r="P784" i="4"/>
  <c r="Q784" i="4"/>
  <c r="R784" i="4"/>
  <c r="S784" i="4"/>
  <c r="N785" i="4"/>
  <c r="O785" i="4"/>
  <c r="P785" i="4"/>
  <c r="Q785" i="4"/>
  <c r="R785" i="4"/>
  <c r="S785" i="4"/>
  <c r="N786" i="4"/>
  <c r="O786" i="4"/>
  <c r="P786" i="4"/>
  <c r="Q786" i="4"/>
  <c r="R786" i="4"/>
  <c r="S786" i="4"/>
  <c r="N787" i="4"/>
  <c r="O787" i="4"/>
  <c r="P787" i="4"/>
  <c r="Q787" i="4"/>
  <c r="R787" i="4"/>
  <c r="S787" i="4"/>
  <c r="N788" i="4"/>
  <c r="O788" i="4"/>
  <c r="P788" i="4"/>
  <c r="Q788" i="4"/>
  <c r="R788" i="4"/>
  <c r="S788" i="4"/>
  <c r="N789" i="4"/>
  <c r="O789" i="4"/>
  <c r="P789" i="4"/>
  <c r="Q789" i="4"/>
  <c r="R789" i="4"/>
  <c r="S789" i="4"/>
  <c r="N790" i="4"/>
  <c r="O790" i="4"/>
  <c r="P790" i="4"/>
  <c r="Q790" i="4"/>
  <c r="R790" i="4"/>
  <c r="S790" i="4"/>
  <c r="N791" i="4"/>
  <c r="O791" i="4"/>
  <c r="P791" i="4"/>
  <c r="Q791" i="4"/>
  <c r="R791" i="4"/>
  <c r="S791" i="4"/>
  <c r="N792" i="4"/>
  <c r="O792" i="4"/>
  <c r="P792" i="4"/>
  <c r="Q792" i="4"/>
  <c r="R792" i="4"/>
  <c r="S792" i="4"/>
  <c r="N793" i="4"/>
  <c r="O793" i="4"/>
  <c r="P793" i="4"/>
  <c r="Q793" i="4"/>
  <c r="R793" i="4"/>
  <c r="S793" i="4"/>
  <c r="N794" i="4"/>
  <c r="O794" i="4"/>
  <c r="P794" i="4"/>
  <c r="Q794" i="4"/>
  <c r="R794" i="4"/>
  <c r="S794" i="4"/>
  <c r="N795" i="4"/>
  <c r="O795" i="4"/>
  <c r="P795" i="4"/>
  <c r="Q795" i="4"/>
  <c r="R795" i="4"/>
  <c r="S795" i="4"/>
  <c r="N796" i="4"/>
  <c r="O796" i="4"/>
  <c r="P796" i="4"/>
  <c r="Q796" i="4"/>
  <c r="R796" i="4"/>
  <c r="S796" i="4"/>
  <c r="N797" i="4"/>
  <c r="O797" i="4"/>
  <c r="P797" i="4"/>
  <c r="Q797" i="4"/>
  <c r="R797" i="4"/>
  <c r="S797" i="4"/>
  <c r="N798" i="4"/>
  <c r="O798" i="4"/>
  <c r="P798" i="4"/>
  <c r="Q798" i="4"/>
  <c r="R798" i="4"/>
  <c r="S798" i="4"/>
  <c r="N799" i="4"/>
  <c r="O799" i="4"/>
  <c r="P799" i="4"/>
  <c r="Q799" i="4"/>
  <c r="R799" i="4"/>
  <c r="S799" i="4"/>
  <c r="N800" i="4"/>
  <c r="O800" i="4"/>
  <c r="P800" i="4"/>
  <c r="Q800" i="4"/>
  <c r="R800" i="4"/>
  <c r="S800" i="4"/>
  <c r="N801" i="4"/>
  <c r="O801" i="4"/>
  <c r="P801" i="4"/>
  <c r="Q801" i="4"/>
  <c r="R801" i="4"/>
  <c r="S801" i="4"/>
  <c r="N802" i="4"/>
  <c r="O802" i="4"/>
  <c r="P802" i="4"/>
  <c r="Q802" i="4"/>
  <c r="R802" i="4"/>
  <c r="S802" i="4"/>
  <c r="N803" i="4"/>
  <c r="O803" i="4"/>
  <c r="P803" i="4"/>
  <c r="Q803" i="4"/>
  <c r="R803" i="4"/>
  <c r="S803" i="4"/>
  <c r="N804" i="4"/>
  <c r="O804" i="4"/>
  <c r="P804" i="4"/>
  <c r="Q804" i="4"/>
  <c r="R804" i="4"/>
  <c r="S804" i="4"/>
  <c r="N805" i="4"/>
  <c r="O805" i="4"/>
  <c r="P805" i="4"/>
  <c r="Q805" i="4"/>
  <c r="R805" i="4"/>
  <c r="S805" i="4"/>
  <c r="N806" i="4"/>
  <c r="O806" i="4"/>
  <c r="P806" i="4"/>
  <c r="Q806" i="4"/>
  <c r="R806" i="4"/>
  <c r="S806" i="4"/>
  <c r="N807" i="4"/>
  <c r="O807" i="4"/>
  <c r="P807" i="4"/>
  <c r="Q807" i="4"/>
  <c r="R807" i="4"/>
  <c r="S807" i="4"/>
  <c r="N808" i="4"/>
  <c r="O808" i="4"/>
  <c r="P808" i="4"/>
  <c r="Q808" i="4"/>
  <c r="R808" i="4"/>
  <c r="S808" i="4"/>
  <c r="N809" i="4"/>
  <c r="O809" i="4"/>
  <c r="P809" i="4"/>
  <c r="Q809" i="4"/>
  <c r="R809" i="4"/>
  <c r="S809" i="4"/>
  <c r="N810" i="4"/>
  <c r="O810" i="4"/>
  <c r="P810" i="4"/>
  <c r="Q810" i="4"/>
  <c r="R810" i="4"/>
  <c r="S810" i="4"/>
  <c r="N811" i="4"/>
  <c r="O811" i="4"/>
  <c r="P811" i="4"/>
  <c r="Q811" i="4"/>
  <c r="R811" i="4"/>
  <c r="S811" i="4"/>
  <c r="N812" i="4"/>
  <c r="O812" i="4"/>
  <c r="P812" i="4"/>
  <c r="Q812" i="4"/>
  <c r="R812" i="4"/>
  <c r="S812" i="4"/>
  <c r="N813" i="4"/>
  <c r="O813" i="4"/>
  <c r="P813" i="4"/>
  <c r="Q813" i="4"/>
  <c r="R813" i="4"/>
  <c r="S813" i="4"/>
  <c r="N814" i="4"/>
  <c r="O814" i="4"/>
  <c r="P814" i="4"/>
  <c r="Q814" i="4"/>
  <c r="R814" i="4"/>
  <c r="S814" i="4"/>
  <c r="N815" i="4"/>
  <c r="O815" i="4"/>
  <c r="P815" i="4"/>
  <c r="Q815" i="4"/>
  <c r="R815" i="4"/>
  <c r="S815" i="4"/>
  <c r="N816" i="4"/>
  <c r="O816" i="4"/>
  <c r="P816" i="4"/>
  <c r="Q816" i="4"/>
  <c r="R816" i="4"/>
  <c r="S816" i="4"/>
  <c r="N817" i="4"/>
  <c r="O817" i="4"/>
  <c r="P817" i="4"/>
  <c r="Q817" i="4"/>
  <c r="R817" i="4"/>
  <c r="S817" i="4"/>
  <c r="N818" i="4"/>
  <c r="O818" i="4"/>
  <c r="P818" i="4"/>
  <c r="Q818" i="4"/>
  <c r="R818" i="4"/>
  <c r="S818" i="4"/>
  <c r="N819" i="4"/>
  <c r="O819" i="4"/>
  <c r="P819" i="4"/>
  <c r="Q819" i="4"/>
  <c r="R819" i="4"/>
  <c r="S819" i="4"/>
  <c r="N820" i="4"/>
  <c r="O820" i="4"/>
  <c r="P820" i="4"/>
  <c r="Q820" i="4"/>
  <c r="R820" i="4"/>
  <c r="S820" i="4"/>
  <c r="N821" i="4"/>
  <c r="O821" i="4"/>
  <c r="P821" i="4"/>
  <c r="Q821" i="4"/>
  <c r="R821" i="4"/>
  <c r="S821" i="4"/>
  <c r="N822" i="4"/>
  <c r="O822" i="4"/>
  <c r="P822" i="4"/>
  <c r="Q822" i="4"/>
  <c r="R822" i="4"/>
  <c r="S822" i="4"/>
  <c r="N823" i="4"/>
  <c r="O823" i="4"/>
  <c r="P823" i="4"/>
  <c r="Q823" i="4"/>
  <c r="R823" i="4"/>
  <c r="S823" i="4"/>
  <c r="N824" i="4"/>
  <c r="O824" i="4"/>
  <c r="P824" i="4"/>
  <c r="Q824" i="4"/>
  <c r="R824" i="4"/>
  <c r="S824" i="4"/>
  <c r="N825" i="4"/>
  <c r="O825" i="4"/>
  <c r="P825" i="4"/>
  <c r="Q825" i="4"/>
  <c r="R825" i="4"/>
  <c r="S825" i="4"/>
  <c r="N826" i="4"/>
  <c r="O826" i="4"/>
  <c r="P826" i="4"/>
  <c r="Q826" i="4"/>
  <c r="R826" i="4"/>
  <c r="S826" i="4"/>
  <c r="N827" i="4"/>
  <c r="O827" i="4"/>
  <c r="P827" i="4"/>
  <c r="Q827" i="4"/>
  <c r="R827" i="4"/>
  <c r="S827" i="4"/>
  <c r="N828" i="4"/>
  <c r="O828" i="4"/>
  <c r="P828" i="4"/>
  <c r="Q828" i="4"/>
  <c r="R828" i="4"/>
  <c r="S828" i="4"/>
  <c r="N829" i="4"/>
  <c r="O829" i="4"/>
  <c r="P829" i="4"/>
  <c r="Q829" i="4"/>
  <c r="R829" i="4"/>
  <c r="S829" i="4"/>
  <c r="N830" i="4"/>
  <c r="O830" i="4"/>
  <c r="P830" i="4"/>
  <c r="Q830" i="4"/>
  <c r="R830" i="4"/>
  <c r="S830" i="4"/>
  <c r="N831" i="4"/>
  <c r="O831" i="4"/>
  <c r="P831" i="4"/>
  <c r="Q831" i="4"/>
  <c r="R831" i="4"/>
  <c r="S831" i="4"/>
  <c r="N832" i="4"/>
  <c r="O832" i="4"/>
  <c r="P832" i="4"/>
  <c r="Q832" i="4"/>
  <c r="R832" i="4"/>
  <c r="S832" i="4"/>
  <c r="N833" i="4"/>
  <c r="O833" i="4"/>
  <c r="P833" i="4"/>
  <c r="Q833" i="4"/>
  <c r="R833" i="4"/>
  <c r="S833" i="4"/>
  <c r="N834" i="4"/>
  <c r="O834" i="4"/>
  <c r="P834" i="4"/>
  <c r="Q834" i="4"/>
  <c r="R834" i="4"/>
  <c r="S834" i="4"/>
  <c r="N835" i="4"/>
  <c r="O835" i="4"/>
  <c r="P835" i="4"/>
  <c r="Q835" i="4"/>
  <c r="R835" i="4"/>
  <c r="S835" i="4"/>
  <c r="N836" i="4"/>
  <c r="O836" i="4"/>
  <c r="P836" i="4"/>
  <c r="Q836" i="4"/>
  <c r="R836" i="4"/>
  <c r="S836" i="4"/>
  <c r="N837" i="4"/>
  <c r="O837" i="4"/>
  <c r="P837" i="4"/>
  <c r="Q837" i="4"/>
  <c r="R837" i="4"/>
  <c r="S837" i="4"/>
  <c r="N838" i="4"/>
  <c r="O838" i="4"/>
  <c r="P838" i="4"/>
  <c r="Q838" i="4"/>
  <c r="R838" i="4"/>
  <c r="S838" i="4"/>
  <c r="N839" i="4"/>
  <c r="O839" i="4"/>
  <c r="P839" i="4"/>
  <c r="Q839" i="4"/>
  <c r="R839" i="4"/>
  <c r="S839" i="4"/>
  <c r="N840" i="4"/>
  <c r="O840" i="4"/>
  <c r="P840" i="4"/>
  <c r="Q840" i="4"/>
  <c r="R840" i="4"/>
  <c r="S840" i="4"/>
  <c r="N841" i="4"/>
  <c r="O841" i="4"/>
  <c r="P841" i="4"/>
  <c r="Q841" i="4"/>
  <c r="R841" i="4"/>
  <c r="S841" i="4"/>
  <c r="N842" i="4"/>
  <c r="O842" i="4"/>
  <c r="P842" i="4"/>
  <c r="Q842" i="4"/>
  <c r="R842" i="4"/>
  <c r="S842" i="4"/>
  <c r="N843" i="4"/>
  <c r="O843" i="4"/>
  <c r="P843" i="4"/>
  <c r="Q843" i="4"/>
  <c r="R843" i="4"/>
  <c r="S843" i="4"/>
  <c r="N844" i="4"/>
  <c r="O844" i="4"/>
  <c r="P844" i="4"/>
  <c r="Q844" i="4"/>
  <c r="R844" i="4"/>
  <c r="S844" i="4"/>
  <c r="N845" i="4"/>
  <c r="O845" i="4"/>
  <c r="P845" i="4"/>
  <c r="Q845" i="4"/>
  <c r="R845" i="4"/>
  <c r="S845" i="4"/>
  <c r="N846" i="4"/>
  <c r="O846" i="4"/>
  <c r="P846" i="4"/>
  <c r="Q846" i="4"/>
  <c r="R846" i="4"/>
  <c r="S846" i="4"/>
  <c r="N847" i="4"/>
  <c r="O847" i="4"/>
  <c r="P847" i="4"/>
  <c r="Q847" i="4"/>
  <c r="R847" i="4"/>
  <c r="S847" i="4"/>
  <c r="N848" i="4"/>
  <c r="O848" i="4"/>
  <c r="P848" i="4"/>
  <c r="Q848" i="4"/>
  <c r="R848" i="4"/>
  <c r="S848" i="4"/>
  <c r="N849" i="4"/>
  <c r="O849" i="4"/>
  <c r="P849" i="4"/>
  <c r="Q849" i="4"/>
  <c r="R849" i="4"/>
  <c r="S849" i="4"/>
  <c r="N850" i="4"/>
  <c r="O850" i="4"/>
  <c r="P850" i="4"/>
  <c r="Q850" i="4"/>
  <c r="R850" i="4"/>
  <c r="S850" i="4"/>
  <c r="N851" i="4"/>
  <c r="O851" i="4"/>
  <c r="P851" i="4"/>
  <c r="Q851" i="4"/>
  <c r="R851" i="4"/>
  <c r="S851" i="4"/>
  <c r="N852" i="4"/>
  <c r="O852" i="4"/>
  <c r="P852" i="4"/>
  <c r="Q852" i="4"/>
  <c r="R852" i="4"/>
  <c r="S852" i="4"/>
  <c r="N853" i="4"/>
  <c r="O853" i="4"/>
  <c r="P853" i="4"/>
  <c r="Q853" i="4"/>
  <c r="R853" i="4"/>
  <c r="S853" i="4"/>
  <c r="N854" i="4"/>
  <c r="O854" i="4"/>
  <c r="P854" i="4"/>
  <c r="Q854" i="4"/>
  <c r="R854" i="4"/>
  <c r="S854" i="4"/>
  <c r="N855" i="4"/>
  <c r="O855" i="4"/>
  <c r="P855" i="4"/>
  <c r="Q855" i="4"/>
  <c r="R855" i="4"/>
  <c r="S855" i="4"/>
  <c r="N856" i="4"/>
  <c r="O856" i="4"/>
  <c r="P856" i="4"/>
  <c r="Q856" i="4"/>
  <c r="R856" i="4"/>
  <c r="S856" i="4"/>
  <c r="N857" i="4"/>
  <c r="O857" i="4"/>
  <c r="P857" i="4"/>
  <c r="Q857" i="4"/>
  <c r="R857" i="4"/>
  <c r="S857" i="4"/>
  <c r="N858" i="4"/>
  <c r="O858" i="4"/>
  <c r="P858" i="4"/>
  <c r="Q858" i="4"/>
  <c r="R858" i="4"/>
  <c r="S858" i="4"/>
  <c r="N859" i="4"/>
  <c r="O859" i="4"/>
  <c r="P859" i="4"/>
  <c r="Q859" i="4"/>
  <c r="R859" i="4"/>
  <c r="S859" i="4"/>
  <c r="N860" i="4"/>
  <c r="O860" i="4"/>
  <c r="P860" i="4"/>
  <c r="Q860" i="4"/>
  <c r="R860" i="4"/>
  <c r="S860" i="4"/>
  <c r="N861" i="4"/>
  <c r="O861" i="4"/>
  <c r="P861" i="4"/>
  <c r="Q861" i="4"/>
  <c r="R861" i="4"/>
  <c r="S861" i="4"/>
  <c r="N862" i="4"/>
  <c r="O862" i="4"/>
  <c r="P862" i="4"/>
  <c r="Q862" i="4"/>
  <c r="R862" i="4"/>
  <c r="S862" i="4"/>
  <c r="N863" i="4"/>
  <c r="O863" i="4"/>
  <c r="P863" i="4"/>
  <c r="Q863" i="4"/>
  <c r="R863" i="4"/>
  <c r="S863" i="4"/>
  <c r="N864" i="4"/>
  <c r="O864" i="4"/>
  <c r="P864" i="4"/>
  <c r="Q864" i="4"/>
  <c r="R864" i="4"/>
  <c r="S864" i="4"/>
  <c r="N865" i="4"/>
  <c r="O865" i="4"/>
  <c r="P865" i="4"/>
  <c r="Q865" i="4"/>
  <c r="R865" i="4"/>
  <c r="S865" i="4"/>
  <c r="N866" i="4"/>
  <c r="O866" i="4"/>
  <c r="P866" i="4"/>
  <c r="Q866" i="4"/>
  <c r="R866" i="4"/>
  <c r="S866" i="4"/>
  <c r="N867" i="4"/>
  <c r="O867" i="4"/>
  <c r="P867" i="4"/>
  <c r="Q867" i="4"/>
  <c r="R867" i="4"/>
  <c r="S867" i="4"/>
  <c r="N868" i="4"/>
  <c r="O868" i="4"/>
  <c r="P868" i="4"/>
  <c r="Q868" i="4"/>
  <c r="R868" i="4"/>
  <c r="S868" i="4"/>
  <c r="N869" i="4"/>
  <c r="O869" i="4"/>
  <c r="P869" i="4"/>
  <c r="Q869" i="4"/>
  <c r="R869" i="4"/>
  <c r="S869" i="4"/>
  <c r="N870" i="4"/>
  <c r="O870" i="4"/>
  <c r="P870" i="4"/>
  <c r="Q870" i="4"/>
  <c r="R870" i="4"/>
  <c r="S870" i="4"/>
  <c r="N871" i="4"/>
  <c r="O871" i="4"/>
  <c r="P871" i="4"/>
  <c r="Q871" i="4"/>
  <c r="R871" i="4"/>
  <c r="S871" i="4"/>
  <c r="N872" i="4"/>
  <c r="O872" i="4"/>
  <c r="P872" i="4"/>
  <c r="Q872" i="4"/>
  <c r="R872" i="4"/>
  <c r="S872" i="4"/>
  <c r="N873" i="4"/>
  <c r="O873" i="4"/>
  <c r="P873" i="4"/>
  <c r="Q873" i="4"/>
  <c r="R873" i="4"/>
  <c r="S873" i="4"/>
  <c r="N874" i="4"/>
  <c r="O874" i="4"/>
  <c r="P874" i="4"/>
  <c r="Q874" i="4"/>
  <c r="R874" i="4"/>
  <c r="S874" i="4"/>
  <c r="N875" i="4"/>
  <c r="O875" i="4"/>
  <c r="P875" i="4"/>
  <c r="Q875" i="4"/>
  <c r="R875" i="4"/>
  <c r="S875" i="4"/>
  <c r="N876" i="4"/>
  <c r="O876" i="4"/>
  <c r="P876" i="4"/>
  <c r="Q876" i="4"/>
  <c r="R876" i="4"/>
  <c r="S876" i="4"/>
  <c r="N877" i="4"/>
  <c r="O877" i="4"/>
  <c r="P877" i="4"/>
  <c r="Q877" i="4"/>
  <c r="R877" i="4"/>
  <c r="S877" i="4"/>
  <c r="N878" i="4"/>
  <c r="O878" i="4"/>
  <c r="P878" i="4"/>
  <c r="Q878" i="4"/>
  <c r="R878" i="4"/>
  <c r="S878" i="4"/>
  <c r="N879" i="4"/>
  <c r="O879" i="4"/>
  <c r="P879" i="4"/>
  <c r="Q879" i="4"/>
  <c r="R879" i="4"/>
  <c r="S879" i="4"/>
  <c r="N880" i="4"/>
  <c r="O880" i="4"/>
  <c r="P880" i="4"/>
  <c r="Q880" i="4"/>
  <c r="R880" i="4"/>
  <c r="S880" i="4"/>
  <c r="N881" i="4"/>
  <c r="O881" i="4"/>
  <c r="P881" i="4"/>
  <c r="Q881" i="4"/>
  <c r="R881" i="4"/>
  <c r="S881" i="4"/>
  <c r="N882" i="4"/>
  <c r="O882" i="4"/>
  <c r="P882" i="4"/>
  <c r="Q882" i="4"/>
  <c r="R882" i="4"/>
  <c r="S882" i="4"/>
  <c r="N883" i="4"/>
  <c r="O883" i="4"/>
  <c r="P883" i="4"/>
  <c r="Q883" i="4"/>
  <c r="R883" i="4"/>
  <c r="S883" i="4"/>
  <c r="N884" i="4"/>
  <c r="O884" i="4"/>
  <c r="P884" i="4"/>
  <c r="Q884" i="4"/>
  <c r="R884" i="4"/>
  <c r="S884" i="4"/>
  <c r="N885" i="4"/>
  <c r="O885" i="4"/>
  <c r="P885" i="4"/>
  <c r="Q885" i="4"/>
  <c r="R885" i="4"/>
  <c r="S885" i="4"/>
  <c r="N886" i="4"/>
  <c r="O886" i="4"/>
  <c r="P886" i="4"/>
  <c r="Q886" i="4"/>
  <c r="R886" i="4"/>
  <c r="S886" i="4"/>
  <c r="N887" i="4"/>
  <c r="O887" i="4"/>
  <c r="P887" i="4"/>
  <c r="Q887" i="4"/>
  <c r="R887" i="4"/>
  <c r="S887" i="4"/>
  <c r="N888" i="4"/>
  <c r="O888" i="4"/>
  <c r="P888" i="4"/>
  <c r="Q888" i="4"/>
  <c r="R888" i="4"/>
  <c r="S888" i="4"/>
  <c r="N889" i="4"/>
  <c r="O889" i="4"/>
  <c r="P889" i="4"/>
  <c r="Q889" i="4"/>
  <c r="R889" i="4"/>
  <c r="S889" i="4"/>
  <c r="N890" i="4"/>
  <c r="O890" i="4"/>
  <c r="P890" i="4"/>
  <c r="Q890" i="4"/>
  <c r="R890" i="4"/>
  <c r="S890" i="4"/>
  <c r="N891" i="4"/>
  <c r="O891" i="4"/>
  <c r="P891" i="4"/>
  <c r="Q891" i="4"/>
  <c r="R891" i="4"/>
  <c r="S891" i="4"/>
  <c r="N892" i="4"/>
  <c r="O892" i="4"/>
  <c r="P892" i="4"/>
  <c r="Q892" i="4"/>
  <c r="R892" i="4"/>
  <c r="S892" i="4"/>
  <c r="N893" i="4"/>
  <c r="O893" i="4"/>
  <c r="P893" i="4"/>
  <c r="Q893" i="4"/>
  <c r="R893" i="4"/>
  <c r="S893" i="4"/>
  <c r="N894" i="4"/>
  <c r="O894" i="4"/>
  <c r="P894" i="4"/>
  <c r="Q894" i="4"/>
  <c r="R894" i="4"/>
  <c r="S894" i="4"/>
  <c r="N895" i="4"/>
  <c r="O895" i="4"/>
  <c r="P895" i="4"/>
  <c r="Q895" i="4"/>
  <c r="R895" i="4"/>
  <c r="S895" i="4"/>
  <c r="N896" i="4"/>
  <c r="O896" i="4"/>
  <c r="P896" i="4"/>
  <c r="Q896" i="4"/>
  <c r="R896" i="4"/>
  <c r="S896" i="4"/>
  <c r="N897" i="4"/>
  <c r="O897" i="4"/>
  <c r="P897" i="4"/>
  <c r="Q897" i="4"/>
  <c r="R897" i="4"/>
  <c r="S897" i="4"/>
  <c r="N898" i="4"/>
  <c r="O898" i="4"/>
  <c r="P898" i="4"/>
  <c r="Q898" i="4"/>
  <c r="R898" i="4"/>
  <c r="S898" i="4"/>
  <c r="N899" i="4"/>
  <c r="O899" i="4"/>
  <c r="P899" i="4"/>
  <c r="Q899" i="4"/>
  <c r="R899" i="4"/>
  <c r="S899" i="4"/>
  <c r="N900" i="4"/>
  <c r="O900" i="4"/>
  <c r="P900" i="4"/>
  <c r="Q900" i="4"/>
  <c r="R900" i="4"/>
  <c r="S900" i="4"/>
  <c r="N901" i="4"/>
  <c r="O901" i="4"/>
  <c r="P901" i="4"/>
  <c r="Q901" i="4"/>
  <c r="R901" i="4"/>
  <c r="S901" i="4"/>
  <c r="N902" i="4"/>
  <c r="O902" i="4"/>
  <c r="P902" i="4"/>
  <c r="Q902" i="4"/>
  <c r="R902" i="4"/>
  <c r="S902" i="4"/>
  <c r="N903" i="4"/>
  <c r="O903" i="4"/>
  <c r="P903" i="4"/>
  <c r="Q903" i="4"/>
  <c r="R903" i="4"/>
  <c r="S903" i="4"/>
  <c r="N904" i="4"/>
  <c r="O904" i="4"/>
  <c r="P904" i="4"/>
  <c r="Q904" i="4"/>
  <c r="R904" i="4"/>
  <c r="S904" i="4"/>
  <c r="N905" i="4"/>
  <c r="O905" i="4"/>
  <c r="P905" i="4"/>
  <c r="Q905" i="4"/>
  <c r="R905" i="4"/>
  <c r="S905" i="4"/>
  <c r="N906" i="4"/>
  <c r="O906" i="4"/>
  <c r="P906" i="4"/>
  <c r="Q906" i="4"/>
  <c r="R906" i="4"/>
  <c r="S906" i="4"/>
  <c r="N907" i="4"/>
  <c r="O907" i="4"/>
  <c r="P907" i="4"/>
  <c r="Q907" i="4"/>
  <c r="R907" i="4"/>
  <c r="S907" i="4"/>
  <c r="N908" i="4"/>
  <c r="O908" i="4"/>
  <c r="P908" i="4"/>
  <c r="Q908" i="4"/>
  <c r="R908" i="4"/>
  <c r="S908" i="4"/>
  <c r="N909" i="4"/>
  <c r="O909" i="4"/>
  <c r="P909" i="4"/>
  <c r="Q909" i="4"/>
  <c r="R909" i="4"/>
  <c r="S909" i="4"/>
  <c r="N910" i="4"/>
  <c r="O910" i="4"/>
  <c r="P910" i="4"/>
  <c r="Q910" i="4"/>
  <c r="R910" i="4"/>
  <c r="S910" i="4"/>
  <c r="N911" i="4"/>
  <c r="O911" i="4"/>
  <c r="P911" i="4"/>
  <c r="Q911" i="4"/>
  <c r="R911" i="4"/>
  <c r="S911" i="4"/>
  <c r="N912" i="4"/>
  <c r="O912" i="4"/>
  <c r="P912" i="4"/>
  <c r="Q912" i="4"/>
  <c r="R912" i="4"/>
  <c r="S912" i="4"/>
  <c r="N913" i="4"/>
  <c r="O913" i="4"/>
  <c r="P913" i="4"/>
  <c r="Q913" i="4"/>
  <c r="R913" i="4"/>
  <c r="S913" i="4"/>
  <c r="N914" i="4"/>
  <c r="O914" i="4"/>
  <c r="P914" i="4"/>
  <c r="Q914" i="4"/>
  <c r="R914" i="4"/>
  <c r="S914" i="4"/>
  <c r="N915" i="4"/>
  <c r="O915" i="4"/>
  <c r="P915" i="4"/>
  <c r="Q915" i="4"/>
  <c r="R915" i="4"/>
  <c r="S915" i="4"/>
  <c r="N916" i="4"/>
  <c r="O916" i="4"/>
  <c r="P916" i="4"/>
  <c r="Q916" i="4"/>
  <c r="R916" i="4"/>
  <c r="S916" i="4"/>
  <c r="N917" i="4"/>
  <c r="O917" i="4"/>
  <c r="P917" i="4"/>
  <c r="Q917" i="4"/>
  <c r="R917" i="4"/>
  <c r="S917" i="4"/>
  <c r="N918" i="4"/>
  <c r="O918" i="4"/>
  <c r="P918" i="4"/>
  <c r="Q918" i="4"/>
  <c r="R918" i="4"/>
  <c r="S918" i="4"/>
  <c r="N919" i="4"/>
  <c r="O919" i="4"/>
  <c r="P919" i="4"/>
  <c r="Q919" i="4"/>
  <c r="R919" i="4"/>
  <c r="S919" i="4"/>
  <c r="N920" i="4"/>
  <c r="O920" i="4"/>
  <c r="P920" i="4"/>
  <c r="Q920" i="4"/>
  <c r="R920" i="4"/>
  <c r="S920" i="4"/>
  <c r="N921" i="4"/>
  <c r="O921" i="4"/>
  <c r="P921" i="4"/>
  <c r="Q921" i="4"/>
  <c r="R921" i="4"/>
  <c r="S921" i="4"/>
  <c r="N922" i="4"/>
  <c r="O922" i="4"/>
  <c r="P922" i="4"/>
  <c r="Q922" i="4"/>
  <c r="R922" i="4"/>
  <c r="S922" i="4"/>
  <c r="N923" i="4"/>
  <c r="O923" i="4"/>
  <c r="P923" i="4"/>
  <c r="Q923" i="4"/>
  <c r="R923" i="4"/>
  <c r="S923" i="4"/>
  <c r="N924" i="4"/>
  <c r="O924" i="4"/>
  <c r="P924" i="4"/>
  <c r="Q924" i="4"/>
  <c r="R924" i="4"/>
  <c r="S924" i="4"/>
  <c r="N925" i="4"/>
  <c r="O925" i="4"/>
  <c r="P925" i="4"/>
  <c r="Q925" i="4"/>
  <c r="R925" i="4"/>
  <c r="S925" i="4"/>
  <c r="N926" i="4"/>
  <c r="O926" i="4"/>
  <c r="P926" i="4"/>
  <c r="Q926" i="4"/>
  <c r="R926" i="4"/>
  <c r="S926" i="4"/>
  <c r="N927" i="4"/>
  <c r="O927" i="4"/>
  <c r="P927" i="4"/>
  <c r="Q927" i="4"/>
  <c r="R927" i="4"/>
  <c r="S927" i="4"/>
  <c r="N928" i="4"/>
  <c r="O928" i="4"/>
  <c r="P928" i="4"/>
  <c r="Q928" i="4"/>
  <c r="R928" i="4"/>
  <c r="S928" i="4"/>
  <c r="N929" i="4"/>
  <c r="O929" i="4"/>
  <c r="P929" i="4"/>
  <c r="Q929" i="4"/>
  <c r="R929" i="4"/>
  <c r="S929" i="4"/>
  <c r="N930" i="4"/>
  <c r="O930" i="4"/>
  <c r="P930" i="4"/>
  <c r="Q930" i="4"/>
  <c r="R930" i="4"/>
  <c r="S930" i="4"/>
  <c r="N931" i="4"/>
  <c r="O931" i="4"/>
  <c r="P931" i="4"/>
  <c r="Q931" i="4"/>
  <c r="R931" i="4"/>
  <c r="S931" i="4"/>
  <c r="N932" i="4"/>
  <c r="O932" i="4"/>
  <c r="P932" i="4"/>
  <c r="Q932" i="4"/>
  <c r="R932" i="4"/>
  <c r="S932" i="4"/>
  <c r="N933" i="4"/>
  <c r="O933" i="4"/>
  <c r="P933" i="4"/>
  <c r="Q933" i="4"/>
  <c r="R933" i="4"/>
  <c r="S933" i="4"/>
  <c r="N934" i="4"/>
  <c r="O934" i="4"/>
  <c r="P934" i="4"/>
  <c r="Q934" i="4"/>
  <c r="R934" i="4"/>
  <c r="S934" i="4"/>
  <c r="N935" i="4"/>
  <c r="O935" i="4"/>
  <c r="P935" i="4"/>
  <c r="Q935" i="4"/>
  <c r="R935" i="4"/>
  <c r="S935" i="4"/>
  <c r="N936" i="4"/>
  <c r="O936" i="4"/>
  <c r="P936" i="4"/>
  <c r="Q936" i="4"/>
  <c r="R936" i="4"/>
  <c r="S936" i="4"/>
  <c r="N937" i="4"/>
  <c r="O937" i="4"/>
  <c r="P937" i="4"/>
  <c r="Q937" i="4"/>
  <c r="R937" i="4"/>
  <c r="S937" i="4"/>
  <c r="N938" i="4"/>
  <c r="O938" i="4"/>
  <c r="P938" i="4"/>
  <c r="Q938" i="4"/>
  <c r="R938" i="4"/>
  <c r="S938" i="4"/>
  <c r="N939" i="4"/>
  <c r="O939" i="4"/>
  <c r="P939" i="4"/>
  <c r="Q939" i="4"/>
  <c r="R939" i="4"/>
  <c r="S939" i="4"/>
  <c r="N940" i="4"/>
  <c r="O940" i="4"/>
  <c r="P940" i="4"/>
  <c r="Q940" i="4"/>
  <c r="R940" i="4"/>
  <c r="S940" i="4"/>
  <c r="N941" i="4"/>
  <c r="O941" i="4"/>
  <c r="P941" i="4"/>
  <c r="Q941" i="4"/>
  <c r="R941" i="4"/>
  <c r="S941" i="4"/>
  <c r="N942" i="4"/>
  <c r="O942" i="4"/>
  <c r="P942" i="4"/>
  <c r="Q942" i="4"/>
  <c r="R942" i="4"/>
  <c r="S942" i="4"/>
  <c r="N943" i="4"/>
  <c r="O943" i="4"/>
  <c r="P943" i="4"/>
  <c r="Q943" i="4"/>
  <c r="R943" i="4"/>
  <c r="S943" i="4"/>
  <c r="N944" i="4"/>
  <c r="O944" i="4"/>
  <c r="P944" i="4"/>
  <c r="Q944" i="4"/>
  <c r="R944" i="4"/>
  <c r="S944" i="4"/>
  <c r="N945" i="4"/>
  <c r="O945" i="4"/>
  <c r="P945" i="4"/>
  <c r="Q945" i="4"/>
  <c r="R945" i="4"/>
  <c r="S945" i="4"/>
  <c r="N946" i="4"/>
  <c r="O946" i="4"/>
  <c r="P946" i="4"/>
  <c r="Q946" i="4"/>
  <c r="R946" i="4"/>
  <c r="S946" i="4"/>
  <c r="N947" i="4"/>
  <c r="O947" i="4"/>
  <c r="P947" i="4"/>
  <c r="Q947" i="4"/>
  <c r="R947" i="4"/>
  <c r="S947" i="4"/>
  <c r="N948" i="4"/>
  <c r="O948" i="4"/>
  <c r="P948" i="4"/>
  <c r="Q948" i="4"/>
  <c r="R948" i="4"/>
  <c r="S948" i="4"/>
  <c r="N949" i="4"/>
  <c r="O949" i="4"/>
  <c r="P949" i="4"/>
  <c r="Q949" i="4"/>
  <c r="R949" i="4"/>
  <c r="S949" i="4"/>
  <c r="N950" i="4"/>
  <c r="O950" i="4"/>
  <c r="P950" i="4"/>
  <c r="Q950" i="4"/>
  <c r="R950" i="4"/>
  <c r="S950" i="4"/>
  <c r="N951" i="4"/>
  <c r="O951" i="4"/>
  <c r="P951" i="4"/>
  <c r="Q951" i="4"/>
  <c r="R951" i="4"/>
  <c r="S951" i="4"/>
  <c r="N952" i="4"/>
  <c r="O952" i="4"/>
  <c r="P952" i="4"/>
  <c r="Q952" i="4"/>
  <c r="R952" i="4"/>
  <c r="S952" i="4"/>
  <c r="N953" i="4"/>
  <c r="O953" i="4"/>
  <c r="P953" i="4"/>
  <c r="Q953" i="4"/>
  <c r="R953" i="4"/>
  <c r="S953" i="4"/>
  <c r="N954" i="4"/>
  <c r="O954" i="4"/>
  <c r="P954" i="4"/>
  <c r="Q954" i="4"/>
  <c r="R954" i="4"/>
  <c r="S954" i="4"/>
  <c r="N955" i="4"/>
  <c r="O955" i="4"/>
  <c r="P955" i="4"/>
  <c r="Q955" i="4"/>
  <c r="R955" i="4"/>
  <c r="S955" i="4"/>
  <c r="N956" i="4"/>
  <c r="O956" i="4"/>
  <c r="P956" i="4"/>
  <c r="Q956" i="4"/>
  <c r="R956" i="4"/>
  <c r="S956" i="4"/>
  <c r="N957" i="4"/>
  <c r="O957" i="4"/>
  <c r="P957" i="4"/>
  <c r="Q957" i="4"/>
  <c r="R957" i="4"/>
  <c r="S957" i="4"/>
  <c r="N958" i="4"/>
  <c r="O958" i="4"/>
  <c r="P958" i="4"/>
  <c r="Q958" i="4"/>
  <c r="R958" i="4"/>
  <c r="S958" i="4"/>
  <c r="N959" i="4"/>
  <c r="O959" i="4"/>
  <c r="P959" i="4"/>
  <c r="Q959" i="4"/>
  <c r="R959" i="4"/>
  <c r="S959" i="4"/>
  <c r="N960" i="4"/>
  <c r="O960" i="4"/>
  <c r="P960" i="4"/>
  <c r="Q960" i="4"/>
  <c r="R960" i="4"/>
  <c r="S960" i="4"/>
  <c r="N961" i="4"/>
  <c r="O961" i="4"/>
  <c r="P961" i="4"/>
  <c r="Q961" i="4"/>
  <c r="R961" i="4"/>
  <c r="S961" i="4"/>
  <c r="N962" i="4"/>
  <c r="O962" i="4"/>
  <c r="P962" i="4"/>
  <c r="Q962" i="4"/>
  <c r="R962" i="4"/>
  <c r="S962" i="4"/>
  <c r="N963" i="4"/>
  <c r="O963" i="4"/>
  <c r="P963" i="4"/>
  <c r="Q963" i="4"/>
  <c r="R963" i="4"/>
  <c r="S963" i="4"/>
  <c r="N964" i="4"/>
  <c r="O964" i="4"/>
  <c r="P964" i="4"/>
  <c r="Q964" i="4"/>
  <c r="R964" i="4"/>
  <c r="S964" i="4"/>
  <c r="N965" i="4"/>
  <c r="O965" i="4"/>
  <c r="P965" i="4"/>
  <c r="Q965" i="4"/>
  <c r="R965" i="4"/>
  <c r="S965" i="4"/>
  <c r="N966" i="4"/>
  <c r="O966" i="4"/>
  <c r="P966" i="4"/>
  <c r="Q966" i="4"/>
  <c r="R966" i="4"/>
  <c r="S966" i="4"/>
  <c r="N967" i="4"/>
  <c r="O967" i="4"/>
  <c r="P967" i="4"/>
  <c r="Q967" i="4"/>
  <c r="R967" i="4"/>
  <c r="S967" i="4"/>
  <c r="N968" i="4"/>
  <c r="O968" i="4"/>
  <c r="P968" i="4"/>
  <c r="Q968" i="4"/>
  <c r="R968" i="4"/>
  <c r="S968" i="4"/>
  <c r="N969" i="4"/>
  <c r="O969" i="4"/>
  <c r="P969" i="4"/>
  <c r="Q969" i="4"/>
  <c r="R969" i="4"/>
  <c r="S969" i="4"/>
  <c r="N970" i="4"/>
  <c r="O970" i="4"/>
  <c r="P970" i="4"/>
  <c r="Q970" i="4"/>
  <c r="R970" i="4"/>
  <c r="S970" i="4"/>
  <c r="N971" i="4"/>
  <c r="O971" i="4"/>
  <c r="P971" i="4"/>
  <c r="Q971" i="4"/>
  <c r="R971" i="4"/>
  <c r="S971" i="4"/>
  <c r="N972" i="4"/>
  <c r="O972" i="4"/>
  <c r="P972" i="4"/>
  <c r="Q972" i="4"/>
  <c r="R972" i="4"/>
  <c r="S972" i="4"/>
  <c r="N973" i="4"/>
  <c r="O973" i="4"/>
  <c r="P973" i="4"/>
  <c r="Q973" i="4"/>
  <c r="R973" i="4"/>
  <c r="S973" i="4"/>
  <c r="N974" i="4"/>
  <c r="O974" i="4"/>
  <c r="P974" i="4"/>
  <c r="Q974" i="4"/>
  <c r="R974" i="4"/>
  <c r="S974" i="4"/>
  <c r="N975" i="4"/>
  <c r="O975" i="4"/>
  <c r="P975" i="4"/>
  <c r="Q975" i="4"/>
  <c r="R975" i="4"/>
  <c r="S975" i="4"/>
  <c r="N976" i="4"/>
  <c r="O976" i="4"/>
  <c r="P976" i="4"/>
  <c r="Q976" i="4"/>
  <c r="R976" i="4"/>
  <c r="S976" i="4"/>
  <c r="N977" i="4"/>
  <c r="O977" i="4"/>
  <c r="P977" i="4"/>
  <c r="Q977" i="4"/>
  <c r="R977" i="4"/>
  <c r="S977" i="4"/>
  <c r="N978" i="4"/>
  <c r="O978" i="4"/>
  <c r="P978" i="4"/>
  <c r="Q978" i="4"/>
  <c r="R978" i="4"/>
  <c r="S978" i="4"/>
  <c r="N979" i="4"/>
  <c r="O979" i="4"/>
  <c r="P979" i="4"/>
  <c r="Q979" i="4"/>
  <c r="R979" i="4"/>
  <c r="S979" i="4"/>
  <c r="N980" i="4"/>
  <c r="O980" i="4"/>
  <c r="P980" i="4"/>
  <c r="Q980" i="4"/>
  <c r="R980" i="4"/>
  <c r="S980" i="4"/>
  <c r="N981" i="4"/>
  <c r="O981" i="4"/>
  <c r="P981" i="4"/>
  <c r="Q981" i="4"/>
  <c r="R981" i="4"/>
  <c r="S981" i="4"/>
  <c r="N982" i="4"/>
  <c r="O982" i="4"/>
  <c r="P982" i="4"/>
  <c r="Q982" i="4"/>
  <c r="R982" i="4"/>
  <c r="S982" i="4"/>
  <c r="N983" i="4"/>
  <c r="O983" i="4"/>
  <c r="P983" i="4"/>
  <c r="Q983" i="4"/>
  <c r="R983" i="4"/>
  <c r="S983" i="4"/>
  <c r="N984" i="4"/>
  <c r="O984" i="4"/>
  <c r="P984" i="4"/>
  <c r="Q984" i="4"/>
  <c r="R984" i="4"/>
  <c r="S984" i="4"/>
  <c r="N985" i="4"/>
  <c r="O985" i="4"/>
  <c r="P985" i="4"/>
  <c r="Q985" i="4"/>
  <c r="R985" i="4"/>
  <c r="S985" i="4"/>
  <c r="N986" i="4"/>
  <c r="O986" i="4"/>
  <c r="P986" i="4"/>
  <c r="Q986" i="4"/>
  <c r="R986" i="4"/>
  <c r="S986" i="4"/>
  <c r="N987" i="4"/>
  <c r="O987" i="4"/>
  <c r="P987" i="4"/>
  <c r="Q987" i="4"/>
  <c r="R987" i="4"/>
  <c r="S987" i="4"/>
  <c r="N988" i="4"/>
  <c r="O988" i="4"/>
  <c r="P988" i="4"/>
  <c r="Q988" i="4"/>
  <c r="R988" i="4"/>
  <c r="S988" i="4"/>
  <c r="N989" i="4"/>
  <c r="O989" i="4"/>
  <c r="P989" i="4"/>
  <c r="Q989" i="4"/>
  <c r="R989" i="4"/>
  <c r="S989" i="4"/>
  <c r="N990" i="4"/>
  <c r="O990" i="4"/>
  <c r="P990" i="4"/>
  <c r="Q990" i="4"/>
  <c r="R990" i="4"/>
  <c r="S990" i="4"/>
  <c r="N991" i="4"/>
  <c r="O991" i="4"/>
  <c r="P991" i="4"/>
  <c r="Q991" i="4"/>
  <c r="R991" i="4"/>
  <c r="S991" i="4"/>
  <c r="N992" i="4"/>
  <c r="O992" i="4"/>
  <c r="P992" i="4"/>
  <c r="Q992" i="4"/>
  <c r="R992" i="4"/>
  <c r="S992" i="4"/>
  <c r="N993" i="4"/>
  <c r="O993" i="4"/>
  <c r="P993" i="4"/>
  <c r="Q993" i="4"/>
  <c r="R993" i="4"/>
  <c r="S993" i="4"/>
  <c r="N994" i="4"/>
  <c r="O994" i="4"/>
  <c r="P994" i="4"/>
  <c r="Q994" i="4"/>
  <c r="R994" i="4"/>
  <c r="S994" i="4"/>
  <c r="N995" i="4"/>
  <c r="O995" i="4"/>
  <c r="P995" i="4"/>
  <c r="Q995" i="4"/>
  <c r="R995" i="4"/>
  <c r="S995" i="4"/>
  <c r="N996" i="4"/>
  <c r="O996" i="4"/>
  <c r="P996" i="4"/>
  <c r="Q996" i="4"/>
  <c r="R996" i="4"/>
  <c r="S996" i="4"/>
  <c r="N997" i="4"/>
  <c r="O997" i="4"/>
  <c r="P997" i="4"/>
  <c r="Q997" i="4"/>
  <c r="R997" i="4"/>
  <c r="S997" i="4"/>
  <c r="N998" i="4"/>
  <c r="O998" i="4"/>
  <c r="P998" i="4"/>
  <c r="Q998" i="4"/>
  <c r="R998" i="4"/>
  <c r="S998" i="4"/>
  <c r="N999" i="4"/>
  <c r="O999" i="4"/>
  <c r="P999" i="4"/>
  <c r="Q999" i="4"/>
  <c r="R999" i="4"/>
  <c r="S999" i="4"/>
  <c r="N1000" i="4"/>
  <c r="O1000" i="4"/>
  <c r="P1000" i="4"/>
  <c r="Q1000" i="4"/>
  <c r="R1000" i="4"/>
  <c r="S1000" i="4"/>
  <c r="N1001" i="4"/>
  <c r="O1001" i="4"/>
  <c r="P1001" i="4"/>
  <c r="Q1001" i="4"/>
  <c r="R1001" i="4"/>
  <c r="S1001" i="4"/>
  <c r="N1002" i="4"/>
  <c r="O1002" i="4"/>
  <c r="P1002" i="4"/>
  <c r="Q1002" i="4"/>
  <c r="R1002" i="4"/>
  <c r="S1002" i="4"/>
  <c r="N1003" i="4"/>
  <c r="O1003" i="4"/>
  <c r="P1003" i="4"/>
  <c r="Q1003" i="4"/>
  <c r="R1003" i="4"/>
  <c r="S1003" i="4"/>
  <c r="N1004" i="4"/>
  <c r="O1004" i="4"/>
  <c r="P1004" i="4"/>
  <c r="Q1004" i="4"/>
  <c r="R1004" i="4"/>
  <c r="S1004" i="4"/>
  <c r="N1005" i="4"/>
  <c r="O1005" i="4"/>
  <c r="P1005" i="4"/>
  <c r="Q1005" i="4"/>
  <c r="R1005" i="4"/>
  <c r="S1005" i="4"/>
  <c r="N1006" i="4"/>
  <c r="O1006" i="4"/>
  <c r="P1006" i="4"/>
  <c r="Q1006" i="4"/>
  <c r="R1006" i="4"/>
  <c r="S1006" i="4"/>
  <c r="N1007" i="4"/>
  <c r="O1007" i="4"/>
  <c r="P1007" i="4"/>
  <c r="Q1007" i="4"/>
  <c r="R1007" i="4"/>
  <c r="S1007" i="4"/>
  <c r="N1008" i="4"/>
  <c r="O1008" i="4"/>
  <c r="P1008" i="4"/>
  <c r="Q1008" i="4"/>
  <c r="R1008" i="4"/>
  <c r="S1008" i="4"/>
  <c r="N1009" i="4"/>
  <c r="O1009" i="4"/>
  <c r="P1009" i="4"/>
  <c r="Q1009" i="4"/>
  <c r="R1009" i="4"/>
  <c r="S1009" i="4"/>
  <c r="N1010" i="4"/>
  <c r="O1010" i="4"/>
  <c r="P1010" i="4"/>
  <c r="Q1010" i="4"/>
  <c r="R1010" i="4"/>
  <c r="S1010" i="4"/>
  <c r="N1011" i="4"/>
  <c r="O1011" i="4"/>
  <c r="P1011" i="4"/>
  <c r="Q1011" i="4"/>
  <c r="R1011" i="4"/>
  <c r="S1011" i="4"/>
  <c r="N1012" i="4"/>
  <c r="O1012" i="4"/>
  <c r="P1012" i="4"/>
  <c r="Q1012" i="4"/>
  <c r="R1012" i="4"/>
  <c r="S1012" i="4"/>
  <c r="N1013" i="4"/>
  <c r="O1013" i="4"/>
  <c r="P1013" i="4"/>
  <c r="Q1013" i="4"/>
  <c r="R1013" i="4"/>
  <c r="S1013" i="4"/>
  <c r="N1014" i="4"/>
  <c r="O1014" i="4"/>
  <c r="P1014" i="4"/>
  <c r="Q1014" i="4"/>
  <c r="R1014" i="4"/>
  <c r="S1014" i="4"/>
  <c r="N1015" i="4"/>
  <c r="O1015" i="4"/>
  <c r="P1015" i="4"/>
  <c r="Q1015" i="4"/>
  <c r="R1015" i="4"/>
  <c r="S1015" i="4"/>
  <c r="N1016" i="4"/>
  <c r="O1016" i="4"/>
  <c r="P1016" i="4"/>
  <c r="Q1016" i="4"/>
  <c r="R1016" i="4"/>
  <c r="S1016" i="4"/>
  <c r="N1017" i="4"/>
  <c r="O1017" i="4"/>
  <c r="P1017" i="4"/>
  <c r="Q1017" i="4"/>
  <c r="R1017" i="4"/>
  <c r="S1017" i="4"/>
  <c r="N1018" i="4"/>
  <c r="O1018" i="4"/>
  <c r="P1018" i="4"/>
  <c r="Q1018" i="4"/>
  <c r="R1018" i="4"/>
  <c r="S1018" i="4"/>
  <c r="N1019" i="4"/>
  <c r="O1019" i="4"/>
  <c r="P1019" i="4"/>
  <c r="Q1019" i="4"/>
  <c r="R1019" i="4"/>
  <c r="S1019" i="4"/>
  <c r="N1020" i="4"/>
  <c r="O1020" i="4"/>
  <c r="P1020" i="4"/>
  <c r="Q1020" i="4"/>
  <c r="R1020" i="4"/>
  <c r="S1020" i="4"/>
  <c r="N1021" i="4"/>
  <c r="O1021" i="4"/>
  <c r="P1021" i="4"/>
  <c r="Q1021" i="4"/>
  <c r="R1021" i="4"/>
  <c r="S1021" i="4"/>
  <c r="N1022" i="4"/>
  <c r="O1022" i="4"/>
  <c r="P1022" i="4"/>
  <c r="Q1022" i="4"/>
  <c r="R1022" i="4"/>
  <c r="S1022" i="4"/>
  <c r="N1023" i="4"/>
  <c r="O1023" i="4"/>
  <c r="P1023" i="4"/>
  <c r="Q1023" i="4"/>
  <c r="R1023" i="4"/>
  <c r="S1023" i="4"/>
  <c r="N1024" i="4"/>
  <c r="O1024" i="4"/>
  <c r="P1024" i="4"/>
  <c r="Q1024" i="4"/>
  <c r="R1024" i="4"/>
  <c r="S1024" i="4"/>
  <c r="N1025" i="4"/>
  <c r="O1025" i="4"/>
  <c r="P1025" i="4"/>
  <c r="Q1025" i="4"/>
  <c r="R1025" i="4"/>
  <c r="S1025" i="4"/>
  <c r="N1026" i="4"/>
  <c r="O1026" i="4"/>
  <c r="P1026" i="4"/>
  <c r="Q1026" i="4"/>
  <c r="R1026" i="4"/>
  <c r="S1026" i="4"/>
  <c r="N1027" i="4"/>
  <c r="O1027" i="4"/>
  <c r="P1027" i="4"/>
  <c r="Q1027" i="4"/>
  <c r="R1027" i="4"/>
  <c r="S1027" i="4"/>
  <c r="N1028" i="4"/>
  <c r="O1028" i="4"/>
  <c r="P1028" i="4"/>
  <c r="Q1028" i="4"/>
  <c r="R1028" i="4"/>
  <c r="S1028" i="4"/>
  <c r="N1029" i="4"/>
  <c r="O1029" i="4"/>
  <c r="P1029" i="4"/>
  <c r="Q1029" i="4"/>
  <c r="R1029" i="4"/>
  <c r="S1029" i="4"/>
  <c r="N1030" i="4"/>
  <c r="O1030" i="4"/>
  <c r="P1030" i="4"/>
  <c r="Q1030" i="4"/>
  <c r="R1030" i="4"/>
  <c r="S1030" i="4"/>
  <c r="N1031" i="4"/>
  <c r="O1031" i="4"/>
  <c r="P1031" i="4"/>
  <c r="Q1031" i="4"/>
  <c r="R1031" i="4"/>
  <c r="S1031" i="4"/>
  <c r="N1032" i="4"/>
  <c r="O1032" i="4"/>
  <c r="P1032" i="4"/>
  <c r="Q1032" i="4"/>
  <c r="R1032" i="4"/>
  <c r="S1032" i="4"/>
  <c r="N1033" i="4"/>
  <c r="O1033" i="4"/>
  <c r="P1033" i="4"/>
  <c r="Q1033" i="4"/>
  <c r="R1033" i="4"/>
  <c r="S1033" i="4"/>
  <c r="N1034" i="4"/>
  <c r="O1034" i="4"/>
  <c r="P1034" i="4"/>
  <c r="Q1034" i="4"/>
  <c r="R1034" i="4"/>
  <c r="S1034" i="4"/>
  <c r="N1035" i="4"/>
  <c r="O1035" i="4"/>
  <c r="P1035" i="4"/>
  <c r="Q1035" i="4"/>
  <c r="R1035" i="4"/>
  <c r="S1035" i="4"/>
  <c r="N1036" i="4"/>
  <c r="O1036" i="4"/>
  <c r="P1036" i="4"/>
  <c r="Q1036" i="4"/>
  <c r="R1036" i="4"/>
  <c r="S1036" i="4"/>
  <c r="N1037" i="4"/>
  <c r="O1037" i="4"/>
  <c r="P1037" i="4"/>
  <c r="Q1037" i="4"/>
  <c r="R1037" i="4"/>
  <c r="S1037" i="4"/>
  <c r="N1038" i="4"/>
  <c r="O1038" i="4"/>
  <c r="P1038" i="4"/>
  <c r="Q1038" i="4"/>
  <c r="R1038" i="4"/>
  <c r="S1038" i="4"/>
  <c r="N1039" i="4"/>
  <c r="O1039" i="4"/>
  <c r="P1039" i="4"/>
  <c r="Q1039" i="4"/>
  <c r="R1039" i="4"/>
  <c r="S1039" i="4"/>
  <c r="N1040" i="4"/>
  <c r="O1040" i="4"/>
  <c r="P1040" i="4"/>
  <c r="Q1040" i="4"/>
  <c r="R1040" i="4"/>
  <c r="S1040" i="4"/>
  <c r="N1041" i="4"/>
  <c r="O1041" i="4"/>
  <c r="P1041" i="4"/>
  <c r="Q1041" i="4"/>
  <c r="R1041" i="4"/>
  <c r="S1041" i="4"/>
  <c r="N1042" i="4"/>
  <c r="O1042" i="4"/>
  <c r="P1042" i="4"/>
  <c r="Q1042" i="4"/>
  <c r="R1042" i="4"/>
  <c r="S1042" i="4"/>
  <c r="N1043" i="4"/>
  <c r="O1043" i="4"/>
  <c r="P1043" i="4"/>
  <c r="Q1043" i="4"/>
  <c r="R1043" i="4"/>
  <c r="S1043" i="4"/>
  <c r="N1044" i="4"/>
  <c r="O1044" i="4"/>
  <c r="P1044" i="4"/>
  <c r="Q1044" i="4"/>
  <c r="R1044" i="4"/>
  <c r="S1044" i="4"/>
  <c r="N1045" i="4"/>
  <c r="O1045" i="4"/>
  <c r="P1045" i="4"/>
  <c r="Q1045" i="4"/>
  <c r="R1045" i="4"/>
  <c r="S1045" i="4"/>
  <c r="N1046" i="4"/>
  <c r="O1046" i="4"/>
  <c r="P1046" i="4"/>
  <c r="Q1046" i="4"/>
  <c r="R1046" i="4"/>
  <c r="S1046" i="4"/>
  <c r="N1047" i="4"/>
  <c r="O1047" i="4"/>
  <c r="P1047" i="4"/>
  <c r="Q1047" i="4"/>
  <c r="R1047" i="4"/>
  <c r="S1047" i="4"/>
  <c r="N1048" i="4"/>
  <c r="O1048" i="4"/>
  <c r="P1048" i="4"/>
  <c r="Q1048" i="4"/>
  <c r="R1048" i="4"/>
  <c r="S1048" i="4"/>
  <c r="N1049" i="4"/>
  <c r="O1049" i="4"/>
  <c r="P1049" i="4"/>
  <c r="Q1049" i="4"/>
  <c r="R1049" i="4"/>
  <c r="S1049" i="4"/>
  <c r="N1050" i="4"/>
  <c r="O1050" i="4"/>
  <c r="P1050" i="4"/>
  <c r="Q1050" i="4"/>
  <c r="R1050" i="4"/>
  <c r="S1050" i="4"/>
  <c r="N1051" i="4"/>
  <c r="O1051" i="4"/>
  <c r="P1051" i="4"/>
  <c r="Q1051" i="4"/>
  <c r="R1051" i="4"/>
  <c r="S1051" i="4"/>
  <c r="N1052" i="4"/>
  <c r="O1052" i="4"/>
  <c r="P1052" i="4"/>
  <c r="Q1052" i="4"/>
  <c r="R1052" i="4"/>
  <c r="S1052" i="4"/>
  <c r="N1053" i="4"/>
  <c r="O1053" i="4"/>
  <c r="P1053" i="4"/>
  <c r="Q1053" i="4"/>
  <c r="R1053" i="4"/>
  <c r="S1053" i="4"/>
  <c r="N1054" i="4"/>
  <c r="O1054" i="4"/>
  <c r="P1054" i="4"/>
  <c r="Q1054" i="4"/>
  <c r="R1054" i="4"/>
  <c r="S1054" i="4"/>
  <c r="N1055" i="4"/>
  <c r="O1055" i="4"/>
  <c r="P1055" i="4"/>
  <c r="Q1055" i="4"/>
  <c r="R1055" i="4"/>
  <c r="S1055" i="4"/>
  <c r="N1056" i="4"/>
  <c r="O1056" i="4"/>
  <c r="P1056" i="4"/>
  <c r="Q1056" i="4"/>
  <c r="R1056" i="4"/>
  <c r="S1056" i="4"/>
  <c r="N1057" i="4"/>
  <c r="O1057" i="4"/>
  <c r="P1057" i="4"/>
  <c r="Q1057" i="4"/>
  <c r="R1057" i="4"/>
  <c r="S1057" i="4"/>
  <c r="N1058" i="4"/>
  <c r="O1058" i="4"/>
  <c r="P1058" i="4"/>
  <c r="Q1058" i="4"/>
  <c r="R1058" i="4"/>
  <c r="S1058" i="4"/>
  <c r="N1059" i="4"/>
  <c r="O1059" i="4"/>
  <c r="P1059" i="4"/>
  <c r="Q1059" i="4"/>
  <c r="R1059" i="4"/>
  <c r="S1059" i="4"/>
  <c r="N1060" i="4"/>
  <c r="O1060" i="4"/>
  <c r="P1060" i="4"/>
  <c r="Q1060" i="4"/>
  <c r="R1060" i="4"/>
  <c r="S1060" i="4"/>
  <c r="N1061" i="4"/>
  <c r="O1061" i="4"/>
  <c r="P1061" i="4"/>
  <c r="Q1061" i="4"/>
  <c r="R1061" i="4"/>
  <c r="S1061" i="4"/>
  <c r="N1062" i="4"/>
  <c r="O1062" i="4"/>
  <c r="P1062" i="4"/>
  <c r="Q1062" i="4"/>
  <c r="R1062" i="4"/>
  <c r="S1062" i="4"/>
  <c r="N1063" i="4"/>
  <c r="O1063" i="4"/>
  <c r="P1063" i="4"/>
  <c r="Q1063" i="4"/>
  <c r="R1063" i="4"/>
  <c r="S1063" i="4"/>
  <c r="N1064" i="4"/>
  <c r="O1064" i="4"/>
  <c r="P1064" i="4"/>
  <c r="Q1064" i="4"/>
  <c r="R1064" i="4"/>
  <c r="S1064" i="4"/>
  <c r="N1065" i="4"/>
  <c r="O1065" i="4"/>
  <c r="P1065" i="4"/>
  <c r="Q1065" i="4"/>
  <c r="R1065" i="4"/>
  <c r="S1065" i="4"/>
  <c r="N1066" i="4"/>
  <c r="O1066" i="4"/>
  <c r="P1066" i="4"/>
  <c r="Q1066" i="4"/>
  <c r="R1066" i="4"/>
  <c r="S1066" i="4"/>
  <c r="N1067" i="4"/>
  <c r="O1067" i="4"/>
  <c r="P1067" i="4"/>
  <c r="Q1067" i="4"/>
  <c r="R1067" i="4"/>
  <c r="S1067" i="4"/>
  <c r="N1068" i="4"/>
  <c r="O1068" i="4"/>
  <c r="P1068" i="4"/>
  <c r="Q1068" i="4"/>
  <c r="R1068" i="4"/>
  <c r="S1068" i="4"/>
  <c r="N1069" i="4"/>
  <c r="O1069" i="4"/>
  <c r="P1069" i="4"/>
  <c r="Q1069" i="4"/>
  <c r="R1069" i="4"/>
  <c r="S1069" i="4"/>
  <c r="N1070" i="4"/>
  <c r="O1070" i="4"/>
  <c r="P1070" i="4"/>
  <c r="Q1070" i="4"/>
  <c r="R1070" i="4"/>
  <c r="S1070" i="4"/>
  <c r="N1071" i="4"/>
  <c r="O1071" i="4"/>
  <c r="P1071" i="4"/>
  <c r="Q1071" i="4"/>
  <c r="R1071" i="4"/>
  <c r="S1071" i="4"/>
  <c r="N1072" i="4"/>
  <c r="O1072" i="4"/>
  <c r="P1072" i="4"/>
  <c r="Q1072" i="4"/>
  <c r="R1072" i="4"/>
  <c r="S1072" i="4"/>
  <c r="N1073" i="4"/>
  <c r="O1073" i="4"/>
  <c r="P1073" i="4"/>
  <c r="Q1073" i="4"/>
  <c r="R1073" i="4"/>
  <c r="S1073" i="4"/>
  <c r="N1074" i="4"/>
  <c r="O1074" i="4"/>
  <c r="P1074" i="4"/>
  <c r="Q1074" i="4"/>
  <c r="R1074" i="4"/>
  <c r="S1074" i="4"/>
  <c r="N1075" i="4"/>
  <c r="O1075" i="4"/>
  <c r="P1075" i="4"/>
  <c r="Q1075" i="4"/>
  <c r="R1075" i="4"/>
  <c r="S1075" i="4"/>
  <c r="N1076" i="4"/>
  <c r="O1076" i="4"/>
  <c r="P1076" i="4"/>
  <c r="Q1076" i="4"/>
  <c r="R1076" i="4"/>
  <c r="S1076" i="4"/>
  <c r="N1077" i="4"/>
  <c r="O1077" i="4"/>
  <c r="P1077" i="4"/>
  <c r="Q1077" i="4"/>
  <c r="R1077" i="4"/>
  <c r="S1077" i="4"/>
  <c r="N1078" i="4"/>
  <c r="O1078" i="4"/>
  <c r="P1078" i="4"/>
  <c r="Q1078" i="4"/>
  <c r="R1078" i="4"/>
  <c r="S1078" i="4"/>
  <c r="N1079" i="4"/>
  <c r="O1079" i="4"/>
  <c r="P1079" i="4"/>
  <c r="Q1079" i="4"/>
  <c r="R1079" i="4"/>
  <c r="S1079" i="4"/>
  <c r="N1080" i="4"/>
  <c r="O1080" i="4"/>
  <c r="P1080" i="4"/>
  <c r="Q1080" i="4"/>
  <c r="R1080" i="4"/>
  <c r="S1080" i="4"/>
  <c r="N1081" i="4"/>
  <c r="O1081" i="4"/>
  <c r="P1081" i="4"/>
  <c r="Q1081" i="4"/>
  <c r="R1081" i="4"/>
  <c r="S1081" i="4"/>
  <c r="N1082" i="4"/>
  <c r="O1082" i="4"/>
  <c r="P1082" i="4"/>
  <c r="Q1082" i="4"/>
  <c r="R1082" i="4"/>
  <c r="S1082" i="4"/>
  <c r="N1083" i="4"/>
  <c r="O1083" i="4"/>
  <c r="P1083" i="4"/>
  <c r="Q1083" i="4"/>
  <c r="R1083" i="4"/>
  <c r="S1083" i="4"/>
  <c r="N1084" i="4"/>
  <c r="O1084" i="4"/>
  <c r="P1084" i="4"/>
  <c r="Q1084" i="4"/>
  <c r="R1084" i="4"/>
  <c r="S1084" i="4"/>
  <c r="N1085" i="4"/>
  <c r="O1085" i="4"/>
  <c r="P1085" i="4"/>
  <c r="Q1085" i="4"/>
  <c r="R1085" i="4"/>
  <c r="S1085" i="4"/>
  <c r="N1086" i="4"/>
  <c r="O1086" i="4"/>
  <c r="P1086" i="4"/>
  <c r="Q1086" i="4"/>
  <c r="R1086" i="4"/>
  <c r="S1086" i="4"/>
  <c r="N1087" i="4"/>
  <c r="O1087" i="4"/>
  <c r="P1087" i="4"/>
  <c r="Q1087" i="4"/>
  <c r="R1087" i="4"/>
  <c r="S1087" i="4"/>
  <c r="N1088" i="4"/>
  <c r="O1088" i="4"/>
  <c r="P1088" i="4"/>
  <c r="Q1088" i="4"/>
  <c r="R1088" i="4"/>
  <c r="S1088" i="4"/>
  <c r="N1089" i="4"/>
  <c r="O1089" i="4"/>
  <c r="P1089" i="4"/>
  <c r="Q1089" i="4"/>
  <c r="R1089" i="4"/>
  <c r="S1089" i="4"/>
  <c r="N1090" i="4"/>
  <c r="O1090" i="4"/>
  <c r="P1090" i="4"/>
  <c r="Q1090" i="4"/>
  <c r="R1090" i="4"/>
  <c r="S1090" i="4"/>
  <c r="N1091" i="4"/>
  <c r="O1091" i="4"/>
  <c r="P1091" i="4"/>
  <c r="Q1091" i="4"/>
  <c r="R1091" i="4"/>
  <c r="S1091" i="4"/>
  <c r="N1092" i="4"/>
  <c r="O1092" i="4"/>
  <c r="P1092" i="4"/>
  <c r="Q1092" i="4"/>
  <c r="R1092" i="4"/>
  <c r="S1092" i="4"/>
  <c r="N1093" i="4"/>
  <c r="O1093" i="4"/>
  <c r="P1093" i="4"/>
  <c r="Q1093" i="4"/>
  <c r="R1093" i="4"/>
  <c r="S1093" i="4"/>
  <c r="N1094" i="4"/>
  <c r="O1094" i="4"/>
  <c r="P1094" i="4"/>
  <c r="Q1094" i="4"/>
  <c r="R1094" i="4"/>
  <c r="S1094" i="4"/>
  <c r="N1095" i="4"/>
  <c r="O1095" i="4"/>
  <c r="P1095" i="4"/>
  <c r="Q1095" i="4"/>
  <c r="R1095" i="4"/>
  <c r="S1095" i="4"/>
  <c r="N1096" i="4"/>
  <c r="O1096" i="4"/>
  <c r="P1096" i="4"/>
  <c r="Q1096" i="4"/>
  <c r="R1096" i="4"/>
  <c r="S1096" i="4"/>
  <c r="N1097" i="4"/>
  <c r="O1097" i="4"/>
  <c r="P1097" i="4"/>
  <c r="Q1097" i="4"/>
  <c r="R1097" i="4"/>
  <c r="S1097" i="4"/>
  <c r="N1098" i="4"/>
  <c r="O1098" i="4"/>
  <c r="P1098" i="4"/>
  <c r="Q1098" i="4"/>
  <c r="R1098" i="4"/>
  <c r="S1098" i="4"/>
  <c r="N1099" i="4"/>
  <c r="O1099" i="4"/>
  <c r="P1099" i="4"/>
  <c r="Q1099" i="4"/>
  <c r="R1099" i="4"/>
  <c r="S1099" i="4"/>
  <c r="N1100" i="4"/>
  <c r="O1100" i="4"/>
  <c r="P1100" i="4"/>
  <c r="Q1100" i="4"/>
  <c r="R1100" i="4"/>
  <c r="S1100" i="4"/>
  <c r="N1101" i="4"/>
  <c r="O1101" i="4"/>
  <c r="P1101" i="4"/>
  <c r="Q1101" i="4"/>
  <c r="R1101" i="4"/>
  <c r="S1101" i="4"/>
  <c r="N1102" i="4"/>
  <c r="O1102" i="4"/>
  <c r="P1102" i="4"/>
  <c r="Q1102" i="4"/>
  <c r="R1102" i="4"/>
  <c r="S1102" i="4"/>
  <c r="N1103" i="4"/>
  <c r="O1103" i="4"/>
  <c r="P1103" i="4"/>
  <c r="Q1103" i="4"/>
  <c r="R1103" i="4"/>
  <c r="S1103" i="4"/>
  <c r="N1104" i="4"/>
  <c r="O1104" i="4"/>
  <c r="P1104" i="4"/>
  <c r="Q1104" i="4"/>
  <c r="R1104" i="4"/>
  <c r="S1104" i="4"/>
  <c r="N1105" i="4"/>
  <c r="O1105" i="4"/>
  <c r="P1105" i="4"/>
  <c r="Q1105" i="4"/>
  <c r="R1105" i="4"/>
  <c r="S1105" i="4"/>
  <c r="N1106" i="4"/>
  <c r="O1106" i="4"/>
  <c r="P1106" i="4"/>
  <c r="Q1106" i="4"/>
  <c r="R1106" i="4"/>
  <c r="S1106" i="4"/>
  <c r="N1107" i="4"/>
  <c r="O1107" i="4"/>
  <c r="P1107" i="4"/>
  <c r="Q1107" i="4"/>
  <c r="R1107" i="4"/>
  <c r="S1107" i="4"/>
  <c r="N1108" i="4"/>
  <c r="O1108" i="4"/>
  <c r="P1108" i="4"/>
  <c r="Q1108" i="4"/>
  <c r="R1108" i="4"/>
  <c r="S1108" i="4"/>
  <c r="N1109" i="4"/>
  <c r="O1109" i="4"/>
  <c r="P1109" i="4"/>
  <c r="Q1109" i="4"/>
  <c r="R1109" i="4"/>
  <c r="S1109" i="4"/>
  <c r="N1110" i="4"/>
  <c r="O1110" i="4"/>
  <c r="P1110" i="4"/>
  <c r="Q1110" i="4"/>
  <c r="R1110" i="4"/>
  <c r="S1110" i="4"/>
  <c r="N1111" i="4"/>
  <c r="O1111" i="4"/>
  <c r="P1111" i="4"/>
  <c r="Q1111" i="4"/>
  <c r="R1111" i="4"/>
  <c r="S1111" i="4"/>
  <c r="N1112" i="4"/>
  <c r="O1112" i="4"/>
  <c r="P1112" i="4"/>
  <c r="Q1112" i="4"/>
  <c r="R1112" i="4"/>
  <c r="S1112" i="4"/>
  <c r="N1113" i="4"/>
  <c r="O1113" i="4"/>
  <c r="P1113" i="4"/>
  <c r="Q1113" i="4"/>
  <c r="R1113" i="4"/>
  <c r="S1113" i="4"/>
  <c r="N1114" i="4"/>
  <c r="O1114" i="4"/>
  <c r="P1114" i="4"/>
  <c r="Q1114" i="4"/>
  <c r="R1114" i="4"/>
  <c r="S1114" i="4"/>
  <c r="N1115" i="4"/>
  <c r="O1115" i="4"/>
  <c r="P1115" i="4"/>
  <c r="Q1115" i="4"/>
  <c r="R1115" i="4"/>
  <c r="S1115" i="4"/>
  <c r="N1116" i="4"/>
  <c r="O1116" i="4"/>
  <c r="P1116" i="4"/>
  <c r="Q1116" i="4"/>
  <c r="R1116" i="4"/>
  <c r="S1116" i="4"/>
  <c r="N1117" i="4"/>
  <c r="O1117" i="4"/>
  <c r="P1117" i="4"/>
  <c r="Q1117" i="4"/>
  <c r="R1117" i="4"/>
  <c r="S1117" i="4"/>
  <c r="N1118" i="4"/>
  <c r="O1118" i="4"/>
  <c r="P1118" i="4"/>
  <c r="Q1118" i="4"/>
  <c r="R1118" i="4"/>
  <c r="S1118" i="4"/>
  <c r="N1119" i="4"/>
  <c r="O1119" i="4"/>
  <c r="P1119" i="4"/>
  <c r="Q1119" i="4"/>
  <c r="R1119" i="4"/>
  <c r="S1119" i="4"/>
  <c r="N1120" i="4"/>
  <c r="O1120" i="4"/>
  <c r="P1120" i="4"/>
  <c r="Q1120" i="4"/>
  <c r="R1120" i="4"/>
  <c r="S1120" i="4"/>
  <c r="N1121" i="4"/>
  <c r="O1121" i="4"/>
  <c r="P1121" i="4"/>
  <c r="Q1121" i="4"/>
  <c r="R1121" i="4"/>
  <c r="S1121" i="4"/>
  <c r="N1122" i="4"/>
  <c r="O1122" i="4"/>
  <c r="P1122" i="4"/>
  <c r="Q1122" i="4"/>
  <c r="R1122" i="4"/>
  <c r="S1122" i="4"/>
  <c r="N1123" i="4"/>
  <c r="O1123" i="4"/>
  <c r="P1123" i="4"/>
  <c r="Q1123" i="4"/>
  <c r="R1123" i="4"/>
  <c r="S1123" i="4"/>
  <c r="N1124" i="4"/>
  <c r="O1124" i="4"/>
  <c r="P1124" i="4"/>
  <c r="Q1124" i="4"/>
  <c r="R1124" i="4"/>
  <c r="S1124" i="4"/>
  <c r="N1125" i="4"/>
  <c r="O1125" i="4"/>
  <c r="P1125" i="4"/>
  <c r="Q1125" i="4"/>
  <c r="R1125" i="4"/>
  <c r="S1125" i="4"/>
  <c r="N1126" i="4"/>
  <c r="O1126" i="4"/>
  <c r="P1126" i="4"/>
  <c r="Q1126" i="4"/>
  <c r="R1126" i="4"/>
  <c r="S1126" i="4"/>
  <c r="N1127" i="4"/>
  <c r="O1127" i="4"/>
  <c r="P1127" i="4"/>
  <c r="Q1127" i="4"/>
  <c r="R1127" i="4"/>
  <c r="S1127" i="4"/>
  <c r="N1128" i="4"/>
  <c r="O1128" i="4"/>
  <c r="P1128" i="4"/>
  <c r="Q1128" i="4"/>
  <c r="R1128" i="4"/>
  <c r="S1128" i="4"/>
  <c r="N1129" i="4"/>
  <c r="O1129" i="4"/>
  <c r="P1129" i="4"/>
  <c r="Q1129" i="4"/>
  <c r="R1129" i="4"/>
  <c r="S1129" i="4"/>
  <c r="N1130" i="4"/>
  <c r="O1130" i="4"/>
  <c r="P1130" i="4"/>
  <c r="Q1130" i="4"/>
  <c r="R1130" i="4"/>
  <c r="S1130" i="4"/>
  <c r="N1131" i="4"/>
  <c r="O1131" i="4"/>
  <c r="P1131" i="4"/>
  <c r="Q1131" i="4"/>
  <c r="R1131" i="4"/>
  <c r="S1131" i="4"/>
  <c r="N1132" i="4"/>
  <c r="O1132" i="4"/>
  <c r="P1132" i="4"/>
  <c r="Q1132" i="4"/>
  <c r="R1132" i="4"/>
  <c r="S1132" i="4"/>
  <c r="N1133" i="4"/>
  <c r="O1133" i="4"/>
  <c r="P1133" i="4"/>
  <c r="Q1133" i="4"/>
  <c r="R1133" i="4"/>
  <c r="S1133" i="4"/>
  <c r="N1134" i="4"/>
  <c r="O1134" i="4"/>
  <c r="P1134" i="4"/>
  <c r="Q1134" i="4"/>
  <c r="R1134" i="4"/>
  <c r="S1134" i="4"/>
  <c r="N1135" i="4"/>
  <c r="O1135" i="4"/>
  <c r="P1135" i="4"/>
  <c r="Q1135" i="4"/>
  <c r="R1135" i="4"/>
  <c r="S1135" i="4"/>
  <c r="N1136" i="4"/>
  <c r="O1136" i="4"/>
  <c r="P1136" i="4"/>
  <c r="Q1136" i="4"/>
  <c r="R1136" i="4"/>
  <c r="S1136" i="4"/>
  <c r="N1137" i="4"/>
  <c r="O1137" i="4"/>
  <c r="P1137" i="4"/>
  <c r="Q1137" i="4"/>
  <c r="R1137" i="4"/>
  <c r="S1137" i="4"/>
  <c r="N1138" i="4"/>
  <c r="O1138" i="4"/>
  <c r="P1138" i="4"/>
  <c r="Q1138" i="4"/>
  <c r="R1138" i="4"/>
  <c r="S1138" i="4"/>
  <c r="N1139" i="4"/>
  <c r="O1139" i="4"/>
  <c r="P1139" i="4"/>
  <c r="Q1139" i="4"/>
  <c r="R1139" i="4"/>
  <c r="S1139" i="4"/>
  <c r="N1140" i="4"/>
  <c r="O1140" i="4"/>
  <c r="P1140" i="4"/>
  <c r="Q1140" i="4"/>
  <c r="R1140" i="4"/>
  <c r="S1140" i="4"/>
  <c r="N1141" i="4"/>
  <c r="O1141" i="4"/>
  <c r="P1141" i="4"/>
  <c r="Q1141" i="4"/>
  <c r="R1141" i="4"/>
  <c r="S1141" i="4"/>
  <c r="N1142" i="4"/>
  <c r="O1142" i="4"/>
  <c r="P1142" i="4"/>
  <c r="Q1142" i="4"/>
  <c r="R1142" i="4"/>
  <c r="S1142" i="4"/>
  <c r="N1143" i="4"/>
  <c r="O1143" i="4"/>
  <c r="P1143" i="4"/>
  <c r="Q1143" i="4"/>
  <c r="R1143" i="4"/>
  <c r="S1143" i="4"/>
  <c r="N1144" i="4"/>
  <c r="O1144" i="4"/>
  <c r="P1144" i="4"/>
  <c r="Q1144" i="4"/>
  <c r="R1144" i="4"/>
  <c r="S1144" i="4"/>
  <c r="N1145" i="4"/>
  <c r="O1145" i="4"/>
  <c r="P1145" i="4"/>
  <c r="Q1145" i="4"/>
  <c r="R1145" i="4"/>
  <c r="S1145" i="4"/>
  <c r="N1146" i="4"/>
  <c r="O1146" i="4"/>
  <c r="P1146" i="4"/>
  <c r="Q1146" i="4"/>
  <c r="R1146" i="4"/>
  <c r="S1146" i="4"/>
  <c r="N1147" i="4"/>
  <c r="O1147" i="4"/>
  <c r="P1147" i="4"/>
  <c r="Q1147" i="4"/>
  <c r="R1147" i="4"/>
  <c r="S1147" i="4"/>
  <c r="N1148" i="4"/>
  <c r="O1148" i="4"/>
  <c r="P1148" i="4"/>
  <c r="Q1148" i="4"/>
  <c r="R1148" i="4"/>
  <c r="S1148" i="4"/>
  <c r="N1149" i="4"/>
  <c r="O1149" i="4"/>
  <c r="P1149" i="4"/>
  <c r="Q1149" i="4"/>
  <c r="R1149" i="4"/>
  <c r="S1149" i="4"/>
  <c r="N1150" i="4"/>
  <c r="O1150" i="4"/>
  <c r="P1150" i="4"/>
  <c r="Q1150" i="4"/>
  <c r="R1150" i="4"/>
  <c r="S1150" i="4"/>
  <c r="N1151" i="4"/>
  <c r="O1151" i="4"/>
  <c r="P1151" i="4"/>
  <c r="Q1151" i="4"/>
  <c r="R1151" i="4"/>
  <c r="S1151" i="4"/>
  <c r="N1152" i="4"/>
  <c r="O1152" i="4"/>
  <c r="P1152" i="4"/>
  <c r="Q1152" i="4"/>
  <c r="R1152" i="4"/>
  <c r="S1152" i="4"/>
  <c r="N1153" i="4"/>
  <c r="O1153" i="4"/>
  <c r="P1153" i="4"/>
  <c r="Q1153" i="4"/>
  <c r="R1153" i="4"/>
  <c r="S1153" i="4"/>
  <c r="N1154" i="4"/>
  <c r="O1154" i="4"/>
  <c r="P1154" i="4"/>
  <c r="Q1154" i="4"/>
  <c r="R1154" i="4"/>
  <c r="S1154" i="4"/>
  <c r="N1155" i="4"/>
  <c r="O1155" i="4"/>
  <c r="P1155" i="4"/>
  <c r="Q1155" i="4"/>
  <c r="R1155" i="4"/>
  <c r="S1155" i="4"/>
  <c r="N1156" i="4"/>
  <c r="O1156" i="4"/>
  <c r="P1156" i="4"/>
  <c r="Q1156" i="4"/>
  <c r="R1156" i="4"/>
  <c r="S1156" i="4"/>
  <c r="N1157" i="4"/>
  <c r="O1157" i="4"/>
  <c r="P1157" i="4"/>
  <c r="Q1157" i="4"/>
  <c r="R1157" i="4"/>
  <c r="S1157" i="4"/>
  <c r="N1158" i="4"/>
  <c r="O1158" i="4"/>
  <c r="P1158" i="4"/>
  <c r="Q1158" i="4"/>
  <c r="R1158" i="4"/>
  <c r="S1158" i="4"/>
  <c r="N1159" i="4"/>
  <c r="O1159" i="4"/>
  <c r="P1159" i="4"/>
  <c r="Q1159" i="4"/>
  <c r="R1159" i="4"/>
  <c r="S1159" i="4"/>
  <c r="N1160" i="4"/>
  <c r="O1160" i="4"/>
  <c r="P1160" i="4"/>
  <c r="Q1160" i="4"/>
  <c r="R1160" i="4"/>
  <c r="S1160" i="4"/>
  <c r="N1161" i="4"/>
  <c r="O1161" i="4"/>
  <c r="P1161" i="4"/>
  <c r="Q1161" i="4"/>
  <c r="R1161" i="4"/>
  <c r="S1161" i="4"/>
  <c r="N1162" i="4"/>
  <c r="O1162" i="4"/>
  <c r="P1162" i="4"/>
  <c r="Q1162" i="4"/>
  <c r="R1162" i="4"/>
  <c r="S1162" i="4"/>
  <c r="N1163" i="4"/>
  <c r="O1163" i="4"/>
  <c r="P1163" i="4"/>
  <c r="Q1163" i="4"/>
  <c r="R1163" i="4"/>
  <c r="S1163" i="4"/>
  <c r="N1164" i="4"/>
  <c r="O1164" i="4"/>
  <c r="P1164" i="4"/>
  <c r="Q1164" i="4"/>
  <c r="R1164" i="4"/>
  <c r="S1164" i="4"/>
  <c r="N1165" i="4"/>
  <c r="O1165" i="4"/>
  <c r="P1165" i="4"/>
  <c r="Q1165" i="4"/>
  <c r="R1165" i="4"/>
  <c r="S1165" i="4"/>
  <c r="N1166" i="4"/>
  <c r="O1166" i="4"/>
  <c r="P1166" i="4"/>
  <c r="Q1166" i="4"/>
  <c r="R1166" i="4"/>
  <c r="S1166" i="4"/>
  <c r="N1167" i="4"/>
  <c r="O1167" i="4"/>
  <c r="P1167" i="4"/>
  <c r="Q1167" i="4"/>
  <c r="R1167" i="4"/>
  <c r="S1167" i="4"/>
  <c r="N1168" i="4"/>
  <c r="O1168" i="4"/>
  <c r="P1168" i="4"/>
  <c r="Q1168" i="4"/>
  <c r="R1168" i="4"/>
  <c r="S1168" i="4"/>
  <c r="N1169" i="4"/>
  <c r="O1169" i="4"/>
  <c r="P1169" i="4"/>
  <c r="Q1169" i="4"/>
  <c r="R1169" i="4"/>
  <c r="S1169" i="4"/>
  <c r="N1170" i="4"/>
  <c r="O1170" i="4"/>
  <c r="P1170" i="4"/>
  <c r="Q1170" i="4"/>
  <c r="R1170" i="4"/>
  <c r="S1170" i="4"/>
  <c r="N1171" i="4"/>
  <c r="O1171" i="4"/>
  <c r="P1171" i="4"/>
  <c r="Q1171" i="4"/>
  <c r="R1171" i="4"/>
  <c r="S1171" i="4"/>
  <c r="N1172" i="4"/>
  <c r="O1172" i="4"/>
  <c r="P1172" i="4"/>
  <c r="Q1172" i="4"/>
  <c r="R1172" i="4"/>
  <c r="S1172" i="4"/>
  <c r="N1173" i="4"/>
  <c r="O1173" i="4"/>
  <c r="P1173" i="4"/>
  <c r="Q1173" i="4"/>
  <c r="R1173" i="4"/>
  <c r="S1173" i="4"/>
  <c r="N1174" i="4"/>
  <c r="O1174" i="4"/>
  <c r="P1174" i="4"/>
  <c r="Q1174" i="4"/>
  <c r="R1174" i="4"/>
  <c r="S1174" i="4"/>
  <c r="N1175" i="4"/>
  <c r="O1175" i="4"/>
  <c r="P1175" i="4"/>
  <c r="Q1175" i="4"/>
  <c r="R1175" i="4"/>
  <c r="S1175" i="4"/>
  <c r="N1176" i="4"/>
  <c r="O1176" i="4"/>
  <c r="P1176" i="4"/>
  <c r="Q1176" i="4"/>
  <c r="R1176" i="4"/>
  <c r="S1176" i="4"/>
  <c r="N1177" i="4"/>
  <c r="O1177" i="4"/>
  <c r="P1177" i="4"/>
  <c r="Q1177" i="4"/>
  <c r="R1177" i="4"/>
  <c r="S1177" i="4"/>
  <c r="N1178" i="4"/>
  <c r="O1178" i="4"/>
  <c r="P1178" i="4"/>
  <c r="Q1178" i="4"/>
  <c r="R1178" i="4"/>
  <c r="S1178" i="4"/>
  <c r="N1179" i="4"/>
  <c r="O1179" i="4"/>
  <c r="P1179" i="4"/>
  <c r="Q1179" i="4"/>
  <c r="R1179" i="4"/>
  <c r="S1179" i="4"/>
  <c r="N1180" i="4"/>
  <c r="O1180" i="4"/>
  <c r="P1180" i="4"/>
  <c r="Q1180" i="4"/>
  <c r="R1180" i="4"/>
  <c r="S1180" i="4"/>
  <c r="N1181" i="4"/>
  <c r="O1181" i="4"/>
  <c r="P1181" i="4"/>
  <c r="Q1181" i="4"/>
  <c r="R1181" i="4"/>
  <c r="S1181" i="4"/>
  <c r="N1182" i="4"/>
  <c r="O1182" i="4"/>
  <c r="P1182" i="4"/>
  <c r="Q1182" i="4"/>
  <c r="R1182" i="4"/>
  <c r="S1182" i="4"/>
  <c r="N1183" i="4"/>
  <c r="O1183" i="4"/>
  <c r="P1183" i="4"/>
  <c r="Q1183" i="4"/>
  <c r="R1183" i="4"/>
  <c r="S1183" i="4"/>
  <c r="N1184" i="4"/>
  <c r="O1184" i="4"/>
  <c r="P1184" i="4"/>
  <c r="Q1184" i="4"/>
  <c r="R1184" i="4"/>
  <c r="S1184" i="4"/>
  <c r="N1185" i="4"/>
  <c r="O1185" i="4"/>
  <c r="P1185" i="4"/>
  <c r="Q1185" i="4"/>
  <c r="R1185" i="4"/>
  <c r="S1185" i="4"/>
  <c r="N1186" i="4"/>
  <c r="O1186" i="4"/>
  <c r="P1186" i="4"/>
  <c r="Q1186" i="4"/>
  <c r="R1186" i="4"/>
  <c r="S1186" i="4"/>
  <c r="N1187" i="4"/>
  <c r="O1187" i="4"/>
  <c r="P1187" i="4"/>
  <c r="Q1187" i="4"/>
  <c r="R1187" i="4"/>
  <c r="S1187" i="4"/>
  <c r="N1188" i="4"/>
  <c r="O1188" i="4"/>
  <c r="P1188" i="4"/>
  <c r="Q1188" i="4"/>
  <c r="R1188" i="4"/>
  <c r="S1188" i="4"/>
  <c r="N1189" i="4"/>
  <c r="O1189" i="4"/>
  <c r="P1189" i="4"/>
  <c r="Q1189" i="4"/>
  <c r="R1189" i="4"/>
  <c r="S1189" i="4"/>
  <c r="N1190" i="4"/>
  <c r="O1190" i="4"/>
  <c r="P1190" i="4"/>
  <c r="Q1190" i="4"/>
  <c r="R1190" i="4"/>
  <c r="S1190" i="4"/>
  <c r="N1191" i="4"/>
  <c r="O1191" i="4"/>
  <c r="P1191" i="4"/>
  <c r="Q1191" i="4"/>
  <c r="R1191" i="4"/>
  <c r="S1191" i="4"/>
  <c r="N1192" i="4"/>
  <c r="O1192" i="4"/>
  <c r="P1192" i="4"/>
  <c r="Q1192" i="4"/>
  <c r="R1192" i="4"/>
  <c r="S1192" i="4"/>
  <c r="N1193" i="4"/>
  <c r="O1193" i="4"/>
  <c r="P1193" i="4"/>
  <c r="Q1193" i="4"/>
  <c r="R1193" i="4"/>
  <c r="S1193" i="4"/>
  <c r="N1194" i="4"/>
  <c r="O1194" i="4"/>
  <c r="P1194" i="4"/>
  <c r="Q1194" i="4"/>
  <c r="R1194" i="4"/>
  <c r="S1194" i="4"/>
  <c r="N1195" i="4"/>
  <c r="O1195" i="4"/>
  <c r="P1195" i="4"/>
  <c r="Q1195" i="4"/>
  <c r="R1195" i="4"/>
  <c r="S1195" i="4"/>
  <c r="N1196" i="4"/>
  <c r="O1196" i="4"/>
  <c r="P1196" i="4"/>
  <c r="Q1196" i="4"/>
  <c r="R1196" i="4"/>
  <c r="S1196" i="4"/>
  <c r="N1197" i="4"/>
  <c r="O1197" i="4"/>
  <c r="P1197" i="4"/>
  <c r="Q1197" i="4"/>
  <c r="R1197" i="4"/>
  <c r="S1197" i="4"/>
  <c r="N1198" i="4"/>
  <c r="O1198" i="4"/>
  <c r="P1198" i="4"/>
  <c r="Q1198" i="4"/>
  <c r="R1198" i="4"/>
  <c r="S1198" i="4"/>
  <c r="N1199" i="4"/>
  <c r="O1199" i="4"/>
  <c r="P1199" i="4"/>
  <c r="Q1199" i="4"/>
  <c r="R1199" i="4"/>
  <c r="S1199" i="4"/>
  <c r="N1200" i="4"/>
  <c r="O1200" i="4"/>
  <c r="P1200" i="4"/>
  <c r="Q1200" i="4"/>
  <c r="R1200" i="4"/>
  <c r="S1200" i="4"/>
  <c r="N1201" i="4"/>
  <c r="O1201" i="4"/>
  <c r="P1201" i="4"/>
  <c r="Q1201" i="4"/>
  <c r="R1201" i="4"/>
  <c r="S1201" i="4"/>
  <c r="N1202" i="4"/>
  <c r="O1202" i="4"/>
  <c r="P1202" i="4"/>
  <c r="Q1202" i="4"/>
  <c r="R1202" i="4"/>
  <c r="S1202" i="4"/>
  <c r="N1203" i="4"/>
  <c r="O1203" i="4"/>
  <c r="P1203" i="4"/>
  <c r="Q1203" i="4"/>
  <c r="R1203" i="4"/>
  <c r="S1203" i="4"/>
  <c r="N1204" i="4"/>
  <c r="O1204" i="4"/>
  <c r="P1204" i="4"/>
  <c r="Q1204" i="4"/>
  <c r="R1204" i="4"/>
  <c r="S1204" i="4"/>
  <c r="N1205" i="4"/>
  <c r="O1205" i="4"/>
  <c r="P1205" i="4"/>
  <c r="Q1205" i="4"/>
  <c r="R1205" i="4"/>
  <c r="S1205" i="4"/>
  <c r="N1206" i="4"/>
  <c r="O1206" i="4"/>
  <c r="P1206" i="4"/>
  <c r="Q1206" i="4"/>
  <c r="R1206" i="4"/>
  <c r="S1206" i="4"/>
  <c r="N1207" i="4"/>
  <c r="O1207" i="4"/>
  <c r="P1207" i="4"/>
  <c r="Q1207" i="4"/>
  <c r="R1207" i="4"/>
  <c r="S1207" i="4"/>
  <c r="N1208" i="4"/>
  <c r="O1208" i="4"/>
  <c r="P1208" i="4"/>
  <c r="Q1208" i="4"/>
  <c r="R1208" i="4"/>
  <c r="S1208" i="4"/>
  <c r="N1209" i="4"/>
  <c r="O1209" i="4"/>
  <c r="P1209" i="4"/>
  <c r="Q1209" i="4"/>
  <c r="R1209" i="4"/>
  <c r="S1209" i="4"/>
  <c r="N1210" i="4"/>
  <c r="O1210" i="4"/>
  <c r="P1210" i="4"/>
  <c r="Q1210" i="4"/>
  <c r="R1210" i="4"/>
  <c r="S1210" i="4"/>
  <c r="N1211" i="4"/>
  <c r="O1211" i="4"/>
  <c r="P1211" i="4"/>
  <c r="Q1211" i="4"/>
  <c r="R1211" i="4"/>
  <c r="S1211" i="4"/>
  <c r="N1212" i="4"/>
  <c r="O1212" i="4"/>
  <c r="P1212" i="4"/>
  <c r="Q1212" i="4"/>
  <c r="R1212" i="4"/>
  <c r="S1212" i="4"/>
  <c r="N1213" i="4"/>
  <c r="O1213" i="4"/>
  <c r="P1213" i="4"/>
  <c r="Q1213" i="4"/>
  <c r="R1213" i="4"/>
  <c r="S1213" i="4"/>
  <c r="N1214" i="4"/>
  <c r="O1214" i="4"/>
  <c r="P1214" i="4"/>
  <c r="Q1214" i="4"/>
  <c r="R1214" i="4"/>
  <c r="S1214" i="4"/>
  <c r="N1215" i="4"/>
  <c r="O1215" i="4"/>
  <c r="P1215" i="4"/>
  <c r="Q1215" i="4"/>
  <c r="R1215" i="4"/>
  <c r="S1215" i="4"/>
  <c r="N1216" i="4"/>
  <c r="O1216" i="4"/>
  <c r="P1216" i="4"/>
  <c r="Q1216" i="4"/>
  <c r="R1216" i="4"/>
  <c r="S1216" i="4"/>
  <c r="N1217" i="4"/>
  <c r="O1217" i="4"/>
  <c r="P1217" i="4"/>
  <c r="Q1217" i="4"/>
  <c r="R1217" i="4"/>
  <c r="S1217" i="4"/>
  <c r="N1218" i="4"/>
  <c r="O1218" i="4"/>
  <c r="P1218" i="4"/>
  <c r="Q1218" i="4"/>
  <c r="R1218" i="4"/>
  <c r="S1218" i="4"/>
  <c r="N1219" i="4"/>
  <c r="O1219" i="4"/>
  <c r="P1219" i="4"/>
  <c r="Q1219" i="4"/>
  <c r="R1219" i="4"/>
  <c r="S1219" i="4"/>
  <c r="N1220" i="4"/>
  <c r="O1220" i="4"/>
  <c r="P1220" i="4"/>
  <c r="Q1220" i="4"/>
  <c r="R1220" i="4"/>
  <c r="S1220" i="4"/>
  <c r="N1221" i="4"/>
  <c r="O1221" i="4"/>
  <c r="P1221" i="4"/>
  <c r="Q1221" i="4"/>
  <c r="R1221" i="4"/>
  <c r="S1221" i="4"/>
  <c r="N1222" i="4"/>
  <c r="O1222" i="4"/>
  <c r="P1222" i="4"/>
  <c r="Q1222" i="4"/>
  <c r="R1222" i="4"/>
  <c r="S1222" i="4"/>
  <c r="N1223" i="4"/>
  <c r="O1223" i="4"/>
  <c r="P1223" i="4"/>
  <c r="Q1223" i="4"/>
  <c r="R1223" i="4"/>
  <c r="S1223" i="4"/>
  <c r="N1224" i="4"/>
  <c r="O1224" i="4"/>
  <c r="P1224" i="4"/>
  <c r="Q1224" i="4"/>
  <c r="R1224" i="4"/>
  <c r="S1224" i="4"/>
  <c r="N1225" i="4"/>
  <c r="O1225" i="4"/>
  <c r="P1225" i="4"/>
  <c r="Q1225" i="4"/>
  <c r="R1225" i="4"/>
  <c r="S1225" i="4"/>
  <c r="N1226" i="4"/>
  <c r="O1226" i="4"/>
  <c r="P1226" i="4"/>
  <c r="Q1226" i="4"/>
  <c r="R1226" i="4"/>
  <c r="S1226" i="4"/>
  <c r="N1227" i="4"/>
  <c r="O1227" i="4"/>
  <c r="P1227" i="4"/>
  <c r="Q1227" i="4"/>
  <c r="R1227" i="4"/>
  <c r="S1227" i="4"/>
  <c r="N1228" i="4"/>
  <c r="O1228" i="4"/>
  <c r="P1228" i="4"/>
  <c r="Q1228" i="4"/>
  <c r="R1228" i="4"/>
  <c r="S1228" i="4"/>
  <c r="N1229" i="4"/>
  <c r="O1229" i="4"/>
  <c r="P1229" i="4"/>
  <c r="Q1229" i="4"/>
  <c r="R1229" i="4"/>
  <c r="S1229" i="4"/>
  <c r="N1230" i="4"/>
  <c r="O1230" i="4"/>
  <c r="P1230" i="4"/>
  <c r="Q1230" i="4"/>
  <c r="R1230" i="4"/>
  <c r="S1230" i="4"/>
  <c r="N1231" i="4"/>
  <c r="O1231" i="4"/>
  <c r="P1231" i="4"/>
  <c r="Q1231" i="4"/>
  <c r="R1231" i="4"/>
  <c r="S1231" i="4"/>
  <c r="N1232" i="4"/>
  <c r="O1232" i="4"/>
  <c r="P1232" i="4"/>
  <c r="Q1232" i="4"/>
  <c r="R1232" i="4"/>
  <c r="S1232" i="4"/>
  <c r="N1233" i="4"/>
  <c r="O1233" i="4"/>
  <c r="P1233" i="4"/>
  <c r="Q1233" i="4"/>
  <c r="R1233" i="4"/>
  <c r="S1233" i="4"/>
  <c r="N1234" i="4"/>
  <c r="O1234" i="4"/>
  <c r="P1234" i="4"/>
  <c r="Q1234" i="4"/>
  <c r="R1234" i="4"/>
  <c r="S1234" i="4"/>
  <c r="N1235" i="4"/>
  <c r="O1235" i="4"/>
  <c r="P1235" i="4"/>
  <c r="Q1235" i="4"/>
  <c r="R1235" i="4"/>
  <c r="S1235" i="4"/>
  <c r="N1236" i="4"/>
  <c r="O1236" i="4"/>
  <c r="P1236" i="4"/>
  <c r="Q1236" i="4"/>
  <c r="R1236" i="4"/>
  <c r="S1236" i="4"/>
  <c r="N1237" i="4"/>
  <c r="O1237" i="4"/>
  <c r="P1237" i="4"/>
  <c r="Q1237" i="4"/>
  <c r="R1237" i="4"/>
  <c r="S1237" i="4"/>
  <c r="N1238" i="4"/>
  <c r="O1238" i="4"/>
  <c r="P1238" i="4"/>
  <c r="Q1238" i="4"/>
  <c r="R1238" i="4"/>
  <c r="S1238" i="4"/>
  <c r="N1239" i="4"/>
  <c r="O1239" i="4"/>
  <c r="P1239" i="4"/>
  <c r="Q1239" i="4"/>
  <c r="R1239" i="4"/>
  <c r="S1239" i="4"/>
  <c r="N1240" i="4"/>
  <c r="O1240" i="4"/>
  <c r="P1240" i="4"/>
  <c r="Q1240" i="4"/>
  <c r="R1240" i="4"/>
  <c r="S1240" i="4"/>
  <c r="N1241" i="4"/>
  <c r="O1241" i="4"/>
  <c r="P1241" i="4"/>
  <c r="Q1241" i="4"/>
  <c r="R1241" i="4"/>
  <c r="S1241" i="4"/>
  <c r="N1242" i="4"/>
  <c r="O1242" i="4"/>
  <c r="P1242" i="4"/>
  <c r="Q1242" i="4"/>
  <c r="R1242" i="4"/>
  <c r="S1242" i="4"/>
  <c r="N1243" i="4"/>
  <c r="O1243" i="4"/>
  <c r="P1243" i="4"/>
  <c r="Q1243" i="4"/>
  <c r="R1243" i="4"/>
  <c r="S1243" i="4"/>
  <c r="N1244" i="4"/>
  <c r="O1244" i="4"/>
  <c r="P1244" i="4"/>
  <c r="Q1244" i="4"/>
  <c r="R1244" i="4"/>
  <c r="S1244" i="4"/>
  <c r="N1245" i="4"/>
  <c r="O1245" i="4"/>
  <c r="P1245" i="4"/>
  <c r="Q1245" i="4"/>
  <c r="R1245" i="4"/>
  <c r="S1245" i="4"/>
  <c r="N1246" i="4"/>
  <c r="O1246" i="4"/>
  <c r="P1246" i="4"/>
  <c r="Q1246" i="4"/>
  <c r="R1246" i="4"/>
  <c r="S1246" i="4"/>
  <c r="N1247" i="4"/>
  <c r="O1247" i="4"/>
  <c r="P1247" i="4"/>
  <c r="Q1247" i="4"/>
  <c r="R1247" i="4"/>
  <c r="S1247" i="4"/>
  <c r="N1248" i="4"/>
  <c r="O1248" i="4"/>
  <c r="P1248" i="4"/>
  <c r="Q1248" i="4"/>
  <c r="R1248" i="4"/>
  <c r="S1248" i="4"/>
  <c r="N1249" i="4"/>
  <c r="O1249" i="4"/>
  <c r="P1249" i="4"/>
  <c r="Q1249" i="4"/>
  <c r="R1249" i="4"/>
  <c r="S1249" i="4"/>
  <c r="N1250" i="4"/>
  <c r="O1250" i="4"/>
  <c r="P1250" i="4"/>
  <c r="Q1250" i="4"/>
  <c r="R1250" i="4"/>
  <c r="S1250" i="4"/>
  <c r="N1251" i="4"/>
  <c r="O1251" i="4"/>
  <c r="P1251" i="4"/>
  <c r="Q1251" i="4"/>
  <c r="R1251" i="4"/>
  <c r="S1251" i="4"/>
  <c r="N1252" i="4"/>
  <c r="O1252" i="4"/>
  <c r="P1252" i="4"/>
  <c r="Q1252" i="4"/>
  <c r="R1252" i="4"/>
  <c r="S1252" i="4"/>
  <c r="N1253" i="4"/>
  <c r="O1253" i="4"/>
  <c r="P1253" i="4"/>
  <c r="Q1253" i="4"/>
  <c r="R1253" i="4"/>
  <c r="S1253" i="4"/>
  <c r="N1254" i="4"/>
  <c r="O1254" i="4"/>
  <c r="P1254" i="4"/>
  <c r="Q1254" i="4"/>
  <c r="R1254" i="4"/>
  <c r="S1254" i="4"/>
  <c r="N1255" i="4"/>
  <c r="O1255" i="4"/>
  <c r="P1255" i="4"/>
  <c r="Q1255" i="4"/>
  <c r="R1255" i="4"/>
  <c r="S1255" i="4"/>
  <c r="N1256" i="4"/>
  <c r="O1256" i="4"/>
  <c r="P1256" i="4"/>
  <c r="Q1256" i="4"/>
  <c r="R1256" i="4"/>
  <c r="S1256" i="4"/>
  <c r="N1257" i="4"/>
  <c r="O1257" i="4"/>
  <c r="P1257" i="4"/>
  <c r="Q1257" i="4"/>
  <c r="R1257" i="4"/>
  <c r="S1257" i="4"/>
  <c r="N1258" i="4"/>
  <c r="O1258" i="4"/>
  <c r="P1258" i="4"/>
  <c r="Q1258" i="4"/>
  <c r="R1258" i="4"/>
  <c r="S1258" i="4"/>
  <c r="N1259" i="4"/>
  <c r="O1259" i="4"/>
  <c r="P1259" i="4"/>
  <c r="Q1259" i="4"/>
  <c r="R1259" i="4"/>
  <c r="S1259" i="4"/>
  <c r="N1260" i="4"/>
  <c r="O1260" i="4"/>
  <c r="P1260" i="4"/>
  <c r="Q1260" i="4"/>
  <c r="R1260" i="4"/>
  <c r="S1260" i="4"/>
  <c r="N1261" i="4"/>
  <c r="O1261" i="4"/>
  <c r="P1261" i="4"/>
  <c r="Q1261" i="4"/>
  <c r="R1261" i="4"/>
  <c r="S1261" i="4"/>
  <c r="N1262" i="4"/>
  <c r="O1262" i="4"/>
  <c r="P1262" i="4"/>
  <c r="Q1262" i="4"/>
  <c r="R1262" i="4"/>
  <c r="S1262" i="4"/>
  <c r="N1263" i="4"/>
  <c r="O1263" i="4"/>
  <c r="P1263" i="4"/>
  <c r="Q1263" i="4"/>
  <c r="R1263" i="4"/>
  <c r="S1263" i="4"/>
  <c r="N1264" i="4"/>
  <c r="O1264" i="4"/>
  <c r="P1264" i="4"/>
  <c r="Q1264" i="4"/>
  <c r="R1264" i="4"/>
  <c r="S1264" i="4"/>
  <c r="N1265" i="4"/>
  <c r="O1265" i="4"/>
  <c r="P1265" i="4"/>
  <c r="Q1265" i="4"/>
  <c r="R1265" i="4"/>
  <c r="S1265" i="4"/>
  <c r="N1266" i="4"/>
  <c r="O1266" i="4"/>
  <c r="P1266" i="4"/>
  <c r="Q1266" i="4"/>
  <c r="R1266" i="4"/>
  <c r="S1266" i="4"/>
  <c r="N1267" i="4"/>
  <c r="O1267" i="4"/>
  <c r="P1267" i="4"/>
  <c r="Q1267" i="4"/>
  <c r="R1267" i="4"/>
  <c r="S1267" i="4"/>
  <c r="N1268" i="4"/>
  <c r="O1268" i="4"/>
  <c r="P1268" i="4"/>
  <c r="Q1268" i="4"/>
  <c r="R1268" i="4"/>
  <c r="S1268" i="4"/>
  <c r="N1269" i="4"/>
  <c r="O1269" i="4"/>
  <c r="P1269" i="4"/>
  <c r="Q1269" i="4"/>
  <c r="R1269" i="4"/>
  <c r="S1269" i="4"/>
  <c r="N1270" i="4"/>
  <c r="O1270" i="4"/>
  <c r="P1270" i="4"/>
  <c r="Q1270" i="4"/>
  <c r="R1270" i="4"/>
  <c r="S1270" i="4"/>
  <c r="N1271" i="4"/>
  <c r="O1271" i="4"/>
  <c r="P1271" i="4"/>
  <c r="Q1271" i="4"/>
  <c r="R1271" i="4"/>
  <c r="S1271" i="4"/>
  <c r="N1272" i="4"/>
  <c r="O1272" i="4"/>
  <c r="P1272" i="4"/>
  <c r="Q1272" i="4"/>
  <c r="R1272" i="4"/>
  <c r="S1272" i="4"/>
  <c r="N1273" i="4"/>
  <c r="O1273" i="4"/>
  <c r="P1273" i="4"/>
  <c r="Q1273" i="4"/>
  <c r="R1273" i="4"/>
  <c r="S1273" i="4"/>
  <c r="N1274" i="4"/>
  <c r="O1274" i="4"/>
  <c r="P1274" i="4"/>
  <c r="Q1274" i="4"/>
  <c r="R1274" i="4"/>
  <c r="S1274" i="4"/>
  <c r="N1275" i="4"/>
  <c r="O1275" i="4"/>
  <c r="P1275" i="4"/>
  <c r="Q1275" i="4"/>
  <c r="R1275" i="4"/>
  <c r="S1275" i="4"/>
  <c r="N1276" i="4"/>
  <c r="O1276" i="4"/>
  <c r="P1276" i="4"/>
  <c r="Q1276" i="4"/>
  <c r="R1276" i="4"/>
  <c r="S1276" i="4"/>
  <c r="N1277" i="4"/>
  <c r="O1277" i="4"/>
  <c r="P1277" i="4"/>
  <c r="Q1277" i="4"/>
  <c r="R1277" i="4"/>
  <c r="S1277" i="4"/>
  <c r="N1278" i="4"/>
  <c r="O1278" i="4"/>
  <c r="P1278" i="4"/>
  <c r="Q1278" i="4"/>
  <c r="R1278" i="4"/>
  <c r="S1278" i="4"/>
  <c r="N1279" i="4"/>
  <c r="O1279" i="4"/>
  <c r="P1279" i="4"/>
  <c r="Q1279" i="4"/>
  <c r="R1279" i="4"/>
  <c r="S1279" i="4"/>
  <c r="N1280" i="4"/>
  <c r="O1280" i="4"/>
  <c r="P1280" i="4"/>
  <c r="Q1280" i="4"/>
  <c r="R1280" i="4"/>
  <c r="S1280" i="4"/>
  <c r="N1281" i="4"/>
  <c r="O1281" i="4"/>
  <c r="P1281" i="4"/>
  <c r="Q1281" i="4"/>
  <c r="R1281" i="4"/>
  <c r="S1281" i="4"/>
  <c r="N1282" i="4"/>
  <c r="O1282" i="4"/>
  <c r="P1282" i="4"/>
  <c r="Q1282" i="4"/>
  <c r="R1282" i="4"/>
  <c r="S1282" i="4"/>
  <c r="N1283" i="4"/>
  <c r="O1283" i="4"/>
  <c r="P1283" i="4"/>
  <c r="Q1283" i="4"/>
  <c r="R1283" i="4"/>
  <c r="S1283" i="4"/>
  <c r="N1284" i="4"/>
  <c r="O1284" i="4"/>
  <c r="P1284" i="4"/>
  <c r="Q1284" i="4"/>
  <c r="R1284" i="4"/>
  <c r="S1284" i="4"/>
  <c r="N1285" i="4"/>
  <c r="O1285" i="4"/>
  <c r="P1285" i="4"/>
  <c r="Q1285" i="4"/>
  <c r="R1285" i="4"/>
  <c r="S1285" i="4"/>
  <c r="N1286" i="4"/>
  <c r="O1286" i="4"/>
  <c r="P1286" i="4"/>
  <c r="Q1286" i="4"/>
  <c r="R1286" i="4"/>
  <c r="S1286" i="4"/>
  <c r="N1287" i="4"/>
  <c r="O1287" i="4"/>
  <c r="P1287" i="4"/>
  <c r="Q1287" i="4"/>
  <c r="R1287" i="4"/>
  <c r="S1287" i="4"/>
  <c r="N1288" i="4"/>
  <c r="O1288" i="4"/>
  <c r="P1288" i="4"/>
  <c r="Q1288" i="4"/>
  <c r="R1288" i="4"/>
  <c r="S1288" i="4"/>
  <c r="N1289" i="4"/>
  <c r="O1289" i="4"/>
  <c r="P1289" i="4"/>
  <c r="Q1289" i="4"/>
  <c r="R1289" i="4"/>
  <c r="S1289" i="4"/>
  <c r="N1290" i="4"/>
  <c r="O1290" i="4"/>
  <c r="P1290" i="4"/>
  <c r="Q1290" i="4"/>
  <c r="R1290" i="4"/>
  <c r="S1290" i="4"/>
  <c r="N1291" i="4"/>
  <c r="O1291" i="4"/>
  <c r="P1291" i="4"/>
  <c r="Q1291" i="4"/>
  <c r="R1291" i="4"/>
  <c r="S1291" i="4"/>
  <c r="N1292" i="4"/>
  <c r="O1292" i="4"/>
  <c r="P1292" i="4"/>
  <c r="Q1292" i="4"/>
  <c r="R1292" i="4"/>
  <c r="S1292" i="4"/>
  <c r="N1293" i="4"/>
  <c r="O1293" i="4"/>
  <c r="P1293" i="4"/>
  <c r="Q1293" i="4"/>
  <c r="R1293" i="4"/>
  <c r="S1293" i="4"/>
  <c r="N1294" i="4"/>
  <c r="O1294" i="4"/>
  <c r="P1294" i="4"/>
  <c r="Q1294" i="4"/>
  <c r="R1294" i="4"/>
  <c r="S1294" i="4"/>
  <c r="N1295" i="4"/>
  <c r="O1295" i="4"/>
  <c r="P1295" i="4"/>
  <c r="Q1295" i="4"/>
  <c r="R1295" i="4"/>
  <c r="S1295" i="4"/>
  <c r="N1296" i="4"/>
  <c r="O1296" i="4"/>
  <c r="P1296" i="4"/>
  <c r="Q1296" i="4"/>
  <c r="R1296" i="4"/>
  <c r="S1296" i="4"/>
  <c r="N1297" i="4"/>
  <c r="O1297" i="4"/>
  <c r="P1297" i="4"/>
  <c r="Q1297" i="4"/>
  <c r="R1297" i="4"/>
  <c r="S1297" i="4"/>
  <c r="N1298" i="4"/>
  <c r="O1298" i="4"/>
  <c r="P1298" i="4"/>
  <c r="Q1298" i="4"/>
  <c r="R1298" i="4"/>
  <c r="S1298" i="4"/>
  <c r="N1299" i="4"/>
  <c r="O1299" i="4"/>
  <c r="P1299" i="4"/>
  <c r="Q1299" i="4"/>
  <c r="R1299" i="4"/>
  <c r="S1299" i="4"/>
  <c r="N1300" i="4"/>
  <c r="O1300" i="4"/>
  <c r="P1300" i="4"/>
  <c r="Q1300" i="4"/>
  <c r="R1300" i="4"/>
  <c r="S1300" i="4"/>
  <c r="N1301" i="4"/>
  <c r="O1301" i="4"/>
  <c r="P1301" i="4"/>
  <c r="Q1301" i="4"/>
  <c r="R1301" i="4"/>
  <c r="S1301" i="4"/>
  <c r="N1302" i="4"/>
  <c r="O1302" i="4"/>
  <c r="P1302" i="4"/>
  <c r="Q1302" i="4"/>
  <c r="R1302" i="4"/>
  <c r="S1302" i="4"/>
  <c r="N1303" i="4"/>
  <c r="O1303" i="4"/>
  <c r="P1303" i="4"/>
  <c r="Q1303" i="4"/>
  <c r="R1303" i="4"/>
  <c r="S1303" i="4"/>
  <c r="N1304" i="4"/>
  <c r="O1304" i="4"/>
  <c r="P1304" i="4"/>
  <c r="Q1304" i="4"/>
  <c r="R1304" i="4"/>
  <c r="S1304" i="4"/>
  <c r="N1305" i="4"/>
  <c r="O1305" i="4"/>
  <c r="P1305" i="4"/>
  <c r="Q1305" i="4"/>
  <c r="R1305" i="4"/>
  <c r="S1305" i="4"/>
  <c r="N1306" i="4"/>
  <c r="O1306" i="4"/>
  <c r="P1306" i="4"/>
  <c r="Q1306" i="4"/>
  <c r="R1306" i="4"/>
  <c r="S1306" i="4"/>
  <c r="N1307" i="4"/>
  <c r="O1307" i="4"/>
  <c r="P1307" i="4"/>
  <c r="Q1307" i="4"/>
  <c r="R1307" i="4"/>
  <c r="S1307" i="4"/>
  <c r="N1308" i="4"/>
  <c r="O1308" i="4"/>
  <c r="P1308" i="4"/>
  <c r="Q1308" i="4"/>
  <c r="R1308" i="4"/>
  <c r="S1308" i="4"/>
  <c r="N1309" i="4"/>
  <c r="O1309" i="4"/>
  <c r="P1309" i="4"/>
  <c r="Q1309" i="4"/>
  <c r="R1309" i="4"/>
  <c r="S1309" i="4"/>
  <c r="N1310" i="4"/>
  <c r="O1310" i="4"/>
  <c r="P1310" i="4"/>
  <c r="Q1310" i="4"/>
  <c r="R1310" i="4"/>
  <c r="S1310" i="4"/>
  <c r="N1311" i="4"/>
  <c r="O1311" i="4"/>
  <c r="P1311" i="4"/>
  <c r="Q1311" i="4"/>
  <c r="R1311" i="4"/>
  <c r="S1311" i="4"/>
  <c r="N1312" i="4"/>
  <c r="O1312" i="4"/>
  <c r="P1312" i="4"/>
  <c r="Q1312" i="4"/>
  <c r="R1312" i="4"/>
  <c r="S1312" i="4"/>
  <c r="N1313" i="4"/>
  <c r="O1313" i="4"/>
  <c r="P1313" i="4"/>
  <c r="Q1313" i="4"/>
  <c r="R1313" i="4"/>
  <c r="S1313" i="4"/>
  <c r="N1314" i="4"/>
  <c r="O1314" i="4"/>
  <c r="P1314" i="4"/>
  <c r="Q1314" i="4"/>
  <c r="R1314" i="4"/>
  <c r="S1314" i="4"/>
  <c r="N1315" i="4"/>
  <c r="O1315" i="4"/>
  <c r="P1315" i="4"/>
  <c r="Q1315" i="4"/>
  <c r="R1315" i="4"/>
  <c r="S1315" i="4"/>
  <c r="N1316" i="4"/>
  <c r="O1316" i="4"/>
  <c r="P1316" i="4"/>
  <c r="Q1316" i="4"/>
  <c r="R1316" i="4"/>
  <c r="S1316" i="4"/>
  <c r="N1317" i="4"/>
  <c r="O1317" i="4"/>
  <c r="P1317" i="4"/>
  <c r="Q1317" i="4"/>
  <c r="R1317" i="4"/>
  <c r="S1317" i="4"/>
  <c r="N1318" i="4"/>
  <c r="O1318" i="4"/>
  <c r="P1318" i="4"/>
  <c r="Q1318" i="4"/>
  <c r="R1318" i="4"/>
  <c r="S1318" i="4"/>
  <c r="N1319" i="4"/>
  <c r="O1319" i="4"/>
  <c r="P1319" i="4"/>
  <c r="Q1319" i="4"/>
  <c r="R1319" i="4"/>
  <c r="S1319" i="4"/>
  <c r="N1320" i="4"/>
  <c r="O1320" i="4"/>
  <c r="P1320" i="4"/>
  <c r="Q1320" i="4"/>
  <c r="R1320" i="4"/>
  <c r="S1320" i="4"/>
  <c r="N1321" i="4"/>
  <c r="O1321" i="4"/>
  <c r="P1321" i="4"/>
  <c r="Q1321" i="4"/>
  <c r="R1321" i="4"/>
  <c r="S1321" i="4"/>
  <c r="N1322" i="4"/>
  <c r="O1322" i="4"/>
  <c r="P1322" i="4"/>
  <c r="Q1322" i="4"/>
  <c r="R1322" i="4"/>
  <c r="S1322" i="4"/>
  <c r="N1323" i="4"/>
  <c r="O1323" i="4"/>
  <c r="P1323" i="4"/>
  <c r="Q1323" i="4"/>
  <c r="R1323" i="4"/>
  <c r="S1323" i="4"/>
  <c r="N1324" i="4"/>
  <c r="O1324" i="4"/>
  <c r="P1324" i="4"/>
  <c r="Q1324" i="4"/>
  <c r="R1324" i="4"/>
  <c r="S1324" i="4"/>
  <c r="N1325" i="4"/>
  <c r="O1325" i="4"/>
  <c r="P1325" i="4"/>
  <c r="Q1325" i="4"/>
  <c r="R1325" i="4"/>
  <c r="S1325" i="4"/>
  <c r="N1326" i="4"/>
  <c r="O1326" i="4"/>
  <c r="P1326" i="4"/>
  <c r="Q1326" i="4"/>
  <c r="R1326" i="4"/>
  <c r="S1326" i="4"/>
  <c r="N1327" i="4"/>
  <c r="O1327" i="4"/>
  <c r="P1327" i="4"/>
  <c r="Q1327" i="4"/>
  <c r="R1327" i="4"/>
  <c r="S1327" i="4"/>
  <c r="N1328" i="4"/>
  <c r="O1328" i="4"/>
  <c r="P1328" i="4"/>
  <c r="Q1328" i="4"/>
  <c r="R1328" i="4"/>
  <c r="S1328" i="4"/>
  <c r="N1329" i="4"/>
  <c r="O1329" i="4"/>
  <c r="P1329" i="4"/>
  <c r="Q1329" i="4"/>
  <c r="R1329" i="4"/>
  <c r="S1329" i="4"/>
  <c r="N1330" i="4"/>
  <c r="O1330" i="4"/>
  <c r="P1330" i="4"/>
  <c r="Q1330" i="4"/>
  <c r="R1330" i="4"/>
  <c r="S1330" i="4"/>
  <c r="N1331" i="4"/>
  <c r="O1331" i="4"/>
  <c r="P1331" i="4"/>
  <c r="Q1331" i="4"/>
  <c r="R1331" i="4"/>
  <c r="S1331" i="4"/>
  <c r="N1332" i="4"/>
  <c r="O1332" i="4"/>
  <c r="P1332" i="4"/>
  <c r="Q1332" i="4"/>
  <c r="R1332" i="4"/>
  <c r="S1332" i="4"/>
  <c r="N1333" i="4"/>
  <c r="O1333" i="4"/>
  <c r="P1333" i="4"/>
  <c r="Q1333" i="4"/>
  <c r="R1333" i="4"/>
  <c r="S1333" i="4"/>
  <c r="N1334" i="4"/>
  <c r="O1334" i="4"/>
  <c r="P1334" i="4"/>
  <c r="Q1334" i="4"/>
  <c r="R1334" i="4"/>
  <c r="S1334" i="4"/>
  <c r="N1335" i="4"/>
  <c r="O1335" i="4"/>
  <c r="P1335" i="4"/>
  <c r="Q1335" i="4"/>
  <c r="R1335" i="4"/>
  <c r="S1335" i="4"/>
  <c r="N1336" i="4"/>
  <c r="O1336" i="4"/>
  <c r="P1336" i="4"/>
  <c r="Q1336" i="4"/>
  <c r="R1336" i="4"/>
  <c r="S1336" i="4"/>
  <c r="N1337" i="4"/>
  <c r="O1337" i="4"/>
  <c r="P1337" i="4"/>
  <c r="Q1337" i="4"/>
  <c r="R1337" i="4"/>
  <c r="S1337" i="4"/>
  <c r="N1338" i="4"/>
  <c r="O1338" i="4"/>
  <c r="P1338" i="4"/>
  <c r="Q1338" i="4"/>
  <c r="R1338" i="4"/>
  <c r="S1338" i="4"/>
  <c r="N1339" i="4"/>
  <c r="O1339" i="4"/>
  <c r="P1339" i="4"/>
  <c r="Q1339" i="4"/>
  <c r="R1339" i="4"/>
  <c r="S1339" i="4"/>
  <c r="N1340" i="4"/>
  <c r="O1340" i="4"/>
  <c r="P1340" i="4"/>
  <c r="Q1340" i="4"/>
  <c r="R1340" i="4"/>
  <c r="S1340" i="4"/>
  <c r="N1341" i="4"/>
  <c r="O1341" i="4"/>
  <c r="P1341" i="4"/>
  <c r="Q1341" i="4"/>
  <c r="R1341" i="4"/>
  <c r="S1341" i="4"/>
  <c r="N1342" i="4"/>
  <c r="O1342" i="4"/>
  <c r="P1342" i="4"/>
  <c r="Q1342" i="4"/>
  <c r="R1342" i="4"/>
  <c r="S1342" i="4"/>
  <c r="N1343" i="4"/>
  <c r="O1343" i="4"/>
  <c r="P1343" i="4"/>
  <c r="Q1343" i="4"/>
  <c r="R1343" i="4"/>
  <c r="S1343" i="4"/>
  <c r="N1344" i="4"/>
  <c r="O1344" i="4"/>
  <c r="P1344" i="4"/>
  <c r="Q1344" i="4"/>
  <c r="R1344" i="4"/>
  <c r="S1344" i="4"/>
  <c r="N1345" i="4"/>
  <c r="O1345" i="4"/>
  <c r="P1345" i="4"/>
  <c r="Q1345" i="4"/>
  <c r="R1345" i="4"/>
  <c r="S1345" i="4"/>
  <c r="N1346" i="4"/>
  <c r="O1346" i="4"/>
  <c r="P1346" i="4"/>
  <c r="Q1346" i="4"/>
  <c r="R1346" i="4"/>
  <c r="S1346" i="4"/>
  <c r="N1347" i="4"/>
  <c r="O1347" i="4"/>
  <c r="P1347" i="4"/>
  <c r="Q1347" i="4"/>
  <c r="R1347" i="4"/>
  <c r="S1347" i="4"/>
  <c r="N1348" i="4"/>
  <c r="O1348" i="4"/>
  <c r="P1348" i="4"/>
  <c r="Q1348" i="4"/>
  <c r="R1348" i="4"/>
  <c r="S1348" i="4"/>
  <c r="N1349" i="4"/>
  <c r="O1349" i="4"/>
  <c r="P1349" i="4"/>
  <c r="Q1349" i="4"/>
  <c r="R1349" i="4"/>
  <c r="S1349" i="4"/>
  <c r="N1350" i="4"/>
  <c r="O1350" i="4"/>
  <c r="P1350" i="4"/>
  <c r="Q1350" i="4"/>
  <c r="R1350" i="4"/>
  <c r="S1350" i="4"/>
  <c r="N1351" i="4"/>
  <c r="O1351" i="4"/>
  <c r="P1351" i="4"/>
  <c r="Q1351" i="4"/>
  <c r="R1351" i="4"/>
  <c r="S1351" i="4"/>
  <c r="N1352" i="4"/>
  <c r="O1352" i="4"/>
  <c r="P1352" i="4"/>
  <c r="Q1352" i="4"/>
  <c r="R1352" i="4"/>
  <c r="S1352" i="4"/>
  <c r="N1353" i="4"/>
  <c r="O1353" i="4"/>
  <c r="P1353" i="4"/>
  <c r="Q1353" i="4"/>
  <c r="R1353" i="4"/>
  <c r="S1353" i="4"/>
  <c r="N1354" i="4"/>
  <c r="O1354" i="4"/>
  <c r="P1354" i="4"/>
  <c r="Q1354" i="4"/>
  <c r="R1354" i="4"/>
  <c r="S1354" i="4"/>
  <c r="N1355" i="4"/>
  <c r="O1355" i="4"/>
  <c r="P1355" i="4"/>
  <c r="Q1355" i="4"/>
  <c r="R1355" i="4"/>
  <c r="S1355" i="4"/>
  <c r="N1356" i="4"/>
  <c r="O1356" i="4"/>
  <c r="P1356" i="4"/>
  <c r="Q1356" i="4"/>
  <c r="R1356" i="4"/>
  <c r="S1356" i="4"/>
  <c r="N1357" i="4"/>
  <c r="O1357" i="4"/>
  <c r="P1357" i="4"/>
  <c r="Q1357" i="4"/>
  <c r="R1357" i="4"/>
  <c r="S1357" i="4"/>
  <c r="N1358" i="4"/>
  <c r="O1358" i="4"/>
  <c r="P1358" i="4"/>
  <c r="Q1358" i="4"/>
  <c r="R1358" i="4"/>
  <c r="S1358" i="4"/>
  <c r="N1359" i="4"/>
  <c r="O1359" i="4"/>
  <c r="P1359" i="4"/>
  <c r="Q1359" i="4"/>
  <c r="R1359" i="4"/>
  <c r="S1359" i="4"/>
  <c r="N1360" i="4"/>
  <c r="O1360" i="4"/>
  <c r="P1360" i="4"/>
  <c r="Q1360" i="4"/>
  <c r="R1360" i="4"/>
  <c r="S1360" i="4"/>
  <c r="N1361" i="4"/>
  <c r="O1361" i="4"/>
  <c r="P1361" i="4"/>
  <c r="Q1361" i="4"/>
  <c r="R1361" i="4"/>
  <c r="S1361" i="4"/>
  <c r="N1362" i="4"/>
  <c r="O1362" i="4"/>
  <c r="P1362" i="4"/>
  <c r="Q1362" i="4"/>
  <c r="R1362" i="4"/>
  <c r="S1362" i="4"/>
  <c r="N1363" i="4"/>
  <c r="O1363" i="4"/>
  <c r="P1363" i="4"/>
  <c r="Q1363" i="4"/>
  <c r="R1363" i="4"/>
  <c r="S1363" i="4"/>
  <c r="N1364" i="4"/>
  <c r="O1364" i="4"/>
  <c r="P1364" i="4"/>
  <c r="Q1364" i="4"/>
  <c r="R1364" i="4"/>
  <c r="S1364" i="4"/>
  <c r="N1365" i="4"/>
  <c r="O1365" i="4"/>
  <c r="P1365" i="4"/>
  <c r="Q1365" i="4"/>
  <c r="R1365" i="4"/>
  <c r="S1365" i="4"/>
  <c r="N1366" i="4"/>
  <c r="O1366" i="4"/>
  <c r="P1366" i="4"/>
  <c r="Q1366" i="4"/>
  <c r="R1366" i="4"/>
  <c r="S1366" i="4"/>
  <c r="N1367" i="4"/>
  <c r="O1367" i="4"/>
  <c r="P1367" i="4"/>
  <c r="Q1367" i="4"/>
  <c r="R1367" i="4"/>
  <c r="S1367" i="4"/>
  <c r="N1368" i="4"/>
  <c r="O1368" i="4"/>
  <c r="P1368" i="4"/>
  <c r="Q1368" i="4"/>
  <c r="R1368" i="4"/>
  <c r="S1368" i="4"/>
  <c r="N1369" i="4"/>
  <c r="O1369" i="4"/>
  <c r="P1369" i="4"/>
  <c r="Q1369" i="4"/>
  <c r="R1369" i="4"/>
  <c r="S1369" i="4"/>
  <c r="N1370" i="4"/>
  <c r="O1370" i="4"/>
  <c r="P1370" i="4"/>
  <c r="Q1370" i="4"/>
  <c r="R1370" i="4"/>
  <c r="S1370" i="4"/>
  <c r="N1371" i="4"/>
  <c r="O1371" i="4"/>
  <c r="P1371" i="4"/>
  <c r="Q1371" i="4"/>
  <c r="R1371" i="4"/>
  <c r="S1371" i="4"/>
  <c r="N1372" i="4"/>
  <c r="O1372" i="4"/>
  <c r="P1372" i="4"/>
  <c r="Q1372" i="4"/>
  <c r="R1372" i="4"/>
  <c r="S1372" i="4"/>
  <c r="N1373" i="4"/>
  <c r="O1373" i="4"/>
  <c r="P1373" i="4"/>
  <c r="Q1373" i="4"/>
  <c r="R1373" i="4"/>
  <c r="S1373" i="4"/>
  <c r="N1374" i="4"/>
  <c r="O1374" i="4"/>
  <c r="P1374" i="4"/>
  <c r="Q1374" i="4"/>
  <c r="R1374" i="4"/>
  <c r="S1374" i="4"/>
  <c r="N1375" i="4"/>
  <c r="O1375" i="4"/>
  <c r="P1375" i="4"/>
  <c r="Q1375" i="4"/>
  <c r="R1375" i="4"/>
  <c r="S1375" i="4"/>
  <c r="N1376" i="4"/>
  <c r="O1376" i="4"/>
  <c r="P1376" i="4"/>
  <c r="Q1376" i="4"/>
  <c r="R1376" i="4"/>
  <c r="S1376" i="4"/>
  <c r="N1377" i="4"/>
  <c r="O1377" i="4"/>
  <c r="P1377" i="4"/>
  <c r="Q1377" i="4"/>
  <c r="R1377" i="4"/>
  <c r="S1377" i="4"/>
  <c r="N1378" i="4"/>
  <c r="O1378" i="4"/>
  <c r="P1378" i="4"/>
  <c r="Q1378" i="4"/>
  <c r="R1378" i="4"/>
  <c r="S1378" i="4"/>
  <c r="N1379" i="4"/>
  <c r="O1379" i="4"/>
  <c r="P1379" i="4"/>
  <c r="Q1379" i="4"/>
  <c r="R1379" i="4"/>
  <c r="S1379" i="4"/>
  <c r="N1380" i="4"/>
  <c r="O1380" i="4"/>
  <c r="P1380" i="4"/>
  <c r="Q1380" i="4"/>
  <c r="R1380" i="4"/>
  <c r="S1380" i="4"/>
  <c r="N1381" i="4"/>
  <c r="O1381" i="4"/>
  <c r="P1381" i="4"/>
  <c r="Q1381" i="4"/>
  <c r="R1381" i="4"/>
  <c r="S1381" i="4"/>
  <c r="N1382" i="4"/>
  <c r="O1382" i="4"/>
  <c r="P1382" i="4"/>
  <c r="Q1382" i="4"/>
  <c r="R1382" i="4"/>
  <c r="S1382" i="4"/>
  <c r="N1383" i="4"/>
  <c r="O1383" i="4"/>
  <c r="P1383" i="4"/>
  <c r="Q1383" i="4"/>
  <c r="R1383" i="4"/>
  <c r="S1383" i="4"/>
  <c r="N1384" i="4"/>
  <c r="O1384" i="4"/>
  <c r="P1384" i="4"/>
  <c r="Q1384" i="4"/>
  <c r="R1384" i="4"/>
  <c r="S1384" i="4"/>
  <c r="N1385" i="4"/>
  <c r="O1385" i="4"/>
  <c r="P1385" i="4"/>
  <c r="Q1385" i="4"/>
  <c r="R1385" i="4"/>
  <c r="S1385" i="4"/>
  <c r="N1386" i="4"/>
  <c r="O1386" i="4"/>
  <c r="P1386" i="4"/>
  <c r="Q1386" i="4"/>
  <c r="R1386" i="4"/>
  <c r="S1386" i="4"/>
  <c r="N1387" i="4"/>
  <c r="O1387" i="4"/>
  <c r="P1387" i="4"/>
  <c r="Q1387" i="4"/>
  <c r="R1387" i="4"/>
  <c r="S1387" i="4"/>
  <c r="N1388" i="4"/>
  <c r="O1388" i="4"/>
  <c r="P1388" i="4"/>
  <c r="Q1388" i="4"/>
  <c r="R1388" i="4"/>
  <c r="S1388" i="4"/>
  <c r="N1389" i="4"/>
  <c r="O1389" i="4"/>
  <c r="P1389" i="4"/>
  <c r="Q1389" i="4"/>
  <c r="R1389" i="4"/>
  <c r="S1389" i="4"/>
  <c r="N1390" i="4"/>
  <c r="O1390" i="4"/>
  <c r="P1390" i="4"/>
  <c r="Q1390" i="4"/>
  <c r="R1390" i="4"/>
  <c r="S1390" i="4"/>
  <c r="N1391" i="4"/>
  <c r="O1391" i="4"/>
  <c r="P1391" i="4"/>
  <c r="Q1391" i="4"/>
  <c r="R1391" i="4"/>
  <c r="S1391" i="4"/>
  <c r="N1392" i="4"/>
  <c r="O1392" i="4"/>
  <c r="P1392" i="4"/>
  <c r="Q1392" i="4"/>
  <c r="R1392" i="4"/>
  <c r="S1392" i="4"/>
  <c r="N1393" i="4"/>
  <c r="O1393" i="4"/>
  <c r="P1393" i="4"/>
  <c r="Q1393" i="4"/>
  <c r="R1393" i="4"/>
  <c r="S1393" i="4"/>
  <c r="N1394" i="4"/>
  <c r="O1394" i="4"/>
  <c r="P1394" i="4"/>
  <c r="Q1394" i="4"/>
  <c r="R1394" i="4"/>
  <c r="S1394" i="4"/>
  <c r="N1395" i="4"/>
  <c r="O1395" i="4"/>
  <c r="P1395" i="4"/>
  <c r="Q1395" i="4"/>
  <c r="R1395" i="4"/>
  <c r="S1395" i="4"/>
  <c r="N1396" i="4"/>
  <c r="O1396" i="4"/>
  <c r="P1396" i="4"/>
  <c r="Q1396" i="4"/>
  <c r="R1396" i="4"/>
  <c r="S1396" i="4"/>
  <c r="N1397" i="4"/>
  <c r="O1397" i="4"/>
  <c r="P1397" i="4"/>
  <c r="Q1397" i="4"/>
  <c r="R1397" i="4"/>
  <c r="S1397" i="4"/>
  <c r="N1398" i="4"/>
  <c r="O1398" i="4"/>
  <c r="P1398" i="4"/>
  <c r="Q1398" i="4"/>
  <c r="R1398" i="4"/>
  <c r="S1398" i="4"/>
  <c r="N1399" i="4"/>
  <c r="O1399" i="4"/>
  <c r="P1399" i="4"/>
  <c r="Q1399" i="4"/>
  <c r="R1399" i="4"/>
  <c r="S1399" i="4"/>
  <c r="N1400" i="4"/>
  <c r="O1400" i="4"/>
  <c r="P1400" i="4"/>
  <c r="Q1400" i="4"/>
  <c r="R1400" i="4"/>
  <c r="S1400" i="4"/>
  <c r="N1401" i="4"/>
  <c r="O1401" i="4"/>
  <c r="P1401" i="4"/>
  <c r="Q1401" i="4"/>
  <c r="R1401" i="4"/>
  <c r="S1401" i="4"/>
  <c r="N1402" i="4"/>
  <c r="O1402" i="4"/>
  <c r="P1402" i="4"/>
  <c r="Q1402" i="4"/>
  <c r="R1402" i="4"/>
  <c r="S1402" i="4"/>
  <c r="N1403" i="4"/>
  <c r="O1403" i="4"/>
  <c r="P1403" i="4"/>
  <c r="Q1403" i="4"/>
  <c r="R1403" i="4"/>
  <c r="S1403" i="4"/>
  <c r="N1404" i="4"/>
  <c r="O1404" i="4"/>
  <c r="P1404" i="4"/>
  <c r="Q1404" i="4"/>
  <c r="R1404" i="4"/>
  <c r="S1404" i="4"/>
  <c r="N1405" i="4"/>
  <c r="O1405" i="4"/>
  <c r="P1405" i="4"/>
  <c r="Q1405" i="4"/>
  <c r="R1405" i="4"/>
  <c r="S1405" i="4"/>
  <c r="N1406" i="4"/>
  <c r="O1406" i="4"/>
  <c r="P1406" i="4"/>
  <c r="Q1406" i="4"/>
  <c r="R1406" i="4"/>
  <c r="S1406" i="4"/>
  <c r="N1407" i="4"/>
  <c r="O1407" i="4"/>
  <c r="P1407" i="4"/>
  <c r="Q1407" i="4"/>
  <c r="R1407" i="4"/>
  <c r="S1407" i="4"/>
  <c r="N1408" i="4"/>
  <c r="O1408" i="4"/>
  <c r="P1408" i="4"/>
  <c r="Q1408" i="4"/>
  <c r="R1408" i="4"/>
  <c r="S1408" i="4"/>
  <c r="N1409" i="4"/>
  <c r="O1409" i="4"/>
  <c r="P1409" i="4"/>
  <c r="Q1409" i="4"/>
  <c r="R1409" i="4"/>
  <c r="S1409" i="4"/>
  <c r="N1410" i="4"/>
  <c r="O1410" i="4"/>
  <c r="P1410" i="4"/>
  <c r="Q1410" i="4"/>
  <c r="R1410" i="4"/>
  <c r="S1410" i="4"/>
  <c r="N1411" i="4"/>
  <c r="O1411" i="4"/>
  <c r="P1411" i="4"/>
  <c r="Q1411" i="4"/>
  <c r="R1411" i="4"/>
  <c r="S1411" i="4"/>
  <c r="N1412" i="4"/>
  <c r="O1412" i="4"/>
  <c r="P1412" i="4"/>
  <c r="Q1412" i="4"/>
  <c r="R1412" i="4"/>
  <c r="S1412" i="4"/>
  <c r="N1413" i="4"/>
  <c r="O1413" i="4"/>
  <c r="P1413" i="4"/>
  <c r="Q1413" i="4"/>
  <c r="R1413" i="4"/>
  <c r="S1413" i="4"/>
  <c r="N1414" i="4"/>
  <c r="O1414" i="4"/>
  <c r="P1414" i="4"/>
  <c r="Q1414" i="4"/>
  <c r="R1414" i="4"/>
  <c r="S1414" i="4"/>
  <c r="N1415" i="4"/>
  <c r="O1415" i="4"/>
  <c r="P1415" i="4"/>
  <c r="Q1415" i="4"/>
  <c r="R1415" i="4"/>
  <c r="S1415" i="4"/>
  <c r="N1416" i="4"/>
  <c r="O1416" i="4"/>
  <c r="P1416" i="4"/>
  <c r="Q1416" i="4"/>
  <c r="R1416" i="4"/>
  <c r="S1416" i="4"/>
  <c r="N1417" i="4"/>
  <c r="O1417" i="4"/>
  <c r="P1417" i="4"/>
  <c r="Q1417" i="4"/>
  <c r="R1417" i="4"/>
  <c r="S1417" i="4"/>
  <c r="N1418" i="4"/>
  <c r="O1418" i="4"/>
  <c r="P1418" i="4"/>
  <c r="Q1418" i="4"/>
  <c r="R1418" i="4"/>
  <c r="S1418" i="4"/>
  <c r="N1419" i="4"/>
  <c r="O1419" i="4"/>
  <c r="P1419" i="4"/>
  <c r="Q1419" i="4"/>
  <c r="R1419" i="4"/>
  <c r="S1419" i="4"/>
  <c r="N1420" i="4"/>
  <c r="O1420" i="4"/>
  <c r="P1420" i="4"/>
  <c r="Q1420" i="4"/>
  <c r="R1420" i="4"/>
  <c r="S1420" i="4"/>
  <c r="N1421" i="4"/>
  <c r="O1421" i="4"/>
  <c r="P1421" i="4"/>
  <c r="Q1421" i="4"/>
  <c r="R1421" i="4"/>
  <c r="S1421" i="4"/>
  <c r="N1422" i="4"/>
  <c r="O1422" i="4"/>
  <c r="P1422" i="4"/>
  <c r="Q1422" i="4"/>
  <c r="R1422" i="4"/>
  <c r="S1422" i="4"/>
  <c r="N1423" i="4"/>
  <c r="O1423" i="4"/>
  <c r="P1423" i="4"/>
  <c r="Q1423" i="4"/>
  <c r="R1423" i="4"/>
  <c r="S1423" i="4"/>
  <c r="N1424" i="4"/>
  <c r="O1424" i="4"/>
  <c r="P1424" i="4"/>
  <c r="Q1424" i="4"/>
  <c r="R1424" i="4"/>
  <c r="S1424" i="4"/>
  <c r="N1425" i="4"/>
  <c r="O1425" i="4"/>
  <c r="P1425" i="4"/>
  <c r="Q1425" i="4"/>
  <c r="R1425" i="4"/>
  <c r="S1425" i="4"/>
  <c r="N1426" i="4"/>
  <c r="O1426" i="4"/>
  <c r="P1426" i="4"/>
  <c r="Q1426" i="4"/>
  <c r="R1426" i="4"/>
  <c r="S1426" i="4"/>
  <c r="N1427" i="4"/>
  <c r="O1427" i="4"/>
  <c r="P1427" i="4"/>
  <c r="Q1427" i="4"/>
  <c r="R1427" i="4"/>
  <c r="S1427" i="4"/>
  <c r="N1428" i="4"/>
  <c r="O1428" i="4"/>
  <c r="P1428" i="4"/>
  <c r="Q1428" i="4"/>
  <c r="R1428" i="4"/>
  <c r="S1428" i="4"/>
  <c r="N1429" i="4"/>
  <c r="O1429" i="4"/>
  <c r="P1429" i="4"/>
  <c r="Q1429" i="4"/>
  <c r="R1429" i="4"/>
  <c r="S1429" i="4"/>
  <c r="N1430" i="4"/>
  <c r="O1430" i="4"/>
  <c r="P1430" i="4"/>
  <c r="Q1430" i="4"/>
  <c r="R1430" i="4"/>
  <c r="S1430" i="4"/>
  <c r="N1431" i="4"/>
  <c r="O1431" i="4"/>
  <c r="P1431" i="4"/>
  <c r="Q1431" i="4"/>
  <c r="R1431" i="4"/>
  <c r="S1431" i="4"/>
  <c r="N1432" i="4"/>
  <c r="O1432" i="4"/>
  <c r="P1432" i="4"/>
  <c r="Q1432" i="4"/>
  <c r="R1432" i="4"/>
  <c r="S1432" i="4"/>
  <c r="N1433" i="4"/>
  <c r="O1433" i="4"/>
  <c r="P1433" i="4"/>
  <c r="Q1433" i="4"/>
  <c r="R1433" i="4"/>
  <c r="S1433" i="4"/>
  <c r="N1434" i="4"/>
  <c r="O1434" i="4"/>
  <c r="P1434" i="4"/>
  <c r="Q1434" i="4"/>
  <c r="R1434" i="4"/>
  <c r="S1434" i="4"/>
  <c r="N1435" i="4"/>
  <c r="O1435" i="4"/>
  <c r="P1435" i="4"/>
  <c r="Q1435" i="4"/>
  <c r="R1435" i="4"/>
  <c r="S1435" i="4"/>
  <c r="N1436" i="4"/>
  <c r="O1436" i="4"/>
  <c r="P1436" i="4"/>
  <c r="Q1436" i="4"/>
  <c r="R1436" i="4"/>
  <c r="S1436" i="4"/>
  <c r="N1437" i="4"/>
  <c r="O1437" i="4"/>
  <c r="P1437" i="4"/>
  <c r="Q1437" i="4"/>
  <c r="R1437" i="4"/>
  <c r="S1437" i="4"/>
  <c r="N1438" i="4"/>
  <c r="O1438" i="4"/>
  <c r="P1438" i="4"/>
  <c r="Q1438" i="4"/>
  <c r="R1438" i="4"/>
  <c r="S1438" i="4"/>
  <c r="N1439" i="4"/>
  <c r="O1439" i="4"/>
  <c r="P1439" i="4"/>
  <c r="Q1439" i="4"/>
  <c r="R1439" i="4"/>
  <c r="S1439" i="4"/>
  <c r="N1440" i="4"/>
  <c r="O1440" i="4"/>
  <c r="P1440" i="4"/>
  <c r="Q1440" i="4"/>
  <c r="R1440" i="4"/>
  <c r="S1440" i="4"/>
  <c r="N1441" i="4"/>
  <c r="O1441" i="4"/>
  <c r="P1441" i="4"/>
  <c r="Q1441" i="4"/>
  <c r="R1441" i="4"/>
  <c r="S1441" i="4"/>
  <c r="N1442" i="4"/>
  <c r="O1442" i="4"/>
  <c r="P1442" i="4"/>
  <c r="Q1442" i="4"/>
  <c r="R1442" i="4"/>
  <c r="S1442" i="4"/>
  <c r="N1443" i="4"/>
  <c r="O1443" i="4"/>
  <c r="P1443" i="4"/>
  <c r="Q1443" i="4"/>
  <c r="R1443" i="4"/>
  <c r="S1443" i="4"/>
  <c r="N1444" i="4"/>
  <c r="O1444" i="4"/>
  <c r="P1444" i="4"/>
  <c r="Q1444" i="4"/>
  <c r="R1444" i="4"/>
  <c r="S1444" i="4"/>
  <c r="N1445" i="4"/>
  <c r="O1445" i="4"/>
  <c r="P1445" i="4"/>
  <c r="Q1445" i="4"/>
  <c r="R1445" i="4"/>
  <c r="S1445" i="4"/>
  <c r="N1446" i="4"/>
  <c r="O1446" i="4"/>
  <c r="P1446" i="4"/>
  <c r="Q1446" i="4"/>
  <c r="R1446" i="4"/>
  <c r="S1446" i="4"/>
  <c r="N1447" i="4"/>
  <c r="O1447" i="4"/>
  <c r="P1447" i="4"/>
  <c r="Q1447" i="4"/>
  <c r="R1447" i="4"/>
  <c r="S1447" i="4"/>
  <c r="N1448" i="4"/>
  <c r="O1448" i="4"/>
  <c r="P1448" i="4"/>
  <c r="Q1448" i="4"/>
  <c r="R1448" i="4"/>
  <c r="S1448" i="4"/>
  <c r="N1449" i="4"/>
  <c r="O1449" i="4"/>
  <c r="P1449" i="4"/>
  <c r="Q1449" i="4"/>
  <c r="R1449" i="4"/>
  <c r="S1449" i="4"/>
  <c r="N1450" i="4"/>
  <c r="O1450" i="4"/>
  <c r="P1450" i="4"/>
  <c r="Q1450" i="4"/>
  <c r="R1450" i="4"/>
  <c r="S1450" i="4"/>
  <c r="N1451" i="4"/>
  <c r="O1451" i="4"/>
  <c r="P1451" i="4"/>
  <c r="Q1451" i="4"/>
  <c r="R1451" i="4"/>
  <c r="S1451" i="4"/>
  <c r="N1452" i="4"/>
  <c r="O1452" i="4"/>
  <c r="P1452" i="4"/>
  <c r="Q1452" i="4"/>
  <c r="R1452" i="4"/>
  <c r="S1452" i="4"/>
  <c r="N1453" i="4"/>
  <c r="O1453" i="4"/>
  <c r="P1453" i="4"/>
  <c r="Q1453" i="4"/>
  <c r="R1453" i="4"/>
  <c r="S1453" i="4"/>
  <c r="N1454" i="4"/>
  <c r="O1454" i="4"/>
  <c r="P1454" i="4"/>
  <c r="Q1454" i="4"/>
  <c r="R1454" i="4"/>
  <c r="S1454" i="4"/>
  <c r="N1455" i="4"/>
  <c r="O1455" i="4"/>
  <c r="P1455" i="4"/>
  <c r="Q1455" i="4"/>
  <c r="R1455" i="4"/>
  <c r="S1455" i="4"/>
  <c r="N1456" i="4"/>
  <c r="O1456" i="4"/>
  <c r="P1456" i="4"/>
  <c r="Q1456" i="4"/>
  <c r="R1456" i="4"/>
  <c r="S1456" i="4"/>
  <c r="N1457" i="4"/>
  <c r="O1457" i="4"/>
  <c r="P1457" i="4"/>
  <c r="Q1457" i="4"/>
  <c r="R1457" i="4"/>
  <c r="S1457" i="4"/>
  <c r="N1458" i="4"/>
  <c r="O1458" i="4"/>
  <c r="P1458" i="4"/>
  <c r="Q1458" i="4"/>
  <c r="R1458" i="4"/>
  <c r="S1458" i="4"/>
  <c r="N1459" i="4"/>
  <c r="O1459" i="4"/>
  <c r="P1459" i="4"/>
  <c r="Q1459" i="4"/>
  <c r="R1459" i="4"/>
  <c r="S1459" i="4"/>
  <c r="N1460" i="4"/>
  <c r="O1460" i="4"/>
  <c r="P1460" i="4"/>
  <c r="Q1460" i="4"/>
  <c r="R1460" i="4"/>
  <c r="S1460" i="4"/>
  <c r="N1461" i="4"/>
  <c r="O1461" i="4"/>
  <c r="P1461" i="4"/>
  <c r="Q1461" i="4"/>
  <c r="R1461" i="4"/>
  <c r="S1461" i="4"/>
  <c r="N1462" i="4"/>
  <c r="O1462" i="4"/>
  <c r="P1462" i="4"/>
  <c r="Q1462" i="4"/>
  <c r="R1462" i="4"/>
  <c r="S1462" i="4"/>
  <c r="N1463" i="4"/>
  <c r="O1463" i="4"/>
  <c r="P1463" i="4"/>
  <c r="Q1463" i="4"/>
  <c r="R1463" i="4"/>
  <c r="S1463" i="4"/>
  <c r="N1464" i="4"/>
  <c r="O1464" i="4"/>
  <c r="P1464" i="4"/>
  <c r="Q1464" i="4"/>
  <c r="R1464" i="4"/>
  <c r="S1464" i="4"/>
  <c r="N1465" i="4"/>
  <c r="O1465" i="4"/>
  <c r="P1465" i="4"/>
  <c r="Q1465" i="4"/>
  <c r="R1465" i="4"/>
  <c r="S1465" i="4"/>
  <c r="N1466" i="4"/>
  <c r="O1466" i="4"/>
  <c r="P1466" i="4"/>
  <c r="Q1466" i="4"/>
  <c r="R1466" i="4"/>
  <c r="S1466" i="4"/>
  <c r="N1467" i="4"/>
  <c r="O1467" i="4"/>
  <c r="P1467" i="4"/>
  <c r="Q1467" i="4"/>
  <c r="R1467" i="4"/>
  <c r="S1467" i="4"/>
  <c r="N1468" i="4"/>
  <c r="O1468" i="4"/>
  <c r="P1468" i="4"/>
  <c r="Q1468" i="4"/>
  <c r="R1468" i="4"/>
  <c r="S1468" i="4"/>
  <c r="N1469" i="4"/>
  <c r="O1469" i="4"/>
  <c r="P1469" i="4"/>
  <c r="Q1469" i="4"/>
  <c r="R1469" i="4"/>
  <c r="S1469" i="4"/>
  <c r="N1470" i="4"/>
  <c r="O1470" i="4"/>
  <c r="P1470" i="4"/>
  <c r="Q1470" i="4"/>
  <c r="R1470" i="4"/>
  <c r="S1470" i="4"/>
  <c r="N1471" i="4"/>
  <c r="O1471" i="4"/>
  <c r="P1471" i="4"/>
  <c r="Q1471" i="4"/>
  <c r="R1471" i="4"/>
  <c r="S1471" i="4"/>
  <c r="N1472" i="4"/>
  <c r="O1472" i="4"/>
  <c r="P1472" i="4"/>
  <c r="Q1472" i="4"/>
  <c r="R1472" i="4"/>
  <c r="S1472" i="4"/>
  <c r="N1473" i="4"/>
  <c r="O1473" i="4"/>
  <c r="P1473" i="4"/>
  <c r="Q1473" i="4"/>
  <c r="R1473" i="4"/>
  <c r="S1473" i="4"/>
  <c r="N1474" i="4"/>
  <c r="O1474" i="4"/>
  <c r="P1474" i="4"/>
  <c r="Q1474" i="4"/>
  <c r="R1474" i="4"/>
  <c r="S1474" i="4"/>
  <c r="N1475" i="4"/>
  <c r="O1475" i="4"/>
  <c r="P1475" i="4"/>
  <c r="Q1475" i="4"/>
  <c r="R1475" i="4"/>
  <c r="S1475" i="4"/>
  <c r="N1476" i="4"/>
  <c r="O1476" i="4"/>
  <c r="P1476" i="4"/>
  <c r="Q1476" i="4"/>
  <c r="R1476" i="4"/>
  <c r="S1476" i="4"/>
  <c r="N1477" i="4"/>
  <c r="O1477" i="4"/>
  <c r="P1477" i="4"/>
  <c r="Q1477" i="4"/>
  <c r="R1477" i="4"/>
  <c r="S1477" i="4"/>
  <c r="N1478" i="4"/>
  <c r="O1478" i="4"/>
  <c r="P1478" i="4"/>
  <c r="Q1478" i="4"/>
  <c r="R1478" i="4"/>
  <c r="S1478" i="4"/>
  <c r="N1479" i="4"/>
  <c r="O1479" i="4"/>
  <c r="P1479" i="4"/>
  <c r="Q1479" i="4"/>
  <c r="R1479" i="4"/>
  <c r="S1479" i="4"/>
  <c r="N1480" i="4"/>
  <c r="O1480" i="4"/>
  <c r="P1480" i="4"/>
  <c r="Q1480" i="4"/>
  <c r="R1480" i="4"/>
  <c r="S1480" i="4"/>
  <c r="N1481" i="4"/>
  <c r="O1481" i="4"/>
  <c r="P1481" i="4"/>
  <c r="Q1481" i="4"/>
  <c r="R1481" i="4"/>
  <c r="S1481" i="4"/>
  <c r="N1482" i="4"/>
  <c r="O1482" i="4"/>
  <c r="P1482" i="4"/>
  <c r="Q1482" i="4"/>
  <c r="R1482" i="4"/>
  <c r="S1482" i="4"/>
  <c r="N1483" i="4"/>
  <c r="O1483" i="4"/>
  <c r="P1483" i="4"/>
  <c r="Q1483" i="4"/>
  <c r="R1483" i="4"/>
  <c r="S1483" i="4"/>
  <c r="N1484" i="4"/>
  <c r="O1484" i="4"/>
  <c r="P1484" i="4"/>
  <c r="Q1484" i="4"/>
  <c r="R1484" i="4"/>
  <c r="S1484" i="4"/>
  <c r="N1485" i="4"/>
  <c r="O1485" i="4"/>
  <c r="P1485" i="4"/>
  <c r="Q1485" i="4"/>
  <c r="R1485" i="4"/>
  <c r="S1485" i="4"/>
  <c r="N1486" i="4"/>
  <c r="O1486" i="4"/>
  <c r="P1486" i="4"/>
  <c r="Q1486" i="4"/>
  <c r="R1486" i="4"/>
  <c r="S1486" i="4"/>
  <c r="N1487" i="4"/>
  <c r="O1487" i="4"/>
  <c r="P1487" i="4"/>
  <c r="Q1487" i="4"/>
  <c r="R1487" i="4"/>
  <c r="S1487" i="4"/>
  <c r="N1488" i="4"/>
  <c r="O1488" i="4"/>
  <c r="P1488" i="4"/>
  <c r="Q1488" i="4"/>
  <c r="R1488" i="4"/>
  <c r="S1488" i="4"/>
  <c r="N1489" i="4"/>
  <c r="O1489" i="4"/>
  <c r="P1489" i="4"/>
  <c r="Q1489" i="4"/>
  <c r="R1489" i="4"/>
  <c r="S1489" i="4"/>
  <c r="N1490" i="4"/>
  <c r="O1490" i="4"/>
  <c r="P1490" i="4"/>
  <c r="Q1490" i="4"/>
  <c r="R1490" i="4"/>
  <c r="S1490" i="4"/>
  <c r="N1491" i="4"/>
  <c r="O1491" i="4"/>
  <c r="P1491" i="4"/>
  <c r="Q1491" i="4"/>
  <c r="R1491" i="4"/>
  <c r="S1491" i="4"/>
  <c r="N1492" i="4"/>
  <c r="O1492" i="4"/>
  <c r="P1492" i="4"/>
  <c r="Q1492" i="4"/>
  <c r="R1492" i="4"/>
  <c r="S1492" i="4"/>
  <c r="N1493" i="4"/>
  <c r="O1493" i="4"/>
  <c r="P1493" i="4"/>
  <c r="Q1493" i="4"/>
  <c r="R1493" i="4"/>
  <c r="S1493" i="4"/>
  <c r="N1494" i="4"/>
  <c r="O1494" i="4"/>
  <c r="P1494" i="4"/>
  <c r="Q1494" i="4"/>
  <c r="R1494" i="4"/>
  <c r="S1494" i="4"/>
  <c r="N1495" i="4"/>
  <c r="O1495" i="4"/>
  <c r="P1495" i="4"/>
  <c r="Q1495" i="4"/>
  <c r="R1495" i="4"/>
  <c r="S1495" i="4"/>
  <c r="N1496" i="4"/>
  <c r="O1496" i="4"/>
  <c r="P1496" i="4"/>
  <c r="Q1496" i="4"/>
  <c r="R1496" i="4"/>
  <c r="S1496" i="4"/>
  <c r="N1497" i="4"/>
  <c r="O1497" i="4"/>
  <c r="P1497" i="4"/>
  <c r="Q1497" i="4"/>
  <c r="R1497" i="4"/>
  <c r="S1497" i="4"/>
  <c r="N1498" i="4"/>
  <c r="O1498" i="4"/>
  <c r="P1498" i="4"/>
  <c r="Q1498" i="4"/>
  <c r="R1498" i="4"/>
  <c r="S1498" i="4"/>
  <c r="N1499" i="4"/>
  <c r="O1499" i="4"/>
  <c r="P1499" i="4"/>
  <c r="Q1499" i="4"/>
  <c r="R1499" i="4"/>
  <c r="S1499" i="4"/>
  <c r="N1500" i="4"/>
  <c r="O1500" i="4"/>
  <c r="P1500" i="4"/>
  <c r="Q1500" i="4"/>
  <c r="R1500" i="4"/>
  <c r="S1500" i="4"/>
  <c r="N1501" i="4"/>
  <c r="O1501" i="4"/>
  <c r="P1501" i="4"/>
  <c r="Q1501" i="4"/>
  <c r="R1501" i="4"/>
  <c r="S1501" i="4"/>
  <c r="N1502" i="4"/>
  <c r="O1502" i="4"/>
  <c r="P1502" i="4"/>
  <c r="Q1502" i="4"/>
  <c r="R1502" i="4"/>
  <c r="S1502" i="4"/>
  <c r="N1503" i="4"/>
  <c r="O1503" i="4"/>
  <c r="P1503" i="4"/>
  <c r="Q1503" i="4"/>
  <c r="R1503" i="4"/>
  <c r="S1503" i="4"/>
  <c r="N1504" i="4"/>
  <c r="O1504" i="4"/>
  <c r="P1504" i="4"/>
  <c r="Q1504" i="4"/>
  <c r="R1504" i="4"/>
  <c r="S1504" i="4"/>
  <c r="N1505" i="4"/>
  <c r="O1505" i="4"/>
  <c r="P1505" i="4"/>
  <c r="Q1505" i="4"/>
  <c r="R1505" i="4"/>
  <c r="S1505" i="4"/>
  <c r="N1506" i="4"/>
  <c r="O1506" i="4"/>
  <c r="P1506" i="4"/>
  <c r="Q1506" i="4"/>
  <c r="R1506" i="4"/>
  <c r="S1506" i="4"/>
  <c r="N1507" i="4"/>
  <c r="O1507" i="4"/>
  <c r="P1507" i="4"/>
  <c r="Q1507" i="4"/>
  <c r="R1507" i="4"/>
  <c r="S1507" i="4"/>
  <c r="N1508" i="4"/>
  <c r="O1508" i="4"/>
  <c r="P1508" i="4"/>
  <c r="Q1508" i="4"/>
  <c r="R1508" i="4"/>
  <c r="S1508" i="4"/>
  <c r="N1509" i="4"/>
  <c r="O1509" i="4"/>
  <c r="P1509" i="4"/>
  <c r="Q1509" i="4"/>
  <c r="R1509" i="4"/>
  <c r="S1509" i="4"/>
  <c r="N1510" i="4"/>
  <c r="O1510" i="4"/>
  <c r="P1510" i="4"/>
  <c r="Q1510" i="4"/>
  <c r="R1510" i="4"/>
  <c r="S1510" i="4"/>
  <c r="N1511" i="4"/>
  <c r="O1511" i="4"/>
  <c r="P1511" i="4"/>
  <c r="Q1511" i="4"/>
  <c r="R1511" i="4"/>
  <c r="S1511" i="4"/>
  <c r="N1512" i="4"/>
  <c r="O1512" i="4"/>
  <c r="P1512" i="4"/>
  <c r="Q1512" i="4"/>
  <c r="R1512" i="4"/>
  <c r="S1512" i="4"/>
  <c r="N1513" i="4"/>
  <c r="O1513" i="4"/>
  <c r="P1513" i="4"/>
  <c r="Q1513" i="4"/>
  <c r="R1513" i="4"/>
  <c r="S1513" i="4"/>
  <c r="N1514" i="4"/>
  <c r="O1514" i="4"/>
  <c r="P1514" i="4"/>
  <c r="Q1514" i="4"/>
  <c r="R1514" i="4"/>
  <c r="S1514" i="4"/>
  <c r="N1515" i="4"/>
  <c r="O1515" i="4"/>
  <c r="P1515" i="4"/>
  <c r="Q1515" i="4"/>
  <c r="R1515" i="4"/>
  <c r="S1515" i="4"/>
  <c r="N1516" i="4"/>
  <c r="O1516" i="4"/>
  <c r="P1516" i="4"/>
  <c r="Q1516" i="4"/>
  <c r="R1516" i="4"/>
  <c r="S1516" i="4"/>
  <c r="N1517" i="4"/>
  <c r="O1517" i="4"/>
  <c r="P1517" i="4"/>
  <c r="Q1517" i="4"/>
  <c r="R1517" i="4"/>
  <c r="S1517" i="4"/>
  <c r="N1518" i="4"/>
  <c r="O1518" i="4"/>
  <c r="P1518" i="4"/>
  <c r="Q1518" i="4"/>
  <c r="R1518" i="4"/>
  <c r="S1518" i="4"/>
  <c r="N1519" i="4"/>
  <c r="O1519" i="4"/>
  <c r="P1519" i="4"/>
  <c r="Q1519" i="4"/>
  <c r="R1519" i="4"/>
  <c r="S1519" i="4"/>
  <c r="N1520" i="4"/>
  <c r="O1520" i="4"/>
  <c r="P1520" i="4"/>
  <c r="Q1520" i="4"/>
  <c r="R1520" i="4"/>
  <c r="S1520" i="4"/>
  <c r="N1521" i="4"/>
  <c r="O1521" i="4"/>
  <c r="P1521" i="4"/>
  <c r="Q1521" i="4"/>
  <c r="R1521" i="4"/>
  <c r="S1521" i="4"/>
  <c r="N1522" i="4"/>
  <c r="O1522" i="4"/>
  <c r="P1522" i="4"/>
  <c r="Q1522" i="4"/>
  <c r="R1522" i="4"/>
  <c r="S1522" i="4"/>
  <c r="N1523" i="4"/>
  <c r="O1523" i="4"/>
  <c r="P1523" i="4"/>
  <c r="Q1523" i="4"/>
  <c r="R1523" i="4"/>
  <c r="S1523" i="4"/>
  <c r="N1524" i="4"/>
  <c r="O1524" i="4"/>
  <c r="P1524" i="4"/>
  <c r="Q1524" i="4"/>
  <c r="R1524" i="4"/>
  <c r="S1524" i="4"/>
  <c r="N1525" i="4"/>
  <c r="O1525" i="4"/>
  <c r="P1525" i="4"/>
  <c r="Q1525" i="4"/>
  <c r="R1525" i="4"/>
  <c r="S1525" i="4"/>
  <c r="N1526" i="4"/>
  <c r="O1526" i="4"/>
  <c r="P1526" i="4"/>
  <c r="Q1526" i="4"/>
  <c r="R1526" i="4"/>
  <c r="S1526" i="4"/>
  <c r="N1527" i="4"/>
  <c r="O1527" i="4"/>
  <c r="P1527" i="4"/>
  <c r="Q1527" i="4"/>
  <c r="R1527" i="4"/>
  <c r="S1527" i="4"/>
  <c r="N1528" i="4"/>
  <c r="O1528" i="4"/>
  <c r="P1528" i="4"/>
  <c r="Q1528" i="4"/>
  <c r="R1528" i="4"/>
  <c r="S1528" i="4"/>
  <c r="N1529" i="4"/>
  <c r="O1529" i="4"/>
  <c r="P1529" i="4"/>
  <c r="Q1529" i="4"/>
  <c r="R1529" i="4"/>
  <c r="S1529" i="4"/>
  <c r="N1530" i="4"/>
  <c r="O1530" i="4"/>
  <c r="P1530" i="4"/>
  <c r="Q1530" i="4"/>
  <c r="R1530" i="4"/>
  <c r="S1530" i="4"/>
  <c r="N1531" i="4"/>
  <c r="O1531" i="4"/>
  <c r="P1531" i="4"/>
  <c r="Q1531" i="4"/>
  <c r="R1531" i="4"/>
  <c r="S1531" i="4"/>
  <c r="N1532" i="4"/>
  <c r="O1532" i="4"/>
  <c r="P1532" i="4"/>
  <c r="Q1532" i="4"/>
  <c r="R1532" i="4"/>
  <c r="S1532" i="4"/>
  <c r="N1533" i="4"/>
  <c r="O1533" i="4"/>
  <c r="P1533" i="4"/>
  <c r="Q1533" i="4"/>
  <c r="R1533" i="4"/>
  <c r="S1533" i="4"/>
  <c r="N1534" i="4"/>
  <c r="O1534" i="4"/>
  <c r="P1534" i="4"/>
  <c r="Q1534" i="4"/>
  <c r="R1534" i="4"/>
  <c r="S1534" i="4"/>
  <c r="N1535" i="4"/>
  <c r="O1535" i="4"/>
  <c r="P1535" i="4"/>
  <c r="Q1535" i="4"/>
  <c r="R1535" i="4"/>
  <c r="S1535" i="4"/>
  <c r="N1536" i="4"/>
  <c r="O1536" i="4"/>
  <c r="P1536" i="4"/>
  <c r="Q1536" i="4"/>
  <c r="R1536" i="4"/>
  <c r="S1536" i="4"/>
  <c r="N1537" i="4"/>
  <c r="O1537" i="4"/>
  <c r="P1537" i="4"/>
  <c r="Q1537" i="4"/>
  <c r="R1537" i="4"/>
  <c r="S1537" i="4"/>
  <c r="N1538" i="4"/>
  <c r="O1538" i="4"/>
  <c r="P1538" i="4"/>
  <c r="Q1538" i="4"/>
  <c r="R1538" i="4"/>
  <c r="S1538" i="4"/>
  <c r="N1539" i="4"/>
  <c r="O1539" i="4"/>
  <c r="P1539" i="4"/>
  <c r="Q1539" i="4"/>
  <c r="R1539" i="4"/>
  <c r="S1539" i="4"/>
  <c r="N1540" i="4"/>
  <c r="O1540" i="4"/>
  <c r="P1540" i="4"/>
  <c r="Q1540" i="4"/>
  <c r="R1540" i="4"/>
  <c r="S1540" i="4"/>
  <c r="N1541" i="4"/>
  <c r="O1541" i="4"/>
  <c r="P1541" i="4"/>
  <c r="Q1541" i="4"/>
  <c r="R1541" i="4"/>
  <c r="S1541" i="4"/>
  <c r="N1542" i="4"/>
  <c r="O1542" i="4"/>
  <c r="P1542" i="4"/>
  <c r="Q1542" i="4"/>
  <c r="R1542" i="4"/>
  <c r="S1542" i="4"/>
  <c r="N1543" i="4"/>
  <c r="O1543" i="4"/>
  <c r="P1543" i="4"/>
  <c r="Q1543" i="4"/>
  <c r="R1543" i="4"/>
  <c r="S1543" i="4"/>
  <c r="N1544" i="4"/>
  <c r="O1544" i="4"/>
  <c r="P1544" i="4"/>
  <c r="Q1544" i="4"/>
  <c r="R1544" i="4"/>
  <c r="S1544" i="4"/>
  <c r="N1545" i="4"/>
  <c r="O1545" i="4"/>
  <c r="P1545" i="4"/>
  <c r="Q1545" i="4"/>
  <c r="R1545" i="4"/>
  <c r="S1545" i="4"/>
  <c r="N1546" i="4"/>
  <c r="O1546" i="4"/>
  <c r="P1546" i="4"/>
  <c r="Q1546" i="4"/>
  <c r="R1546" i="4"/>
  <c r="S1546" i="4"/>
  <c r="N1547" i="4"/>
  <c r="O1547" i="4"/>
  <c r="P1547" i="4"/>
  <c r="Q1547" i="4"/>
  <c r="R1547" i="4"/>
  <c r="S1547" i="4"/>
  <c r="N1548" i="4"/>
  <c r="O1548" i="4"/>
  <c r="P1548" i="4"/>
  <c r="Q1548" i="4"/>
  <c r="R1548" i="4"/>
  <c r="S1548" i="4"/>
  <c r="N1549" i="4"/>
  <c r="O1549" i="4"/>
  <c r="P1549" i="4"/>
  <c r="Q1549" i="4"/>
  <c r="R1549" i="4"/>
  <c r="S1549" i="4"/>
  <c r="N1550" i="4"/>
  <c r="O1550" i="4"/>
  <c r="P1550" i="4"/>
  <c r="Q1550" i="4"/>
  <c r="R1550" i="4"/>
  <c r="S1550" i="4"/>
  <c r="N1551" i="4"/>
  <c r="O1551" i="4"/>
  <c r="P1551" i="4"/>
  <c r="Q1551" i="4"/>
  <c r="R1551" i="4"/>
  <c r="S1551" i="4"/>
  <c r="N1552" i="4"/>
  <c r="O1552" i="4"/>
  <c r="P1552" i="4"/>
  <c r="Q1552" i="4"/>
  <c r="R1552" i="4"/>
  <c r="S1552" i="4"/>
  <c r="N1553" i="4"/>
  <c r="O1553" i="4"/>
  <c r="P1553" i="4"/>
  <c r="Q1553" i="4"/>
  <c r="R1553" i="4"/>
  <c r="S1553" i="4"/>
  <c r="N1554" i="4"/>
  <c r="O1554" i="4"/>
  <c r="P1554" i="4"/>
  <c r="Q1554" i="4"/>
  <c r="R1554" i="4"/>
  <c r="S1554" i="4"/>
  <c r="N1555" i="4"/>
  <c r="O1555" i="4"/>
  <c r="P1555" i="4"/>
  <c r="Q1555" i="4"/>
  <c r="R1555" i="4"/>
  <c r="S1555" i="4"/>
  <c r="N1556" i="4"/>
  <c r="O1556" i="4"/>
  <c r="P1556" i="4"/>
  <c r="Q1556" i="4"/>
  <c r="R1556" i="4"/>
  <c r="S1556" i="4"/>
  <c r="N1557" i="4"/>
  <c r="O1557" i="4"/>
  <c r="P1557" i="4"/>
  <c r="Q1557" i="4"/>
  <c r="R1557" i="4"/>
  <c r="S1557" i="4"/>
  <c r="N1558" i="4"/>
  <c r="O1558" i="4"/>
  <c r="P1558" i="4"/>
  <c r="Q1558" i="4"/>
  <c r="R1558" i="4"/>
  <c r="S1558" i="4"/>
  <c r="N1559" i="4"/>
  <c r="O1559" i="4"/>
  <c r="P1559" i="4"/>
  <c r="Q1559" i="4"/>
  <c r="R1559" i="4"/>
  <c r="S1559" i="4"/>
  <c r="N1560" i="4"/>
  <c r="O1560" i="4"/>
  <c r="P1560" i="4"/>
  <c r="Q1560" i="4"/>
  <c r="R1560" i="4"/>
  <c r="S1560" i="4"/>
  <c r="N1561" i="4"/>
  <c r="O1561" i="4"/>
  <c r="P1561" i="4"/>
  <c r="Q1561" i="4"/>
  <c r="R1561" i="4"/>
  <c r="S1561" i="4"/>
  <c r="N1562" i="4"/>
  <c r="O1562" i="4"/>
  <c r="P1562" i="4"/>
  <c r="Q1562" i="4"/>
  <c r="R1562" i="4"/>
  <c r="S1562" i="4"/>
  <c r="N1563" i="4"/>
  <c r="O1563" i="4"/>
  <c r="P1563" i="4"/>
  <c r="Q1563" i="4"/>
  <c r="R1563" i="4"/>
  <c r="S1563" i="4"/>
  <c r="N1564" i="4"/>
  <c r="O1564" i="4"/>
  <c r="P1564" i="4"/>
  <c r="Q1564" i="4"/>
  <c r="R1564" i="4"/>
  <c r="S1564" i="4"/>
  <c r="N1565" i="4"/>
  <c r="O1565" i="4"/>
  <c r="P1565" i="4"/>
  <c r="Q1565" i="4"/>
  <c r="R1565" i="4"/>
  <c r="S1565" i="4"/>
  <c r="N1566" i="4"/>
  <c r="O1566" i="4"/>
  <c r="P1566" i="4"/>
  <c r="Q1566" i="4"/>
  <c r="R1566" i="4"/>
  <c r="S1566" i="4"/>
  <c r="N1567" i="4"/>
  <c r="O1567" i="4"/>
  <c r="P1567" i="4"/>
  <c r="Q1567" i="4"/>
  <c r="R1567" i="4"/>
  <c r="S1567" i="4"/>
  <c r="N1568" i="4"/>
  <c r="O1568" i="4"/>
  <c r="P1568" i="4"/>
  <c r="Q1568" i="4"/>
  <c r="R1568" i="4"/>
  <c r="S1568" i="4"/>
  <c r="N1569" i="4"/>
  <c r="O1569" i="4"/>
  <c r="P1569" i="4"/>
  <c r="Q1569" i="4"/>
  <c r="R1569" i="4"/>
  <c r="S1569" i="4"/>
  <c r="N1570" i="4"/>
  <c r="O1570" i="4"/>
  <c r="P1570" i="4"/>
  <c r="Q1570" i="4"/>
  <c r="R1570" i="4"/>
  <c r="S1570" i="4"/>
  <c r="N1571" i="4"/>
  <c r="O1571" i="4"/>
  <c r="P1571" i="4"/>
  <c r="Q1571" i="4"/>
  <c r="R1571" i="4"/>
  <c r="S1571" i="4"/>
  <c r="N1572" i="4"/>
  <c r="O1572" i="4"/>
  <c r="P1572" i="4"/>
  <c r="Q1572" i="4"/>
  <c r="R1572" i="4"/>
  <c r="S1572" i="4"/>
  <c r="N1573" i="4"/>
  <c r="O1573" i="4"/>
  <c r="P1573" i="4"/>
  <c r="Q1573" i="4"/>
  <c r="R1573" i="4"/>
  <c r="S1573" i="4"/>
  <c r="N1574" i="4"/>
  <c r="O1574" i="4"/>
  <c r="P1574" i="4"/>
  <c r="Q1574" i="4"/>
  <c r="R1574" i="4"/>
  <c r="S1574" i="4"/>
  <c r="N1575" i="4"/>
  <c r="O1575" i="4"/>
  <c r="P1575" i="4"/>
  <c r="Q1575" i="4"/>
  <c r="R1575" i="4"/>
  <c r="S1575" i="4"/>
  <c r="N1576" i="4"/>
  <c r="O1576" i="4"/>
  <c r="P1576" i="4"/>
  <c r="Q1576" i="4"/>
  <c r="R1576" i="4"/>
  <c r="S1576" i="4"/>
  <c r="N1577" i="4"/>
  <c r="O1577" i="4"/>
  <c r="P1577" i="4"/>
  <c r="Q1577" i="4"/>
  <c r="R1577" i="4"/>
  <c r="S1577" i="4"/>
  <c r="N1578" i="4"/>
  <c r="O1578" i="4"/>
  <c r="P1578" i="4"/>
  <c r="Q1578" i="4"/>
  <c r="R1578" i="4"/>
  <c r="S1578" i="4"/>
  <c r="N1579" i="4"/>
  <c r="O1579" i="4"/>
  <c r="P1579" i="4"/>
  <c r="Q1579" i="4"/>
  <c r="R1579" i="4"/>
  <c r="S1579" i="4"/>
  <c r="N1580" i="4"/>
  <c r="O1580" i="4"/>
  <c r="P1580" i="4"/>
  <c r="Q1580" i="4"/>
  <c r="R1580" i="4"/>
  <c r="S1580" i="4"/>
  <c r="N1581" i="4"/>
  <c r="O1581" i="4"/>
  <c r="P1581" i="4"/>
  <c r="Q1581" i="4"/>
  <c r="R1581" i="4"/>
  <c r="S1581" i="4"/>
  <c r="N1582" i="4"/>
  <c r="O1582" i="4"/>
  <c r="P1582" i="4"/>
  <c r="Q1582" i="4"/>
  <c r="R1582" i="4"/>
  <c r="S1582" i="4"/>
  <c r="N1583" i="4"/>
  <c r="O1583" i="4"/>
  <c r="P1583" i="4"/>
  <c r="Q1583" i="4"/>
  <c r="R1583" i="4"/>
  <c r="S1583" i="4"/>
  <c r="N1584" i="4"/>
  <c r="O1584" i="4"/>
  <c r="P1584" i="4"/>
  <c r="Q1584" i="4"/>
  <c r="R1584" i="4"/>
  <c r="S1584" i="4"/>
  <c r="N1585" i="4"/>
  <c r="O1585" i="4"/>
  <c r="P1585" i="4"/>
  <c r="Q1585" i="4"/>
  <c r="R1585" i="4"/>
  <c r="S1585" i="4"/>
  <c r="N1586" i="4"/>
  <c r="O1586" i="4"/>
  <c r="P1586" i="4"/>
  <c r="Q1586" i="4"/>
  <c r="R1586" i="4"/>
  <c r="S1586" i="4"/>
  <c r="N1587" i="4"/>
  <c r="O1587" i="4"/>
  <c r="P1587" i="4"/>
  <c r="Q1587" i="4"/>
  <c r="R1587" i="4"/>
  <c r="S1587" i="4"/>
  <c r="N1588" i="4"/>
  <c r="O1588" i="4"/>
  <c r="P1588" i="4"/>
  <c r="Q1588" i="4"/>
  <c r="R1588" i="4"/>
  <c r="S1588" i="4"/>
  <c r="N1589" i="4"/>
  <c r="O1589" i="4"/>
  <c r="P1589" i="4"/>
  <c r="Q1589" i="4"/>
  <c r="R1589" i="4"/>
  <c r="S1589" i="4"/>
  <c r="N1590" i="4"/>
  <c r="O1590" i="4"/>
  <c r="P1590" i="4"/>
  <c r="Q1590" i="4"/>
  <c r="R1590" i="4"/>
  <c r="S1590" i="4"/>
  <c r="N1591" i="4"/>
  <c r="O1591" i="4"/>
  <c r="P1591" i="4"/>
  <c r="Q1591" i="4"/>
  <c r="R1591" i="4"/>
  <c r="S1591" i="4"/>
  <c r="N1592" i="4"/>
  <c r="O1592" i="4"/>
  <c r="P1592" i="4"/>
  <c r="Q1592" i="4"/>
  <c r="R1592" i="4"/>
  <c r="S1592" i="4"/>
  <c r="N1593" i="4"/>
  <c r="O1593" i="4"/>
  <c r="P1593" i="4"/>
  <c r="Q1593" i="4"/>
  <c r="R1593" i="4"/>
  <c r="S1593" i="4"/>
  <c r="N1594" i="4"/>
  <c r="O1594" i="4"/>
  <c r="P1594" i="4"/>
  <c r="Q1594" i="4"/>
  <c r="R1594" i="4"/>
  <c r="S1594" i="4"/>
  <c r="N1595" i="4"/>
  <c r="O1595" i="4"/>
  <c r="P1595" i="4"/>
  <c r="Q1595" i="4"/>
  <c r="R1595" i="4"/>
  <c r="S1595" i="4"/>
  <c r="N1596" i="4"/>
  <c r="O1596" i="4"/>
  <c r="P1596" i="4"/>
  <c r="Q1596" i="4"/>
  <c r="R1596" i="4"/>
  <c r="S1596" i="4"/>
  <c r="N1597" i="4"/>
  <c r="O1597" i="4"/>
  <c r="P1597" i="4"/>
  <c r="Q1597" i="4"/>
  <c r="R1597" i="4"/>
  <c r="S1597" i="4"/>
  <c r="N1598" i="4"/>
  <c r="O1598" i="4"/>
  <c r="P1598" i="4"/>
  <c r="Q1598" i="4"/>
  <c r="R1598" i="4"/>
  <c r="S1598" i="4"/>
  <c r="N1599" i="4"/>
  <c r="O1599" i="4"/>
  <c r="P1599" i="4"/>
  <c r="Q1599" i="4"/>
  <c r="R1599" i="4"/>
  <c r="S1599" i="4"/>
  <c r="N1600" i="4"/>
  <c r="O1600" i="4"/>
  <c r="P1600" i="4"/>
  <c r="Q1600" i="4"/>
  <c r="R1600" i="4"/>
  <c r="S1600" i="4"/>
  <c r="N1601" i="4"/>
  <c r="O1601" i="4"/>
  <c r="P1601" i="4"/>
  <c r="Q1601" i="4"/>
  <c r="R1601" i="4"/>
  <c r="S1601" i="4"/>
  <c r="N1602" i="4"/>
  <c r="O1602" i="4"/>
  <c r="P1602" i="4"/>
  <c r="Q1602" i="4"/>
  <c r="R1602" i="4"/>
  <c r="S1602" i="4"/>
  <c r="N1603" i="4"/>
  <c r="O1603" i="4"/>
  <c r="P1603" i="4"/>
  <c r="Q1603" i="4"/>
  <c r="R1603" i="4"/>
  <c r="S1603" i="4"/>
  <c r="N1604" i="4"/>
  <c r="O1604" i="4"/>
  <c r="P1604" i="4"/>
  <c r="Q1604" i="4"/>
  <c r="R1604" i="4"/>
  <c r="S1604" i="4"/>
  <c r="N1605" i="4"/>
  <c r="O1605" i="4"/>
  <c r="P1605" i="4"/>
  <c r="Q1605" i="4"/>
  <c r="R1605" i="4"/>
  <c r="S1605" i="4"/>
  <c r="N1606" i="4"/>
  <c r="O1606" i="4"/>
  <c r="P1606" i="4"/>
  <c r="Q1606" i="4"/>
  <c r="R1606" i="4"/>
  <c r="S1606" i="4"/>
  <c r="N1607" i="4"/>
  <c r="O1607" i="4"/>
  <c r="P1607" i="4"/>
  <c r="Q1607" i="4"/>
  <c r="R1607" i="4"/>
  <c r="S1607" i="4"/>
  <c r="N1608" i="4"/>
  <c r="O1608" i="4"/>
  <c r="P1608" i="4"/>
  <c r="Q1608" i="4"/>
  <c r="R1608" i="4"/>
  <c r="S1608" i="4"/>
  <c r="N1609" i="4"/>
  <c r="O1609" i="4"/>
  <c r="P1609" i="4"/>
  <c r="Q1609" i="4"/>
  <c r="R1609" i="4"/>
  <c r="S1609" i="4"/>
  <c r="N1610" i="4"/>
  <c r="O1610" i="4"/>
  <c r="P1610" i="4"/>
  <c r="Q1610" i="4"/>
  <c r="R1610" i="4"/>
  <c r="S1610" i="4"/>
  <c r="N1611" i="4"/>
  <c r="O1611" i="4"/>
  <c r="P1611" i="4"/>
  <c r="Q1611" i="4"/>
  <c r="R1611" i="4"/>
  <c r="S1611" i="4"/>
  <c r="N1612" i="4"/>
  <c r="O1612" i="4"/>
  <c r="P1612" i="4"/>
  <c r="Q1612" i="4"/>
  <c r="R1612" i="4"/>
  <c r="S1612" i="4"/>
  <c r="N1613" i="4"/>
  <c r="O1613" i="4"/>
  <c r="P1613" i="4"/>
  <c r="Q1613" i="4"/>
  <c r="R1613" i="4"/>
  <c r="S1613" i="4"/>
  <c r="N1614" i="4"/>
  <c r="O1614" i="4"/>
  <c r="P1614" i="4"/>
  <c r="Q1614" i="4"/>
  <c r="R1614" i="4"/>
  <c r="S1614" i="4"/>
  <c r="N1615" i="4"/>
  <c r="O1615" i="4"/>
  <c r="P1615" i="4"/>
  <c r="Q1615" i="4"/>
  <c r="R1615" i="4"/>
  <c r="S1615" i="4"/>
  <c r="N1616" i="4"/>
  <c r="O1616" i="4"/>
  <c r="P1616" i="4"/>
  <c r="Q1616" i="4"/>
  <c r="R1616" i="4"/>
  <c r="S1616" i="4"/>
  <c r="N1617" i="4"/>
  <c r="O1617" i="4"/>
  <c r="P1617" i="4"/>
  <c r="Q1617" i="4"/>
  <c r="R1617" i="4"/>
  <c r="S1617" i="4"/>
  <c r="N1618" i="4"/>
  <c r="O1618" i="4"/>
  <c r="P1618" i="4"/>
  <c r="Q1618" i="4"/>
  <c r="R1618" i="4"/>
  <c r="S1618" i="4"/>
  <c r="N1619" i="4"/>
  <c r="O1619" i="4"/>
  <c r="P1619" i="4"/>
  <c r="Q1619" i="4"/>
  <c r="R1619" i="4"/>
  <c r="S1619" i="4"/>
  <c r="N1620" i="4"/>
  <c r="O1620" i="4"/>
  <c r="P1620" i="4"/>
  <c r="Q1620" i="4"/>
  <c r="R1620" i="4"/>
  <c r="S1620" i="4"/>
  <c r="N1621" i="4"/>
  <c r="O1621" i="4"/>
  <c r="P1621" i="4"/>
  <c r="Q1621" i="4"/>
  <c r="R1621" i="4"/>
  <c r="S1621" i="4"/>
  <c r="N1622" i="4"/>
  <c r="O1622" i="4"/>
  <c r="P1622" i="4"/>
  <c r="Q1622" i="4"/>
  <c r="R1622" i="4"/>
  <c r="S1622" i="4"/>
  <c r="N1623" i="4"/>
  <c r="O1623" i="4"/>
  <c r="P1623" i="4"/>
  <c r="Q1623" i="4"/>
  <c r="R1623" i="4"/>
  <c r="S1623" i="4"/>
  <c r="N1624" i="4"/>
  <c r="O1624" i="4"/>
  <c r="P1624" i="4"/>
  <c r="Q1624" i="4"/>
  <c r="R1624" i="4"/>
  <c r="S1624" i="4"/>
  <c r="N1625" i="4"/>
  <c r="O1625" i="4"/>
  <c r="P1625" i="4"/>
  <c r="Q1625" i="4"/>
  <c r="R1625" i="4"/>
  <c r="S1625" i="4"/>
  <c r="N1626" i="4"/>
  <c r="O1626" i="4"/>
  <c r="P1626" i="4"/>
  <c r="Q1626" i="4"/>
  <c r="R1626" i="4"/>
  <c r="S1626" i="4"/>
  <c r="N1627" i="4"/>
  <c r="O1627" i="4"/>
  <c r="P1627" i="4"/>
  <c r="Q1627" i="4"/>
  <c r="R1627" i="4"/>
  <c r="S1627" i="4"/>
  <c r="N1628" i="4"/>
  <c r="O1628" i="4"/>
  <c r="P1628" i="4"/>
  <c r="Q1628" i="4"/>
  <c r="R1628" i="4"/>
  <c r="S1628" i="4"/>
  <c r="N1629" i="4"/>
  <c r="O1629" i="4"/>
  <c r="P1629" i="4"/>
  <c r="Q1629" i="4"/>
  <c r="R1629" i="4"/>
  <c r="S1629" i="4"/>
  <c r="N1630" i="4"/>
  <c r="O1630" i="4"/>
  <c r="P1630" i="4"/>
  <c r="Q1630" i="4"/>
  <c r="R1630" i="4"/>
  <c r="S1630" i="4"/>
  <c r="N1631" i="4"/>
  <c r="O1631" i="4"/>
  <c r="P1631" i="4"/>
  <c r="Q1631" i="4"/>
  <c r="R1631" i="4"/>
  <c r="S1631" i="4"/>
  <c r="N1632" i="4"/>
  <c r="O1632" i="4"/>
  <c r="P1632" i="4"/>
  <c r="Q1632" i="4"/>
  <c r="R1632" i="4"/>
  <c r="S1632" i="4"/>
  <c r="N1633" i="4"/>
  <c r="O1633" i="4"/>
  <c r="P1633" i="4"/>
  <c r="Q1633" i="4"/>
  <c r="R1633" i="4"/>
  <c r="S1633" i="4"/>
  <c r="N1634" i="4"/>
  <c r="O1634" i="4"/>
  <c r="P1634" i="4"/>
  <c r="Q1634" i="4"/>
  <c r="R1634" i="4"/>
  <c r="S1634" i="4"/>
  <c r="N1635" i="4"/>
  <c r="O1635" i="4"/>
  <c r="P1635" i="4"/>
  <c r="Q1635" i="4"/>
  <c r="R1635" i="4"/>
  <c r="S1635" i="4"/>
  <c r="N1636" i="4"/>
  <c r="O1636" i="4"/>
  <c r="P1636" i="4"/>
  <c r="Q1636" i="4"/>
  <c r="R1636" i="4"/>
  <c r="S1636" i="4"/>
  <c r="N1637" i="4"/>
  <c r="O1637" i="4"/>
  <c r="P1637" i="4"/>
  <c r="Q1637" i="4"/>
  <c r="R1637" i="4"/>
  <c r="S1637" i="4"/>
  <c r="N1638" i="4"/>
  <c r="O1638" i="4"/>
  <c r="P1638" i="4"/>
  <c r="Q1638" i="4"/>
  <c r="R1638" i="4"/>
  <c r="S1638" i="4"/>
  <c r="N1639" i="4"/>
  <c r="O1639" i="4"/>
  <c r="P1639" i="4"/>
  <c r="Q1639" i="4"/>
  <c r="R1639" i="4"/>
  <c r="S1639" i="4"/>
  <c r="N1640" i="4"/>
  <c r="O1640" i="4"/>
  <c r="P1640" i="4"/>
  <c r="Q1640" i="4"/>
  <c r="R1640" i="4"/>
  <c r="S1640" i="4"/>
  <c r="N1641" i="4"/>
  <c r="O1641" i="4"/>
  <c r="P1641" i="4"/>
  <c r="Q1641" i="4"/>
  <c r="R1641" i="4"/>
  <c r="S1641" i="4"/>
  <c r="N1642" i="4"/>
  <c r="O1642" i="4"/>
  <c r="P1642" i="4"/>
  <c r="Q1642" i="4"/>
  <c r="R1642" i="4"/>
  <c r="S1642" i="4"/>
  <c r="N1643" i="4"/>
  <c r="O1643" i="4"/>
  <c r="P1643" i="4"/>
  <c r="Q1643" i="4"/>
  <c r="R1643" i="4"/>
  <c r="S1643" i="4"/>
  <c r="N1644" i="4"/>
  <c r="O1644" i="4"/>
  <c r="P1644" i="4"/>
  <c r="Q1644" i="4"/>
  <c r="R1644" i="4"/>
  <c r="S1644" i="4"/>
  <c r="N1645" i="4"/>
  <c r="O1645" i="4"/>
  <c r="P1645" i="4"/>
  <c r="Q1645" i="4"/>
  <c r="R1645" i="4"/>
  <c r="S1645" i="4"/>
  <c r="N1646" i="4"/>
  <c r="O1646" i="4"/>
  <c r="P1646" i="4"/>
  <c r="Q1646" i="4"/>
  <c r="R1646" i="4"/>
  <c r="S1646" i="4"/>
  <c r="N1647" i="4"/>
  <c r="O1647" i="4"/>
  <c r="P1647" i="4"/>
  <c r="Q1647" i="4"/>
  <c r="R1647" i="4"/>
  <c r="S1647" i="4"/>
  <c r="N1648" i="4"/>
  <c r="O1648" i="4"/>
  <c r="P1648" i="4"/>
  <c r="Q1648" i="4"/>
  <c r="R1648" i="4"/>
  <c r="S1648" i="4"/>
  <c r="N1649" i="4"/>
  <c r="O1649" i="4"/>
  <c r="P1649" i="4"/>
  <c r="Q1649" i="4"/>
  <c r="R1649" i="4"/>
  <c r="S1649" i="4"/>
  <c r="N1650" i="4"/>
  <c r="O1650" i="4"/>
  <c r="P1650" i="4"/>
  <c r="Q1650" i="4"/>
  <c r="R1650" i="4"/>
  <c r="S1650" i="4"/>
  <c r="N1651" i="4"/>
  <c r="O1651" i="4"/>
  <c r="P1651" i="4"/>
  <c r="Q1651" i="4"/>
  <c r="R1651" i="4"/>
  <c r="S1651" i="4"/>
  <c r="N1652" i="4"/>
  <c r="O1652" i="4"/>
  <c r="P1652" i="4"/>
  <c r="Q1652" i="4"/>
  <c r="R1652" i="4"/>
  <c r="S1652" i="4"/>
  <c r="N1653" i="4"/>
  <c r="O1653" i="4"/>
  <c r="P1653" i="4"/>
  <c r="Q1653" i="4"/>
  <c r="R1653" i="4"/>
  <c r="S1653" i="4"/>
  <c r="N1654" i="4"/>
  <c r="O1654" i="4"/>
  <c r="P1654" i="4"/>
  <c r="Q1654" i="4"/>
  <c r="R1654" i="4"/>
  <c r="S1654" i="4"/>
  <c r="N1655" i="4"/>
  <c r="O1655" i="4"/>
  <c r="P1655" i="4"/>
  <c r="Q1655" i="4"/>
  <c r="R1655" i="4"/>
  <c r="S1655" i="4"/>
  <c r="N1656" i="4"/>
  <c r="O1656" i="4"/>
  <c r="P1656" i="4"/>
  <c r="Q1656" i="4"/>
  <c r="R1656" i="4"/>
  <c r="S1656" i="4"/>
  <c r="N1657" i="4"/>
  <c r="O1657" i="4"/>
  <c r="P1657" i="4"/>
  <c r="Q1657" i="4"/>
  <c r="R1657" i="4"/>
  <c r="S1657" i="4"/>
  <c r="N1658" i="4"/>
  <c r="O1658" i="4"/>
  <c r="P1658" i="4"/>
  <c r="Q1658" i="4"/>
  <c r="R1658" i="4"/>
  <c r="S1658" i="4"/>
  <c r="N1659" i="4"/>
  <c r="O1659" i="4"/>
  <c r="P1659" i="4"/>
  <c r="Q1659" i="4"/>
  <c r="R1659" i="4"/>
  <c r="S1659" i="4"/>
  <c r="N1660" i="4"/>
  <c r="O1660" i="4"/>
  <c r="P1660" i="4"/>
  <c r="Q1660" i="4"/>
  <c r="R1660" i="4"/>
  <c r="S1660" i="4"/>
  <c r="N1661" i="4"/>
  <c r="O1661" i="4"/>
  <c r="P1661" i="4"/>
  <c r="Q1661" i="4"/>
  <c r="R1661" i="4"/>
  <c r="S1661" i="4"/>
  <c r="N1662" i="4"/>
  <c r="O1662" i="4"/>
  <c r="P1662" i="4"/>
  <c r="Q1662" i="4"/>
  <c r="R1662" i="4"/>
  <c r="S1662" i="4"/>
  <c r="N1663" i="4"/>
  <c r="O1663" i="4"/>
  <c r="P1663" i="4"/>
  <c r="Q1663" i="4"/>
  <c r="R1663" i="4"/>
  <c r="S1663" i="4"/>
  <c r="N1664" i="4"/>
  <c r="O1664" i="4"/>
  <c r="P1664" i="4"/>
  <c r="Q1664" i="4"/>
  <c r="R1664" i="4"/>
  <c r="S1664" i="4"/>
  <c r="N1665" i="4"/>
  <c r="O1665" i="4"/>
  <c r="P1665" i="4"/>
  <c r="Q1665" i="4"/>
  <c r="R1665" i="4"/>
  <c r="S1665" i="4"/>
  <c r="N1666" i="4"/>
  <c r="O1666" i="4"/>
  <c r="P1666" i="4"/>
  <c r="Q1666" i="4"/>
  <c r="R1666" i="4"/>
  <c r="S1666" i="4"/>
  <c r="N1667" i="4"/>
  <c r="O1667" i="4"/>
  <c r="P1667" i="4"/>
  <c r="Q1667" i="4"/>
  <c r="R1667" i="4"/>
  <c r="S1667" i="4"/>
  <c r="N1668" i="4"/>
  <c r="O1668" i="4"/>
  <c r="P1668" i="4"/>
  <c r="Q1668" i="4"/>
  <c r="R1668" i="4"/>
  <c r="S1668" i="4"/>
  <c r="N1669" i="4"/>
  <c r="O1669" i="4"/>
  <c r="P1669" i="4"/>
  <c r="Q1669" i="4"/>
  <c r="R1669" i="4"/>
  <c r="S1669" i="4"/>
  <c r="N1670" i="4"/>
  <c r="O1670" i="4"/>
  <c r="P1670" i="4"/>
  <c r="Q1670" i="4"/>
  <c r="R1670" i="4"/>
  <c r="S1670" i="4"/>
  <c r="N1671" i="4"/>
  <c r="O1671" i="4"/>
  <c r="P1671" i="4"/>
  <c r="Q1671" i="4"/>
  <c r="R1671" i="4"/>
  <c r="S1671" i="4"/>
  <c r="N1672" i="4"/>
  <c r="O1672" i="4"/>
  <c r="P1672" i="4"/>
  <c r="Q1672" i="4"/>
  <c r="R1672" i="4"/>
  <c r="S1672" i="4"/>
  <c r="N1673" i="4"/>
  <c r="O1673" i="4"/>
  <c r="P1673" i="4"/>
  <c r="Q1673" i="4"/>
  <c r="R1673" i="4"/>
  <c r="S1673" i="4"/>
  <c r="N1674" i="4"/>
  <c r="O1674" i="4"/>
  <c r="P1674" i="4"/>
  <c r="Q1674" i="4"/>
  <c r="R1674" i="4"/>
  <c r="S1674" i="4"/>
  <c r="N1675" i="4"/>
  <c r="O1675" i="4"/>
  <c r="P1675" i="4"/>
  <c r="Q1675" i="4"/>
  <c r="R1675" i="4"/>
  <c r="S1675" i="4"/>
  <c r="N1676" i="4"/>
  <c r="O1676" i="4"/>
  <c r="P1676" i="4"/>
  <c r="Q1676" i="4"/>
  <c r="R1676" i="4"/>
  <c r="S1676" i="4"/>
  <c r="N1677" i="4"/>
  <c r="O1677" i="4"/>
  <c r="P1677" i="4"/>
  <c r="Q1677" i="4"/>
  <c r="R1677" i="4"/>
  <c r="S1677" i="4"/>
  <c r="N1678" i="4"/>
  <c r="O1678" i="4"/>
  <c r="P1678" i="4"/>
  <c r="Q1678" i="4"/>
  <c r="R1678" i="4"/>
  <c r="S1678" i="4"/>
  <c r="N1679" i="4"/>
  <c r="O1679" i="4"/>
  <c r="P1679" i="4"/>
  <c r="Q1679" i="4"/>
  <c r="R1679" i="4"/>
  <c r="S1679" i="4"/>
  <c r="N1680" i="4"/>
  <c r="O1680" i="4"/>
  <c r="P1680" i="4"/>
  <c r="Q1680" i="4"/>
  <c r="R1680" i="4"/>
  <c r="S1680" i="4"/>
  <c r="N1681" i="4"/>
  <c r="O1681" i="4"/>
  <c r="P1681" i="4"/>
  <c r="Q1681" i="4"/>
  <c r="R1681" i="4"/>
  <c r="S1681" i="4"/>
  <c r="N1682" i="4"/>
  <c r="O1682" i="4"/>
  <c r="P1682" i="4"/>
  <c r="Q1682" i="4"/>
  <c r="R1682" i="4"/>
  <c r="S1682" i="4"/>
  <c r="N1683" i="4"/>
  <c r="O1683" i="4"/>
  <c r="P1683" i="4"/>
  <c r="Q1683" i="4"/>
  <c r="R1683" i="4"/>
  <c r="S1683" i="4"/>
  <c r="N1684" i="4"/>
  <c r="O1684" i="4"/>
  <c r="P1684" i="4"/>
  <c r="Q1684" i="4"/>
  <c r="R1684" i="4"/>
  <c r="S1684" i="4"/>
  <c r="N1685" i="4"/>
  <c r="O1685" i="4"/>
  <c r="P1685" i="4"/>
  <c r="Q1685" i="4"/>
  <c r="R1685" i="4"/>
  <c r="S1685" i="4"/>
  <c r="N1686" i="4"/>
  <c r="O1686" i="4"/>
  <c r="P1686" i="4"/>
  <c r="Q1686" i="4"/>
  <c r="R1686" i="4"/>
  <c r="S1686" i="4"/>
  <c r="N1687" i="4"/>
  <c r="O1687" i="4"/>
  <c r="P1687" i="4"/>
  <c r="Q1687" i="4"/>
  <c r="R1687" i="4"/>
  <c r="S1687" i="4"/>
  <c r="N1688" i="4"/>
  <c r="O1688" i="4"/>
  <c r="P1688" i="4"/>
  <c r="Q1688" i="4"/>
  <c r="R1688" i="4"/>
  <c r="S1688" i="4"/>
  <c r="N1689" i="4"/>
  <c r="O1689" i="4"/>
  <c r="P1689" i="4"/>
  <c r="Q1689" i="4"/>
  <c r="R1689" i="4"/>
  <c r="S1689" i="4"/>
  <c r="N1690" i="4"/>
  <c r="O1690" i="4"/>
  <c r="P1690" i="4"/>
  <c r="Q1690" i="4"/>
  <c r="R1690" i="4"/>
  <c r="S1690" i="4"/>
  <c r="N1691" i="4"/>
  <c r="O1691" i="4"/>
  <c r="P1691" i="4"/>
  <c r="Q1691" i="4"/>
  <c r="R1691" i="4"/>
  <c r="S1691" i="4"/>
  <c r="N1692" i="4"/>
  <c r="O1692" i="4"/>
  <c r="P1692" i="4"/>
  <c r="Q1692" i="4"/>
  <c r="R1692" i="4"/>
  <c r="S1692" i="4"/>
  <c r="N1693" i="4"/>
  <c r="O1693" i="4"/>
  <c r="P1693" i="4"/>
  <c r="Q1693" i="4"/>
  <c r="R1693" i="4"/>
  <c r="S1693" i="4"/>
  <c r="N1694" i="4"/>
  <c r="O1694" i="4"/>
  <c r="P1694" i="4"/>
  <c r="Q1694" i="4"/>
  <c r="R1694" i="4"/>
  <c r="S1694" i="4"/>
  <c r="N1695" i="4"/>
  <c r="O1695" i="4"/>
  <c r="P1695" i="4"/>
  <c r="Q1695" i="4"/>
  <c r="R1695" i="4"/>
  <c r="S1695" i="4"/>
  <c r="N1696" i="4"/>
  <c r="O1696" i="4"/>
  <c r="P1696" i="4"/>
  <c r="Q1696" i="4"/>
  <c r="R1696" i="4"/>
  <c r="S1696" i="4"/>
  <c r="N1697" i="4"/>
  <c r="O1697" i="4"/>
  <c r="P1697" i="4"/>
  <c r="Q1697" i="4"/>
  <c r="R1697" i="4"/>
  <c r="S1697" i="4"/>
  <c r="N1698" i="4"/>
  <c r="O1698" i="4"/>
  <c r="P1698" i="4"/>
  <c r="Q1698" i="4"/>
  <c r="R1698" i="4"/>
  <c r="S1698" i="4"/>
  <c r="N1699" i="4"/>
  <c r="O1699" i="4"/>
  <c r="P1699" i="4"/>
  <c r="Q1699" i="4"/>
  <c r="R1699" i="4"/>
  <c r="S1699" i="4"/>
  <c r="N1700" i="4"/>
  <c r="O1700" i="4"/>
  <c r="P1700" i="4"/>
  <c r="Q1700" i="4"/>
  <c r="R1700" i="4"/>
  <c r="S1700" i="4"/>
  <c r="N1701" i="4"/>
  <c r="O1701" i="4"/>
  <c r="P1701" i="4"/>
  <c r="Q1701" i="4"/>
  <c r="R1701" i="4"/>
  <c r="S1701" i="4"/>
  <c r="N1702" i="4"/>
  <c r="O1702" i="4"/>
  <c r="P1702" i="4"/>
  <c r="Q1702" i="4"/>
  <c r="R1702" i="4"/>
  <c r="S1702" i="4"/>
  <c r="N1703" i="4"/>
  <c r="O1703" i="4"/>
  <c r="P1703" i="4"/>
  <c r="Q1703" i="4"/>
  <c r="R1703" i="4"/>
  <c r="S1703" i="4"/>
  <c r="N1704" i="4"/>
  <c r="O1704" i="4"/>
  <c r="P1704" i="4"/>
  <c r="Q1704" i="4"/>
  <c r="R1704" i="4"/>
  <c r="S1704" i="4"/>
  <c r="N1705" i="4"/>
  <c r="O1705" i="4"/>
  <c r="P1705" i="4"/>
  <c r="Q1705" i="4"/>
  <c r="R1705" i="4"/>
  <c r="S1705" i="4"/>
  <c r="N1706" i="4"/>
  <c r="O1706" i="4"/>
  <c r="P1706" i="4"/>
  <c r="Q1706" i="4"/>
  <c r="R1706" i="4"/>
  <c r="S1706" i="4"/>
  <c r="N1707" i="4"/>
  <c r="O1707" i="4"/>
  <c r="P1707" i="4"/>
  <c r="Q1707" i="4"/>
  <c r="R1707" i="4"/>
  <c r="S1707" i="4"/>
  <c r="N1708" i="4"/>
  <c r="O1708" i="4"/>
  <c r="P1708" i="4"/>
  <c r="Q1708" i="4"/>
  <c r="R1708" i="4"/>
  <c r="S1708" i="4"/>
  <c r="N1709" i="4"/>
  <c r="O1709" i="4"/>
  <c r="P1709" i="4"/>
  <c r="Q1709" i="4"/>
  <c r="R1709" i="4"/>
  <c r="S1709" i="4"/>
  <c r="N1710" i="4"/>
  <c r="O1710" i="4"/>
  <c r="P1710" i="4"/>
  <c r="Q1710" i="4"/>
  <c r="R1710" i="4"/>
  <c r="S1710" i="4"/>
  <c r="N1711" i="4"/>
  <c r="O1711" i="4"/>
  <c r="P1711" i="4"/>
  <c r="Q1711" i="4"/>
  <c r="R1711" i="4"/>
  <c r="S1711" i="4"/>
  <c r="N1712" i="4"/>
  <c r="O1712" i="4"/>
  <c r="P1712" i="4"/>
  <c r="Q1712" i="4"/>
  <c r="R1712" i="4"/>
  <c r="S1712" i="4"/>
  <c r="N1713" i="4"/>
  <c r="O1713" i="4"/>
  <c r="P1713" i="4"/>
  <c r="Q1713" i="4"/>
  <c r="R1713" i="4"/>
  <c r="S1713" i="4"/>
  <c r="N1714" i="4"/>
  <c r="O1714" i="4"/>
  <c r="P1714" i="4"/>
  <c r="Q1714" i="4"/>
  <c r="R1714" i="4"/>
  <c r="S1714" i="4"/>
  <c r="N1715" i="4"/>
  <c r="O1715" i="4"/>
  <c r="P1715" i="4"/>
  <c r="Q1715" i="4"/>
  <c r="R1715" i="4"/>
  <c r="S1715" i="4"/>
  <c r="N1716" i="4"/>
  <c r="O1716" i="4"/>
  <c r="P1716" i="4"/>
  <c r="Q1716" i="4"/>
  <c r="R1716" i="4"/>
  <c r="S1716" i="4"/>
  <c r="N1717" i="4"/>
  <c r="O1717" i="4"/>
  <c r="P1717" i="4"/>
  <c r="Q1717" i="4"/>
  <c r="R1717" i="4"/>
  <c r="S1717" i="4"/>
  <c r="N1718" i="4"/>
  <c r="O1718" i="4"/>
  <c r="P1718" i="4"/>
  <c r="Q1718" i="4"/>
  <c r="R1718" i="4"/>
  <c r="S1718" i="4"/>
  <c r="N1719" i="4"/>
  <c r="O1719" i="4"/>
  <c r="P1719" i="4"/>
  <c r="Q1719" i="4"/>
  <c r="R1719" i="4"/>
  <c r="S1719" i="4"/>
  <c r="N1720" i="4"/>
  <c r="O1720" i="4"/>
  <c r="P1720" i="4"/>
  <c r="Q1720" i="4"/>
  <c r="R1720" i="4"/>
  <c r="S1720" i="4"/>
  <c r="N1721" i="4"/>
  <c r="O1721" i="4"/>
  <c r="P1721" i="4"/>
  <c r="Q1721" i="4"/>
  <c r="R1721" i="4"/>
  <c r="S1721" i="4"/>
  <c r="N1722" i="4"/>
  <c r="O1722" i="4"/>
  <c r="P1722" i="4"/>
  <c r="Q1722" i="4"/>
  <c r="R1722" i="4"/>
  <c r="S1722" i="4"/>
  <c r="N1723" i="4"/>
  <c r="O1723" i="4"/>
  <c r="P1723" i="4"/>
  <c r="Q1723" i="4"/>
  <c r="R1723" i="4"/>
  <c r="S1723" i="4"/>
  <c r="N1724" i="4"/>
  <c r="O1724" i="4"/>
  <c r="P1724" i="4"/>
  <c r="Q1724" i="4"/>
  <c r="R1724" i="4"/>
  <c r="S1724" i="4"/>
  <c r="N1725" i="4"/>
  <c r="O1725" i="4"/>
  <c r="P1725" i="4"/>
  <c r="Q1725" i="4"/>
  <c r="R1725" i="4"/>
  <c r="S1725" i="4"/>
  <c r="N1726" i="4"/>
  <c r="O1726" i="4"/>
  <c r="P1726" i="4"/>
  <c r="Q1726" i="4"/>
  <c r="R1726" i="4"/>
  <c r="S1726" i="4"/>
  <c r="N1727" i="4"/>
  <c r="O1727" i="4"/>
  <c r="P1727" i="4"/>
  <c r="Q1727" i="4"/>
  <c r="R1727" i="4"/>
  <c r="S1727" i="4"/>
  <c r="N1728" i="4"/>
  <c r="O1728" i="4"/>
  <c r="P1728" i="4"/>
  <c r="Q1728" i="4"/>
  <c r="R1728" i="4"/>
  <c r="S1728" i="4"/>
  <c r="N1729" i="4"/>
  <c r="O1729" i="4"/>
  <c r="P1729" i="4"/>
  <c r="Q1729" i="4"/>
  <c r="R1729" i="4"/>
  <c r="S1729" i="4"/>
  <c r="N1730" i="4"/>
  <c r="O1730" i="4"/>
  <c r="P1730" i="4"/>
  <c r="Q1730" i="4"/>
  <c r="R1730" i="4"/>
  <c r="S1730" i="4"/>
  <c r="N1731" i="4"/>
  <c r="O1731" i="4"/>
  <c r="P1731" i="4"/>
  <c r="Q1731" i="4"/>
  <c r="R1731" i="4"/>
  <c r="S1731" i="4"/>
  <c r="N1732" i="4"/>
  <c r="O1732" i="4"/>
  <c r="P1732" i="4"/>
  <c r="Q1732" i="4"/>
  <c r="R1732" i="4"/>
  <c r="S1732" i="4"/>
  <c r="N1733" i="4"/>
  <c r="O1733" i="4"/>
  <c r="P1733" i="4"/>
  <c r="Q1733" i="4"/>
  <c r="R1733" i="4"/>
  <c r="S1733" i="4"/>
  <c r="N1734" i="4"/>
  <c r="O1734" i="4"/>
  <c r="P1734" i="4"/>
  <c r="Q1734" i="4"/>
  <c r="R1734" i="4"/>
  <c r="S1734" i="4"/>
  <c r="N1735" i="4"/>
  <c r="O1735" i="4"/>
  <c r="P1735" i="4"/>
  <c r="Q1735" i="4"/>
  <c r="R1735" i="4"/>
  <c r="S1735" i="4"/>
  <c r="N1736" i="4"/>
  <c r="O1736" i="4"/>
  <c r="P1736" i="4"/>
  <c r="Q1736" i="4"/>
  <c r="R1736" i="4"/>
  <c r="S1736" i="4"/>
  <c r="N1737" i="4"/>
  <c r="O1737" i="4"/>
  <c r="P1737" i="4"/>
  <c r="Q1737" i="4"/>
  <c r="R1737" i="4"/>
  <c r="S1737" i="4"/>
  <c r="N1738" i="4"/>
  <c r="O1738" i="4"/>
  <c r="P1738" i="4"/>
  <c r="Q1738" i="4"/>
  <c r="R1738" i="4"/>
  <c r="S1738" i="4"/>
  <c r="N1739" i="4"/>
  <c r="O1739" i="4"/>
  <c r="P1739" i="4"/>
  <c r="Q1739" i="4"/>
  <c r="R1739" i="4"/>
  <c r="S1739" i="4"/>
  <c r="N1740" i="4"/>
  <c r="O1740" i="4"/>
  <c r="P1740" i="4"/>
  <c r="Q1740" i="4"/>
  <c r="R1740" i="4"/>
  <c r="S1740" i="4"/>
  <c r="N1741" i="4"/>
  <c r="O1741" i="4"/>
  <c r="P1741" i="4"/>
  <c r="Q1741" i="4"/>
  <c r="R1741" i="4"/>
  <c r="S1741" i="4"/>
  <c r="N1742" i="4"/>
  <c r="O1742" i="4"/>
  <c r="P1742" i="4"/>
  <c r="Q1742" i="4"/>
  <c r="R1742" i="4"/>
  <c r="S1742" i="4"/>
  <c r="N1743" i="4"/>
  <c r="O1743" i="4"/>
  <c r="P1743" i="4"/>
  <c r="Q1743" i="4"/>
  <c r="R1743" i="4"/>
  <c r="S1743" i="4"/>
  <c r="N1744" i="4"/>
  <c r="O1744" i="4"/>
  <c r="P1744" i="4"/>
  <c r="Q1744" i="4"/>
  <c r="R1744" i="4"/>
  <c r="S1744" i="4"/>
  <c r="N1745" i="4"/>
  <c r="O1745" i="4"/>
  <c r="P1745" i="4"/>
  <c r="Q1745" i="4"/>
  <c r="R1745" i="4"/>
  <c r="S1745" i="4"/>
  <c r="N1746" i="4"/>
  <c r="O1746" i="4"/>
  <c r="P1746" i="4"/>
  <c r="Q1746" i="4"/>
  <c r="R1746" i="4"/>
  <c r="S1746" i="4"/>
  <c r="N1747" i="4"/>
  <c r="O1747" i="4"/>
  <c r="P1747" i="4"/>
  <c r="Q1747" i="4"/>
  <c r="R1747" i="4"/>
  <c r="S1747" i="4"/>
  <c r="N1748" i="4"/>
  <c r="O1748" i="4"/>
  <c r="P1748" i="4"/>
  <c r="Q1748" i="4"/>
  <c r="R1748" i="4"/>
  <c r="S1748" i="4"/>
  <c r="N1749" i="4"/>
  <c r="O1749" i="4"/>
  <c r="P1749" i="4"/>
  <c r="Q1749" i="4"/>
  <c r="R1749" i="4"/>
  <c r="S1749" i="4"/>
  <c r="N1750" i="4"/>
  <c r="O1750" i="4"/>
  <c r="P1750" i="4"/>
  <c r="Q1750" i="4"/>
  <c r="R1750" i="4"/>
  <c r="S1750" i="4"/>
  <c r="N1751" i="4"/>
  <c r="O1751" i="4"/>
  <c r="P1751" i="4"/>
  <c r="Q1751" i="4"/>
  <c r="R1751" i="4"/>
  <c r="S1751" i="4"/>
  <c r="N1752" i="4"/>
  <c r="O1752" i="4"/>
  <c r="P1752" i="4"/>
  <c r="Q1752" i="4"/>
  <c r="R1752" i="4"/>
  <c r="S1752" i="4"/>
  <c r="N1753" i="4"/>
  <c r="O1753" i="4"/>
  <c r="P1753" i="4"/>
  <c r="Q1753" i="4"/>
  <c r="R1753" i="4"/>
  <c r="S1753" i="4"/>
  <c r="N1754" i="4"/>
  <c r="O1754" i="4"/>
  <c r="P1754" i="4"/>
  <c r="Q1754" i="4"/>
  <c r="R1754" i="4"/>
  <c r="S1754" i="4"/>
  <c r="N1755" i="4"/>
  <c r="O1755" i="4"/>
  <c r="P1755" i="4"/>
  <c r="Q1755" i="4"/>
  <c r="R1755" i="4"/>
  <c r="S1755" i="4"/>
  <c r="N1756" i="4"/>
  <c r="O1756" i="4"/>
  <c r="P1756" i="4"/>
  <c r="Q1756" i="4"/>
  <c r="R1756" i="4"/>
  <c r="S1756" i="4"/>
  <c r="N1757" i="4"/>
  <c r="O1757" i="4"/>
  <c r="P1757" i="4"/>
  <c r="Q1757" i="4"/>
  <c r="R1757" i="4"/>
  <c r="S1757" i="4"/>
  <c r="N1758" i="4"/>
  <c r="O1758" i="4"/>
  <c r="P1758" i="4"/>
  <c r="Q1758" i="4"/>
  <c r="R1758" i="4"/>
  <c r="S1758" i="4"/>
  <c r="N1759" i="4"/>
  <c r="O1759" i="4"/>
  <c r="P1759" i="4"/>
  <c r="Q1759" i="4"/>
  <c r="R1759" i="4"/>
  <c r="S1759" i="4"/>
  <c r="N1760" i="4"/>
  <c r="O1760" i="4"/>
  <c r="P1760" i="4"/>
  <c r="Q1760" i="4"/>
  <c r="R1760" i="4"/>
  <c r="S1760" i="4"/>
  <c r="N1761" i="4"/>
  <c r="O1761" i="4"/>
  <c r="P1761" i="4"/>
  <c r="Q1761" i="4"/>
  <c r="R1761" i="4"/>
  <c r="S1761" i="4"/>
  <c r="N1762" i="4"/>
  <c r="O1762" i="4"/>
  <c r="P1762" i="4"/>
  <c r="Q1762" i="4"/>
  <c r="R1762" i="4"/>
  <c r="S1762" i="4"/>
  <c r="N1763" i="4"/>
  <c r="O1763" i="4"/>
  <c r="P1763" i="4"/>
  <c r="Q1763" i="4"/>
  <c r="R1763" i="4"/>
  <c r="S1763" i="4"/>
  <c r="N1764" i="4"/>
  <c r="O1764" i="4"/>
  <c r="P1764" i="4"/>
  <c r="Q1764" i="4"/>
  <c r="R1764" i="4"/>
  <c r="S1764" i="4"/>
  <c r="N1765" i="4"/>
  <c r="O1765" i="4"/>
  <c r="P1765" i="4"/>
  <c r="Q1765" i="4"/>
  <c r="R1765" i="4"/>
  <c r="S1765" i="4"/>
  <c r="N1766" i="4"/>
  <c r="O1766" i="4"/>
  <c r="P1766" i="4"/>
  <c r="Q1766" i="4"/>
  <c r="R1766" i="4"/>
  <c r="S1766" i="4"/>
  <c r="N1767" i="4"/>
  <c r="O1767" i="4"/>
  <c r="P1767" i="4"/>
  <c r="Q1767" i="4"/>
  <c r="R1767" i="4"/>
  <c r="S1767" i="4"/>
  <c r="N1768" i="4"/>
  <c r="O1768" i="4"/>
  <c r="P1768" i="4"/>
  <c r="Q1768" i="4"/>
  <c r="R1768" i="4"/>
  <c r="S1768" i="4"/>
  <c r="N1769" i="4"/>
  <c r="O1769" i="4"/>
  <c r="P1769" i="4"/>
  <c r="Q1769" i="4"/>
  <c r="R1769" i="4"/>
  <c r="S1769" i="4"/>
  <c r="N1770" i="4"/>
  <c r="O1770" i="4"/>
  <c r="P1770" i="4"/>
  <c r="Q1770" i="4"/>
  <c r="R1770" i="4"/>
  <c r="S1770" i="4"/>
  <c r="N1771" i="4"/>
  <c r="O1771" i="4"/>
  <c r="P1771" i="4"/>
  <c r="Q1771" i="4"/>
  <c r="R1771" i="4"/>
  <c r="S1771" i="4"/>
  <c r="N1772" i="4"/>
  <c r="O1772" i="4"/>
  <c r="P1772" i="4"/>
  <c r="Q1772" i="4"/>
  <c r="R1772" i="4"/>
  <c r="S1772" i="4"/>
  <c r="N1773" i="4"/>
  <c r="O1773" i="4"/>
  <c r="P1773" i="4"/>
  <c r="Q1773" i="4"/>
  <c r="R1773" i="4"/>
  <c r="S1773" i="4"/>
  <c r="N1774" i="4"/>
  <c r="O1774" i="4"/>
  <c r="P1774" i="4"/>
  <c r="Q1774" i="4"/>
  <c r="R1774" i="4"/>
  <c r="S1774" i="4"/>
  <c r="N1775" i="4"/>
  <c r="O1775" i="4"/>
  <c r="P1775" i="4"/>
  <c r="Q1775" i="4"/>
  <c r="R1775" i="4"/>
  <c r="S1775" i="4"/>
  <c r="N1776" i="4"/>
  <c r="O1776" i="4"/>
  <c r="P1776" i="4"/>
  <c r="Q1776" i="4"/>
  <c r="R1776" i="4"/>
  <c r="S1776" i="4"/>
  <c r="N1777" i="4"/>
  <c r="O1777" i="4"/>
  <c r="P1777" i="4"/>
  <c r="Q1777" i="4"/>
  <c r="R1777" i="4"/>
  <c r="S1777" i="4"/>
  <c r="N1778" i="4"/>
  <c r="O1778" i="4"/>
  <c r="P1778" i="4"/>
  <c r="Q1778" i="4"/>
  <c r="R1778" i="4"/>
  <c r="S1778" i="4"/>
  <c r="N1779" i="4"/>
  <c r="O1779" i="4"/>
  <c r="P1779" i="4"/>
  <c r="Q1779" i="4"/>
  <c r="R1779" i="4"/>
  <c r="S1779" i="4"/>
  <c r="N1780" i="4"/>
  <c r="O1780" i="4"/>
  <c r="P1780" i="4"/>
  <c r="Q1780" i="4"/>
  <c r="R1780" i="4"/>
  <c r="S1780" i="4"/>
  <c r="N1781" i="4"/>
  <c r="O1781" i="4"/>
  <c r="P1781" i="4"/>
  <c r="Q1781" i="4"/>
  <c r="R1781" i="4"/>
  <c r="S1781" i="4"/>
  <c r="N1782" i="4"/>
  <c r="O1782" i="4"/>
  <c r="P1782" i="4"/>
  <c r="Q1782" i="4"/>
  <c r="R1782" i="4"/>
  <c r="S1782" i="4"/>
  <c r="N1783" i="4"/>
  <c r="O1783" i="4"/>
  <c r="P1783" i="4"/>
  <c r="Q1783" i="4"/>
  <c r="R1783" i="4"/>
  <c r="S1783" i="4"/>
  <c r="N1784" i="4"/>
  <c r="O1784" i="4"/>
  <c r="P1784" i="4"/>
  <c r="Q1784" i="4"/>
  <c r="R1784" i="4"/>
  <c r="S1784" i="4"/>
  <c r="N1785" i="4"/>
  <c r="O1785" i="4"/>
  <c r="P1785" i="4"/>
  <c r="Q1785" i="4"/>
  <c r="R1785" i="4"/>
  <c r="S1785" i="4"/>
  <c r="N1786" i="4"/>
  <c r="O1786" i="4"/>
  <c r="P1786" i="4"/>
  <c r="Q1786" i="4"/>
  <c r="R1786" i="4"/>
  <c r="S1786" i="4"/>
  <c r="N1787" i="4"/>
  <c r="O1787" i="4"/>
  <c r="P1787" i="4"/>
  <c r="Q1787" i="4"/>
  <c r="R1787" i="4"/>
  <c r="S1787" i="4"/>
  <c r="N1788" i="4"/>
  <c r="O1788" i="4"/>
  <c r="P1788" i="4"/>
  <c r="Q1788" i="4"/>
  <c r="R1788" i="4"/>
  <c r="S1788" i="4"/>
  <c r="N1789" i="4"/>
  <c r="O1789" i="4"/>
  <c r="P1789" i="4"/>
  <c r="Q1789" i="4"/>
  <c r="R1789" i="4"/>
  <c r="S1789" i="4"/>
  <c r="N1790" i="4"/>
  <c r="O1790" i="4"/>
  <c r="P1790" i="4"/>
  <c r="Q1790" i="4"/>
  <c r="R1790" i="4"/>
  <c r="S1790" i="4"/>
  <c r="N1791" i="4"/>
  <c r="O1791" i="4"/>
  <c r="P1791" i="4"/>
  <c r="Q1791" i="4"/>
  <c r="R1791" i="4"/>
  <c r="S1791" i="4"/>
  <c r="N1792" i="4"/>
  <c r="O1792" i="4"/>
  <c r="P1792" i="4"/>
  <c r="Q1792" i="4"/>
  <c r="R1792" i="4"/>
  <c r="S1792" i="4"/>
  <c r="N1793" i="4"/>
  <c r="O1793" i="4"/>
  <c r="P1793" i="4"/>
  <c r="Q1793" i="4"/>
  <c r="R1793" i="4"/>
  <c r="S1793" i="4"/>
  <c r="N1794" i="4"/>
  <c r="O1794" i="4"/>
  <c r="P1794" i="4"/>
  <c r="Q1794" i="4"/>
  <c r="R1794" i="4"/>
  <c r="S1794" i="4"/>
  <c r="N1795" i="4"/>
  <c r="O1795" i="4"/>
  <c r="P1795" i="4"/>
  <c r="Q1795" i="4"/>
  <c r="R1795" i="4"/>
  <c r="S1795" i="4"/>
  <c r="N1796" i="4"/>
  <c r="O1796" i="4"/>
  <c r="P1796" i="4"/>
  <c r="Q1796" i="4"/>
  <c r="R1796" i="4"/>
  <c r="S1796" i="4"/>
  <c r="N1797" i="4"/>
  <c r="O1797" i="4"/>
  <c r="P1797" i="4"/>
  <c r="Q1797" i="4"/>
  <c r="R1797" i="4"/>
  <c r="S1797" i="4"/>
  <c r="N1798" i="4"/>
  <c r="O1798" i="4"/>
  <c r="P1798" i="4"/>
  <c r="Q1798" i="4"/>
  <c r="R1798" i="4"/>
  <c r="S1798" i="4"/>
  <c r="N1799" i="4"/>
  <c r="O1799" i="4"/>
  <c r="P1799" i="4"/>
  <c r="Q1799" i="4"/>
  <c r="R1799" i="4"/>
  <c r="S1799" i="4"/>
  <c r="N1800" i="4"/>
  <c r="O1800" i="4"/>
  <c r="P1800" i="4"/>
  <c r="Q1800" i="4"/>
  <c r="R1800" i="4"/>
  <c r="S1800" i="4"/>
  <c r="N1801" i="4"/>
  <c r="O1801" i="4"/>
  <c r="P1801" i="4"/>
  <c r="Q1801" i="4"/>
  <c r="R1801" i="4"/>
  <c r="S1801" i="4"/>
  <c r="N1802" i="4"/>
  <c r="O1802" i="4"/>
  <c r="P1802" i="4"/>
  <c r="Q1802" i="4"/>
  <c r="R1802" i="4"/>
  <c r="S1802" i="4"/>
  <c r="N1803" i="4"/>
  <c r="O1803" i="4"/>
  <c r="P1803" i="4"/>
  <c r="Q1803" i="4"/>
  <c r="R1803" i="4"/>
  <c r="S1803" i="4"/>
  <c r="N1804" i="4"/>
  <c r="O1804" i="4"/>
  <c r="P1804" i="4"/>
  <c r="Q1804" i="4"/>
  <c r="R1804" i="4"/>
  <c r="S1804" i="4"/>
  <c r="N1805" i="4"/>
  <c r="O1805" i="4"/>
  <c r="P1805" i="4"/>
  <c r="Q1805" i="4"/>
  <c r="R1805" i="4"/>
  <c r="S1805" i="4"/>
  <c r="N1806" i="4"/>
  <c r="O1806" i="4"/>
  <c r="P1806" i="4"/>
  <c r="Q1806" i="4"/>
  <c r="R1806" i="4"/>
  <c r="S1806" i="4"/>
  <c r="N1807" i="4"/>
  <c r="O1807" i="4"/>
  <c r="P1807" i="4"/>
  <c r="Q1807" i="4"/>
  <c r="R1807" i="4"/>
  <c r="S1807" i="4"/>
  <c r="N1808" i="4"/>
  <c r="O1808" i="4"/>
  <c r="P1808" i="4"/>
  <c r="Q1808" i="4"/>
  <c r="R1808" i="4"/>
  <c r="S1808" i="4"/>
  <c r="N1809" i="4"/>
  <c r="O1809" i="4"/>
  <c r="P1809" i="4"/>
  <c r="Q1809" i="4"/>
  <c r="R1809" i="4"/>
  <c r="S1809" i="4"/>
  <c r="N1810" i="4"/>
  <c r="O1810" i="4"/>
  <c r="P1810" i="4"/>
  <c r="Q1810" i="4"/>
  <c r="R1810" i="4"/>
  <c r="S1810" i="4"/>
  <c r="N1811" i="4"/>
  <c r="O1811" i="4"/>
  <c r="P1811" i="4"/>
  <c r="Q1811" i="4"/>
  <c r="R1811" i="4"/>
  <c r="S1811" i="4"/>
  <c r="N1812" i="4"/>
  <c r="O1812" i="4"/>
  <c r="P1812" i="4"/>
  <c r="Q1812" i="4"/>
  <c r="R1812" i="4"/>
  <c r="S1812" i="4"/>
  <c r="N1813" i="4"/>
  <c r="O1813" i="4"/>
  <c r="P1813" i="4"/>
  <c r="Q1813" i="4"/>
  <c r="R1813" i="4"/>
  <c r="S1813" i="4"/>
  <c r="N1814" i="4"/>
  <c r="O1814" i="4"/>
  <c r="P1814" i="4"/>
  <c r="Q1814" i="4"/>
  <c r="R1814" i="4"/>
  <c r="S1814" i="4"/>
  <c r="N1815" i="4"/>
  <c r="O1815" i="4"/>
  <c r="P1815" i="4"/>
  <c r="Q1815" i="4"/>
  <c r="R1815" i="4"/>
  <c r="S1815" i="4"/>
  <c r="N1816" i="4"/>
  <c r="O1816" i="4"/>
  <c r="P1816" i="4"/>
  <c r="Q1816" i="4"/>
  <c r="R1816" i="4"/>
  <c r="S1816" i="4"/>
  <c r="N1817" i="4"/>
  <c r="O1817" i="4"/>
  <c r="P1817" i="4"/>
  <c r="Q1817" i="4"/>
  <c r="R1817" i="4"/>
  <c r="S1817" i="4"/>
  <c r="N1818" i="4"/>
  <c r="O1818" i="4"/>
  <c r="P1818" i="4"/>
  <c r="Q1818" i="4"/>
  <c r="R1818" i="4"/>
  <c r="S1818" i="4"/>
  <c r="N1819" i="4"/>
  <c r="O1819" i="4"/>
  <c r="P1819" i="4"/>
  <c r="Q1819" i="4"/>
  <c r="R1819" i="4"/>
  <c r="S1819" i="4"/>
  <c r="N1820" i="4"/>
  <c r="O1820" i="4"/>
  <c r="P1820" i="4"/>
  <c r="Q1820" i="4"/>
  <c r="R1820" i="4"/>
  <c r="S1820" i="4"/>
  <c r="N1821" i="4"/>
  <c r="O1821" i="4"/>
  <c r="P1821" i="4"/>
  <c r="Q1821" i="4"/>
  <c r="R1821" i="4"/>
  <c r="S1821" i="4"/>
  <c r="N1822" i="4"/>
  <c r="O1822" i="4"/>
  <c r="P1822" i="4"/>
  <c r="Q1822" i="4"/>
  <c r="R1822" i="4"/>
  <c r="S1822" i="4"/>
  <c r="N1823" i="4"/>
  <c r="O1823" i="4"/>
  <c r="P1823" i="4"/>
  <c r="Q1823" i="4"/>
  <c r="R1823" i="4"/>
  <c r="S1823" i="4"/>
  <c r="N1824" i="4"/>
  <c r="O1824" i="4"/>
  <c r="P1824" i="4"/>
  <c r="Q1824" i="4"/>
  <c r="R1824" i="4"/>
  <c r="S1824" i="4"/>
  <c r="N1825" i="4"/>
  <c r="O1825" i="4"/>
  <c r="P1825" i="4"/>
  <c r="Q1825" i="4"/>
  <c r="R1825" i="4"/>
  <c r="S1825" i="4"/>
  <c r="N1826" i="4"/>
  <c r="O1826" i="4"/>
  <c r="P1826" i="4"/>
  <c r="Q1826" i="4"/>
  <c r="R1826" i="4"/>
  <c r="S1826" i="4"/>
  <c r="N1827" i="4"/>
  <c r="O1827" i="4"/>
  <c r="P1827" i="4"/>
  <c r="Q1827" i="4"/>
  <c r="R1827" i="4"/>
  <c r="S1827" i="4"/>
  <c r="N1828" i="4"/>
  <c r="O1828" i="4"/>
  <c r="P1828" i="4"/>
  <c r="Q1828" i="4"/>
  <c r="R1828" i="4"/>
  <c r="S1828" i="4"/>
  <c r="N1829" i="4"/>
  <c r="O1829" i="4"/>
  <c r="P1829" i="4"/>
  <c r="Q1829" i="4"/>
  <c r="R1829" i="4"/>
  <c r="S1829" i="4"/>
  <c r="N1830" i="4"/>
  <c r="O1830" i="4"/>
  <c r="P1830" i="4"/>
  <c r="Q1830" i="4"/>
  <c r="R1830" i="4"/>
  <c r="S1830" i="4"/>
  <c r="N1831" i="4"/>
  <c r="O1831" i="4"/>
  <c r="P1831" i="4"/>
  <c r="Q1831" i="4"/>
  <c r="R1831" i="4"/>
  <c r="S1831" i="4"/>
  <c r="N1832" i="4"/>
  <c r="O1832" i="4"/>
  <c r="P1832" i="4"/>
  <c r="Q1832" i="4"/>
  <c r="R1832" i="4"/>
  <c r="S1832" i="4"/>
  <c r="N1833" i="4"/>
  <c r="O1833" i="4"/>
  <c r="P1833" i="4"/>
  <c r="Q1833" i="4"/>
  <c r="R1833" i="4"/>
  <c r="S1833" i="4"/>
  <c r="N1834" i="4"/>
  <c r="O1834" i="4"/>
  <c r="P1834" i="4"/>
  <c r="Q1834" i="4"/>
  <c r="R1834" i="4"/>
  <c r="S1834" i="4"/>
  <c r="N1835" i="4"/>
  <c r="O1835" i="4"/>
  <c r="P1835" i="4"/>
  <c r="Q1835" i="4"/>
  <c r="R1835" i="4"/>
  <c r="S1835" i="4"/>
  <c r="N1836" i="4"/>
  <c r="O1836" i="4"/>
  <c r="P1836" i="4"/>
  <c r="Q1836" i="4"/>
  <c r="R1836" i="4"/>
  <c r="S1836" i="4"/>
  <c r="N1837" i="4"/>
  <c r="O1837" i="4"/>
  <c r="P1837" i="4"/>
  <c r="Q1837" i="4"/>
  <c r="R1837" i="4"/>
  <c r="S1837" i="4"/>
  <c r="N1838" i="4"/>
  <c r="O1838" i="4"/>
  <c r="P1838" i="4"/>
  <c r="Q1838" i="4"/>
  <c r="R1838" i="4"/>
  <c r="S1838" i="4"/>
  <c r="N1839" i="4"/>
  <c r="O1839" i="4"/>
  <c r="P1839" i="4"/>
  <c r="Q1839" i="4"/>
  <c r="R1839" i="4"/>
  <c r="S1839" i="4"/>
  <c r="N1840" i="4"/>
  <c r="O1840" i="4"/>
  <c r="P1840" i="4"/>
  <c r="Q1840" i="4"/>
  <c r="R1840" i="4"/>
  <c r="S1840" i="4"/>
  <c r="N1841" i="4"/>
  <c r="O1841" i="4"/>
  <c r="P1841" i="4"/>
  <c r="Q1841" i="4"/>
  <c r="R1841" i="4"/>
  <c r="S1841" i="4"/>
  <c r="N1842" i="4"/>
  <c r="O1842" i="4"/>
  <c r="P1842" i="4"/>
  <c r="Q1842" i="4"/>
  <c r="R1842" i="4"/>
  <c r="S1842" i="4"/>
  <c r="N1843" i="4"/>
  <c r="O1843" i="4"/>
  <c r="P1843" i="4"/>
  <c r="Q1843" i="4"/>
  <c r="R1843" i="4"/>
  <c r="S1843" i="4"/>
  <c r="N1844" i="4"/>
  <c r="O1844" i="4"/>
  <c r="P1844" i="4"/>
  <c r="Q1844" i="4"/>
  <c r="R1844" i="4"/>
  <c r="S1844" i="4"/>
  <c r="N1845" i="4"/>
  <c r="O1845" i="4"/>
  <c r="P1845" i="4"/>
  <c r="Q1845" i="4"/>
  <c r="R1845" i="4"/>
  <c r="S1845" i="4"/>
  <c r="N1846" i="4"/>
  <c r="O1846" i="4"/>
  <c r="P1846" i="4"/>
  <c r="Q1846" i="4"/>
  <c r="R1846" i="4"/>
  <c r="S1846" i="4"/>
  <c r="N1847" i="4"/>
  <c r="O1847" i="4"/>
  <c r="P1847" i="4"/>
  <c r="Q1847" i="4"/>
  <c r="R1847" i="4"/>
  <c r="S1847" i="4"/>
  <c r="N1848" i="4"/>
  <c r="O1848" i="4"/>
  <c r="P1848" i="4"/>
  <c r="Q1848" i="4"/>
  <c r="R1848" i="4"/>
  <c r="S1848" i="4"/>
  <c r="N1849" i="4"/>
  <c r="O1849" i="4"/>
  <c r="P1849" i="4"/>
  <c r="Q1849" i="4"/>
  <c r="R1849" i="4"/>
  <c r="S1849" i="4"/>
  <c r="N1850" i="4"/>
  <c r="O1850" i="4"/>
  <c r="P1850" i="4"/>
  <c r="Q1850" i="4"/>
  <c r="R1850" i="4"/>
  <c r="S1850" i="4"/>
  <c r="N1851" i="4"/>
  <c r="O1851" i="4"/>
  <c r="P1851" i="4"/>
  <c r="Q1851" i="4"/>
  <c r="R1851" i="4"/>
  <c r="S1851" i="4"/>
  <c r="N1852" i="4"/>
  <c r="O1852" i="4"/>
  <c r="P1852" i="4"/>
  <c r="Q1852" i="4"/>
  <c r="R1852" i="4"/>
  <c r="S1852" i="4"/>
  <c r="N1853" i="4"/>
  <c r="O1853" i="4"/>
  <c r="P1853" i="4"/>
  <c r="Q1853" i="4"/>
  <c r="R1853" i="4"/>
  <c r="S1853" i="4"/>
  <c r="N1854" i="4"/>
  <c r="O1854" i="4"/>
  <c r="P1854" i="4"/>
  <c r="Q1854" i="4"/>
  <c r="R1854" i="4"/>
  <c r="S1854" i="4"/>
  <c r="N1855" i="4"/>
  <c r="O1855" i="4"/>
  <c r="P1855" i="4"/>
  <c r="Q1855" i="4"/>
  <c r="R1855" i="4"/>
  <c r="S1855" i="4"/>
  <c r="N1856" i="4"/>
  <c r="O1856" i="4"/>
  <c r="P1856" i="4"/>
  <c r="Q1856" i="4"/>
  <c r="R1856" i="4"/>
  <c r="S1856" i="4"/>
  <c r="N1857" i="4"/>
  <c r="O1857" i="4"/>
  <c r="P1857" i="4"/>
  <c r="Q1857" i="4"/>
  <c r="R1857" i="4"/>
  <c r="S1857" i="4"/>
  <c r="N1858" i="4"/>
  <c r="O1858" i="4"/>
  <c r="P1858" i="4"/>
  <c r="Q1858" i="4"/>
  <c r="R1858" i="4"/>
  <c r="S1858" i="4"/>
  <c r="N1859" i="4"/>
  <c r="O1859" i="4"/>
  <c r="P1859" i="4"/>
  <c r="Q1859" i="4"/>
  <c r="R1859" i="4"/>
  <c r="S1859" i="4"/>
  <c r="N1860" i="4"/>
  <c r="O1860" i="4"/>
  <c r="P1860" i="4"/>
  <c r="Q1860" i="4"/>
  <c r="R1860" i="4"/>
  <c r="S1860" i="4"/>
  <c r="N1861" i="4"/>
  <c r="O1861" i="4"/>
  <c r="P1861" i="4"/>
  <c r="Q1861" i="4"/>
  <c r="R1861" i="4"/>
  <c r="S1861" i="4"/>
  <c r="N1862" i="4"/>
  <c r="O1862" i="4"/>
  <c r="P1862" i="4"/>
  <c r="Q1862" i="4"/>
  <c r="R1862" i="4"/>
  <c r="S1862" i="4"/>
  <c r="N1863" i="4"/>
  <c r="O1863" i="4"/>
  <c r="P1863" i="4"/>
  <c r="Q1863" i="4"/>
  <c r="R1863" i="4"/>
  <c r="S1863" i="4"/>
  <c r="N1864" i="4"/>
  <c r="O1864" i="4"/>
  <c r="P1864" i="4"/>
  <c r="Q1864" i="4"/>
  <c r="R1864" i="4"/>
  <c r="S1864" i="4"/>
  <c r="N1865" i="4"/>
  <c r="O1865" i="4"/>
  <c r="P1865" i="4"/>
  <c r="Q1865" i="4"/>
  <c r="R1865" i="4"/>
  <c r="S1865" i="4"/>
  <c r="N1866" i="4"/>
  <c r="O1866" i="4"/>
  <c r="P1866" i="4"/>
  <c r="Q1866" i="4"/>
  <c r="R1866" i="4"/>
  <c r="S1866" i="4"/>
  <c r="N1867" i="4"/>
  <c r="O1867" i="4"/>
  <c r="P1867" i="4"/>
  <c r="Q1867" i="4"/>
  <c r="R1867" i="4"/>
  <c r="S1867" i="4"/>
  <c r="N1868" i="4"/>
  <c r="O1868" i="4"/>
  <c r="P1868" i="4"/>
  <c r="Q1868" i="4"/>
  <c r="R1868" i="4"/>
  <c r="S1868" i="4"/>
  <c r="N1869" i="4"/>
  <c r="O1869" i="4"/>
  <c r="P1869" i="4"/>
  <c r="Q1869" i="4"/>
  <c r="R1869" i="4"/>
  <c r="S1869" i="4"/>
  <c r="N1870" i="4"/>
  <c r="O1870" i="4"/>
  <c r="P1870" i="4"/>
  <c r="Q1870" i="4"/>
  <c r="R1870" i="4"/>
  <c r="S1870" i="4"/>
  <c r="N1871" i="4"/>
  <c r="O1871" i="4"/>
  <c r="P1871" i="4"/>
  <c r="Q1871" i="4"/>
  <c r="R1871" i="4"/>
  <c r="S1871" i="4"/>
  <c r="N1872" i="4"/>
  <c r="O1872" i="4"/>
  <c r="P1872" i="4"/>
  <c r="Q1872" i="4"/>
  <c r="R1872" i="4"/>
  <c r="S1872" i="4"/>
  <c r="N1873" i="4"/>
  <c r="O1873" i="4"/>
  <c r="P1873" i="4"/>
  <c r="Q1873" i="4"/>
  <c r="R1873" i="4"/>
  <c r="S1873" i="4"/>
  <c r="N1874" i="4"/>
  <c r="O1874" i="4"/>
  <c r="P1874" i="4"/>
  <c r="Q1874" i="4"/>
  <c r="R1874" i="4"/>
  <c r="S1874" i="4"/>
  <c r="N1875" i="4"/>
  <c r="O1875" i="4"/>
  <c r="P1875" i="4"/>
  <c r="Q1875" i="4"/>
  <c r="R1875" i="4"/>
  <c r="S1875" i="4"/>
  <c r="N1876" i="4"/>
  <c r="O1876" i="4"/>
  <c r="P1876" i="4"/>
  <c r="Q1876" i="4"/>
  <c r="R1876" i="4"/>
  <c r="S1876" i="4"/>
  <c r="N1877" i="4"/>
  <c r="O1877" i="4"/>
  <c r="P1877" i="4"/>
  <c r="Q1877" i="4"/>
  <c r="R1877" i="4"/>
  <c r="S1877" i="4"/>
  <c r="N1878" i="4"/>
  <c r="O1878" i="4"/>
  <c r="P1878" i="4"/>
  <c r="Q1878" i="4"/>
  <c r="R1878" i="4"/>
  <c r="S1878" i="4"/>
  <c r="N1879" i="4"/>
  <c r="O1879" i="4"/>
  <c r="P1879" i="4"/>
  <c r="Q1879" i="4"/>
  <c r="R1879" i="4"/>
  <c r="S1879" i="4"/>
  <c r="N1880" i="4"/>
  <c r="O1880" i="4"/>
  <c r="P1880" i="4"/>
  <c r="Q1880" i="4"/>
  <c r="R1880" i="4"/>
  <c r="S1880" i="4"/>
  <c r="N1881" i="4"/>
  <c r="O1881" i="4"/>
  <c r="P1881" i="4"/>
  <c r="Q1881" i="4"/>
  <c r="R1881" i="4"/>
  <c r="S1881" i="4"/>
  <c r="N1882" i="4"/>
  <c r="O1882" i="4"/>
  <c r="P1882" i="4"/>
  <c r="Q1882" i="4"/>
  <c r="R1882" i="4"/>
  <c r="S1882" i="4"/>
  <c r="N1883" i="4"/>
  <c r="O1883" i="4"/>
  <c r="P1883" i="4"/>
  <c r="Q1883" i="4"/>
  <c r="R1883" i="4"/>
  <c r="S1883" i="4"/>
  <c r="N1884" i="4"/>
  <c r="O1884" i="4"/>
  <c r="P1884" i="4"/>
  <c r="Q1884" i="4"/>
  <c r="R1884" i="4"/>
  <c r="S1884" i="4"/>
  <c r="N1885" i="4"/>
  <c r="O1885" i="4"/>
  <c r="P1885" i="4"/>
  <c r="Q1885" i="4"/>
  <c r="R1885" i="4"/>
  <c r="S1885" i="4"/>
  <c r="N1886" i="4"/>
  <c r="O1886" i="4"/>
  <c r="P1886" i="4"/>
  <c r="Q1886" i="4"/>
  <c r="R1886" i="4"/>
  <c r="S1886" i="4"/>
  <c r="N1887" i="4"/>
  <c r="O1887" i="4"/>
  <c r="P1887" i="4"/>
  <c r="Q1887" i="4"/>
  <c r="R1887" i="4"/>
  <c r="S1887" i="4"/>
  <c r="N1888" i="4"/>
  <c r="O1888" i="4"/>
  <c r="P1888" i="4"/>
  <c r="Q1888" i="4"/>
  <c r="R1888" i="4"/>
  <c r="S1888" i="4"/>
  <c r="N1889" i="4"/>
  <c r="O1889" i="4"/>
  <c r="P1889" i="4"/>
  <c r="Q1889" i="4"/>
  <c r="R1889" i="4"/>
  <c r="S1889" i="4"/>
  <c r="N1890" i="4"/>
  <c r="O1890" i="4"/>
  <c r="P1890" i="4"/>
  <c r="Q1890" i="4"/>
  <c r="R1890" i="4"/>
  <c r="S1890" i="4"/>
  <c r="N1891" i="4"/>
  <c r="O1891" i="4"/>
  <c r="P1891" i="4"/>
  <c r="Q1891" i="4"/>
  <c r="R1891" i="4"/>
  <c r="S1891" i="4"/>
  <c r="N1892" i="4"/>
  <c r="O1892" i="4"/>
  <c r="P1892" i="4"/>
  <c r="Q1892" i="4"/>
  <c r="R1892" i="4"/>
  <c r="S1892" i="4"/>
  <c r="N1893" i="4"/>
  <c r="O1893" i="4"/>
  <c r="P1893" i="4"/>
  <c r="Q1893" i="4"/>
  <c r="R1893" i="4"/>
  <c r="S1893" i="4"/>
  <c r="N1894" i="4"/>
  <c r="O1894" i="4"/>
  <c r="P1894" i="4"/>
  <c r="Q1894" i="4"/>
  <c r="R1894" i="4"/>
  <c r="S1894" i="4"/>
  <c r="N1895" i="4"/>
  <c r="O1895" i="4"/>
  <c r="P1895" i="4"/>
  <c r="Q1895" i="4"/>
  <c r="R1895" i="4"/>
  <c r="S1895" i="4"/>
  <c r="N1896" i="4"/>
  <c r="O1896" i="4"/>
  <c r="P1896" i="4"/>
  <c r="Q1896" i="4"/>
  <c r="R1896" i="4"/>
  <c r="S1896" i="4"/>
  <c r="N1897" i="4"/>
  <c r="O1897" i="4"/>
  <c r="P1897" i="4"/>
  <c r="Q1897" i="4"/>
  <c r="R1897" i="4"/>
  <c r="S1897" i="4"/>
  <c r="N1898" i="4"/>
  <c r="O1898" i="4"/>
  <c r="P1898" i="4"/>
  <c r="Q1898" i="4"/>
  <c r="R1898" i="4"/>
  <c r="S1898" i="4"/>
  <c r="N1899" i="4"/>
  <c r="O1899" i="4"/>
  <c r="P1899" i="4"/>
  <c r="Q1899" i="4"/>
  <c r="R1899" i="4"/>
  <c r="S1899" i="4"/>
  <c r="N1900" i="4"/>
  <c r="O1900" i="4"/>
  <c r="P1900" i="4"/>
  <c r="Q1900" i="4"/>
  <c r="R1900" i="4"/>
  <c r="S1900" i="4"/>
  <c r="N1901" i="4"/>
  <c r="O1901" i="4"/>
  <c r="P1901" i="4"/>
  <c r="Q1901" i="4"/>
  <c r="R1901" i="4"/>
  <c r="S1901" i="4"/>
  <c r="N1902" i="4"/>
  <c r="O1902" i="4"/>
  <c r="P1902" i="4"/>
  <c r="Q1902" i="4"/>
  <c r="R1902" i="4"/>
  <c r="S1902" i="4"/>
  <c r="N1903" i="4"/>
  <c r="O1903" i="4"/>
  <c r="P1903" i="4"/>
  <c r="Q1903" i="4"/>
  <c r="R1903" i="4"/>
  <c r="S1903" i="4"/>
  <c r="N1904" i="4"/>
  <c r="O1904" i="4"/>
  <c r="P1904" i="4"/>
  <c r="Q1904" i="4"/>
  <c r="R1904" i="4"/>
  <c r="S1904" i="4"/>
  <c r="N1905" i="4"/>
  <c r="O1905" i="4"/>
  <c r="P1905" i="4"/>
  <c r="Q1905" i="4"/>
  <c r="R1905" i="4"/>
  <c r="S1905" i="4"/>
  <c r="N1906" i="4"/>
  <c r="O1906" i="4"/>
  <c r="P1906" i="4"/>
  <c r="Q1906" i="4"/>
  <c r="R1906" i="4"/>
  <c r="S1906" i="4"/>
  <c r="N1907" i="4"/>
  <c r="O1907" i="4"/>
  <c r="P1907" i="4"/>
  <c r="Q1907" i="4"/>
  <c r="R1907" i="4"/>
  <c r="S1907" i="4"/>
  <c r="N1908" i="4"/>
  <c r="O1908" i="4"/>
  <c r="P1908" i="4"/>
  <c r="Q1908" i="4"/>
  <c r="R1908" i="4"/>
  <c r="S1908" i="4"/>
  <c r="N1909" i="4"/>
  <c r="O1909" i="4"/>
  <c r="P1909" i="4"/>
  <c r="Q1909" i="4"/>
  <c r="R1909" i="4"/>
  <c r="S1909" i="4"/>
  <c r="N1910" i="4"/>
  <c r="O1910" i="4"/>
  <c r="P1910" i="4"/>
  <c r="Q1910" i="4"/>
  <c r="R1910" i="4"/>
  <c r="S1910" i="4"/>
  <c r="N1911" i="4"/>
  <c r="O1911" i="4"/>
  <c r="P1911" i="4"/>
  <c r="Q1911" i="4"/>
  <c r="R1911" i="4"/>
  <c r="S1911" i="4"/>
  <c r="N1912" i="4"/>
  <c r="O1912" i="4"/>
  <c r="P1912" i="4"/>
  <c r="Q1912" i="4"/>
  <c r="R1912" i="4"/>
  <c r="S1912" i="4"/>
  <c r="N1913" i="4"/>
  <c r="O1913" i="4"/>
  <c r="P1913" i="4"/>
  <c r="Q1913" i="4"/>
  <c r="R1913" i="4"/>
  <c r="S1913" i="4"/>
  <c r="N1914" i="4"/>
  <c r="O1914" i="4"/>
  <c r="P1914" i="4"/>
  <c r="Q1914" i="4"/>
  <c r="R1914" i="4"/>
  <c r="S1914" i="4"/>
  <c r="N1915" i="4"/>
  <c r="O1915" i="4"/>
  <c r="P1915" i="4"/>
  <c r="Q1915" i="4"/>
  <c r="R1915" i="4"/>
  <c r="S1915" i="4"/>
  <c r="N1916" i="4"/>
  <c r="O1916" i="4"/>
  <c r="P1916" i="4"/>
  <c r="Q1916" i="4"/>
  <c r="R1916" i="4"/>
  <c r="S1916" i="4"/>
  <c r="N1917" i="4"/>
  <c r="O1917" i="4"/>
  <c r="P1917" i="4"/>
  <c r="Q1917" i="4"/>
  <c r="R1917" i="4"/>
  <c r="S1917" i="4"/>
  <c r="N1918" i="4"/>
  <c r="O1918" i="4"/>
  <c r="P1918" i="4"/>
  <c r="Q1918" i="4"/>
  <c r="R1918" i="4"/>
  <c r="S1918" i="4"/>
  <c r="N1919" i="4"/>
  <c r="O1919" i="4"/>
  <c r="P1919" i="4"/>
  <c r="Q1919" i="4"/>
  <c r="R1919" i="4"/>
  <c r="S1919" i="4"/>
  <c r="N1920" i="4"/>
  <c r="O1920" i="4"/>
  <c r="P1920" i="4"/>
  <c r="Q1920" i="4"/>
  <c r="R1920" i="4"/>
  <c r="S1920" i="4"/>
  <c r="N1921" i="4"/>
  <c r="O1921" i="4"/>
  <c r="P1921" i="4"/>
  <c r="Q1921" i="4"/>
  <c r="R1921" i="4"/>
  <c r="S1921" i="4"/>
  <c r="N1922" i="4"/>
  <c r="O1922" i="4"/>
  <c r="P1922" i="4"/>
  <c r="Q1922" i="4"/>
  <c r="R1922" i="4"/>
  <c r="S1922" i="4"/>
  <c r="N1923" i="4"/>
  <c r="O1923" i="4"/>
  <c r="P1923" i="4"/>
  <c r="Q1923" i="4"/>
  <c r="R1923" i="4"/>
  <c r="S1923" i="4"/>
  <c r="N1924" i="4"/>
  <c r="O1924" i="4"/>
  <c r="P1924" i="4"/>
  <c r="Q1924" i="4"/>
  <c r="R1924" i="4"/>
  <c r="S1924" i="4"/>
  <c r="N1925" i="4"/>
  <c r="O1925" i="4"/>
  <c r="P1925" i="4"/>
  <c r="Q1925" i="4"/>
  <c r="R1925" i="4"/>
  <c r="S1925" i="4"/>
  <c r="N1926" i="4"/>
  <c r="O1926" i="4"/>
  <c r="P1926" i="4"/>
  <c r="Q1926" i="4"/>
  <c r="R1926" i="4"/>
  <c r="S1926" i="4"/>
  <c r="N1927" i="4"/>
  <c r="O1927" i="4"/>
  <c r="P1927" i="4"/>
  <c r="Q1927" i="4"/>
  <c r="R1927" i="4"/>
  <c r="S1927" i="4"/>
  <c r="N1928" i="4"/>
  <c r="O1928" i="4"/>
  <c r="P1928" i="4"/>
  <c r="Q1928" i="4"/>
  <c r="R1928" i="4"/>
  <c r="S1928" i="4"/>
  <c r="N1929" i="4"/>
  <c r="O1929" i="4"/>
  <c r="P1929" i="4"/>
  <c r="Q1929" i="4"/>
  <c r="R1929" i="4"/>
  <c r="S1929" i="4"/>
  <c r="N1930" i="4"/>
  <c r="O1930" i="4"/>
  <c r="P1930" i="4"/>
  <c r="Q1930" i="4"/>
  <c r="R1930" i="4"/>
  <c r="S1930" i="4"/>
  <c r="N1931" i="4"/>
  <c r="O1931" i="4"/>
  <c r="P1931" i="4"/>
  <c r="Q1931" i="4"/>
  <c r="R1931" i="4"/>
  <c r="S1931" i="4"/>
  <c r="N1932" i="4"/>
  <c r="O1932" i="4"/>
  <c r="P1932" i="4"/>
  <c r="Q1932" i="4"/>
  <c r="R1932" i="4"/>
  <c r="S1932" i="4"/>
  <c r="N1933" i="4"/>
  <c r="O1933" i="4"/>
  <c r="P1933" i="4"/>
  <c r="Q1933" i="4"/>
  <c r="R1933" i="4"/>
  <c r="S1933" i="4"/>
  <c r="N1934" i="4"/>
  <c r="O1934" i="4"/>
  <c r="P1934" i="4"/>
  <c r="Q1934" i="4"/>
  <c r="R1934" i="4"/>
  <c r="S1934" i="4"/>
  <c r="N1935" i="4"/>
  <c r="O1935" i="4"/>
  <c r="P1935" i="4"/>
  <c r="Q1935" i="4"/>
  <c r="R1935" i="4"/>
  <c r="S1935" i="4"/>
  <c r="N1936" i="4"/>
  <c r="O1936" i="4"/>
  <c r="P1936" i="4"/>
  <c r="Q1936" i="4"/>
  <c r="R1936" i="4"/>
  <c r="S1936" i="4"/>
  <c r="N1937" i="4"/>
  <c r="O1937" i="4"/>
  <c r="P1937" i="4"/>
  <c r="Q1937" i="4"/>
  <c r="R1937" i="4"/>
  <c r="S1937" i="4"/>
  <c r="N1938" i="4"/>
  <c r="O1938" i="4"/>
  <c r="P1938" i="4"/>
  <c r="Q1938" i="4"/>
  <c r="R1938" i="4"/>
  <c r="S1938" i="4"/>
  <c r="N1939" i="4"/>
  <c r="O1939" i="4"/>
  <c r="P1939" i="4"/>
  <c r="Q1939" i="4"/>
  <c r="R1939" i="4"/>
  <c r="S1939" i="4"/>
  <c r="N1940" i="4"/>
  <c r="O1940" i="4"/>
  <c r="P1940" i="4"/>
  <c r="Q1940" i="4"/>
  <c r="R1940" i="4"/>
  <c r="S1940" i="4"/>
  <c r="N1941" i="4"/>
  <c r="O1941" i="4"/>
  <c r="P1941" i="4"/>
  <c r="Q1941" i="4"/>
  <c r="R1941" i="4"/>
  <c r="S1941" i="4"/>
  <c r="N1942" i="4"/>
  <c r="O1942" i="4"/>
  <c r="P1942" i="4"/>
  <c r="Q1942" i="4"/>
  <c r="R1942" i="4"/>
  <c r="S1942" i="4"/>
  <c r="N1943" i="4"/>
  <c r="O1943" i="4"/>
  <c r="P1943" i="4"/>
  <c r="Q1943" i="4"/>
  <c r="R1943" i="4"/>
  <c r="S1943" i="4"/>
  <c r="N1944" i="4"/>
  <c r="O1944" i="4"/>
  <c r="P1944" i="4"/>
  <c r="Q1944" i="4"/>
  <c r="R1944" i="4"/>
  <c r="S1944" i="4"/>
  <c r="N1945" i="4"/>
  <c r="O1945" i="4"/>
  <c r="P1945" i="4"/>
  <c r="Q1945" i="4"/>
  <c r="R1945" i="4"/>
  <c r="S1945" i="4"/>
  <c r="N1946" i="4"/>
  <c r="O1946" i="4"/>
  <c r="P1946" i="4"/>
  <c r="Q1946" i="4"/>
  <c r="R1946" i="4"/>
  <c r="S1946" i="4"/>
  <c r="N1947" i="4"/>
  <c r="O1947" i="4"/>
  <c r="P1947" i="4"/>
  <c r="Q1947" i="4"/>
  <c r="R1947" i="4"/>
  <c r="S1947" i="4"/>
  <c r="N1948" i="4"/>
  <c r="O1948" i="4"/>
  <c r="P1948" i="4"/>
  <c r="Q1948" i="4"/>
  <c r="R1948" i="4"/>
  <c r="S1948" i="4"/>
  <c r="N1949" i="4"/>
  <c r="O1949" i="4"/>
  <c r="P1949" i="4"/>
  <c r="Q1949" i="4"/>
  <c r="R1949" i="4"/>
  <c r="S1949" i="4"/>
  <c r="N1950" i="4"/>
  <c r="O1950" i="4"/>
  <c r="P1950" i="4"/>
  <c r="Q1950" i="4"/>
  <c r="R1950" i="4"/>
  <c r="S1950" i="4"/>
  <c r="N1951" i="4"/>
  <c r="O1951" i="4"/>
  <c r="P1951" i="4"/>
  <c r="Q1951" i="4"/>
  <c r="R1951" i="4"/>
  <c r="S1951" i="4"/>
  <c r="N1952" i="4"/>
  <c r="O1952" i="4"/>
  <c r="P1952" i="4"/>
  <c r="Q1952" i="4"/>
  <c r="R1952" i="4"/>
  <c r="S1952" i="4"/>
  <c r="N1953" i="4"/>
  <c r="O1953" i="4"/>
  <c r="P1953" i="4"/>
  <c r="Q1953" i="4"/>
  <c r="R1953" i="4"/>
  <c r="S1953" i="4"/>
  <c r="N1954" i="4"/>
  <c r="O1954" i="4"/>
  <c r="P1954" i="4"/>
  <c r="Q1954" i="4"/>
  <c r="R1954" i="4"/>
  <c r="S1954" i="4"/>
  <c r="N1955" i="4"/>
  <c r="O1955" i="4"/>
  <c r="P1955" i="4"/>
  <c r="Q1955" i="4"/>
  <c r="R1955" i="4"/>
  <c r="S1955" i="4"/>
  <c r="N1956" i="4"/>
  <c r="O1956" i="4"/>
  <c r="P1956" i="4"/>
  <c r="Q1956" i="4"/>
  <c r="R1956" i="4"/>
  <c r="S1956" i="4"/>
  <c r="N1957" i="4"/>
  <c r="O1957" i="4"/>
  <c r="P1957" i="4"/>
  <c r="Q1957" i="4"/>
  <c r="R1957" i="4"/>
  <c r="S1957" i="4"/>
  <c r="N1958" i="4"/>
  <c r="O1958" i="4"/>
  <c r="P1958" i="4"/>
  <c r="Q1958" i="4"/>
  <c r="R1958" i="4"/>
  <c r="S1958" i="4"/>
  <c r="N1959" i="4"/>
  <c r="O1959" i="4"/>
  <c r="P1959" i="4"/>
  <c r="Q1959" i="4"/>
  <c r="R1959" i="4"/>
  <c r="S1959" i="4"/>
  <c r="N1960" i="4"/>
  <c r="O1960" i="4"/>
  <c r="P1960" i="4"/>
  <c r="Q1960" i="4"/>
  <c r="R1960" i="4"/>
  <c r="S1960" i="4"/>
  <c r="N1961" i="4"/>
  <c r="O1961" i="4"/>
  <c r="P1961" i="4"/>
  <c r="Q1961" i="4"/>
  <c r="R1961" i="4"/>
  <c r="S1961" i="4"/>
  <c r="N1962" i="4"/>
  <c r="O1962" i="4"/>
  <c r="P1962" i="4"/>
  <c r="Q1962" i="4"/>
  <c r="R1962" i="4"/>
  <c r="S1962" i="4"/>
  <c r="N1963" i="4"/>
  <c r="O1963" i="4"/>
  <c r="P1963" i="4"/>
  <c r="Q1963" i="4"/>
  <c r="R1963" i="4"/>
  <c r="S1963" i="4"/>
  <c r="N1964" i="4"/>
  <c r="O1964" i="4"/>
  <c r="P1964" i="4"/>
  <c r="Q1964" i="4"/>
  <c r="R1964" i="4"/>
  <c r="S1964" i="4"/>
  <c r="N1965" i="4"/>
  <c r="O1965" i="4"/>
  <c r="P1965" i="4"/>
  <c r="Q1965" i="4"/>
  <c r="R1965" i="4"/>
  <c r="S1965" i="4"/>
  <c r="N1966" i="4"/>
  <c r="O1966" i="4"/>
  <c r="P1966" i="4"/>
  <c r="Q1966" i="4"/>
  <c r="R1966" i="4"/>
  <c r="S1966" i="4"/>
  <c r="N1967" i="4"/>
  <c r="O1967" i="4"/>
  <c r="P1967" i="4"/>
  <c r="Q1967" i="4"/>
  <c r="R1967" i="4"/>
  <c r="S1967" i="4"/>
  <c r="N1968" i="4"/>
  <c r="O1968" i="4"/>
  <c r="P1968" i="4"/>
  <c r="Q1968" i="4"/>
  <c r="R1968" i="4"/>
  <c r="S1968" i="4"/>
  <c r="N1969" i="4"/>
  <c r="O1969" i="4"/>
  <c r="P1969" i="4"/>
  <c r="Q1969" i="4"/>
  <c r="R1969" i="4"/>
  <c r="S1969" i="4"/>
  <c r="N1970" i="4"/>
  <c r="O1970" i="4"/>
  <c r="P1970" i="4"/>
  <c r="Q1970" i="4"/>
  <c r="R1970" i="4"/>
  <c r="S1970" i="4"/>
  <c r="N1971" i="4"/>
  <c r="O1971" i="4"/>
  <c r="P1971" i="4"/>
  <c r="Q1971" i="4"/>
  <c r="R1971" i="4"/>
  <c r="S1971" i="4"/>
  <c r="N1972" i="4"/>
  <c r="O1972" i="4"/>
  <c r="P1972" i="4"/>
  <c r="Q1972" i="4"/>
  <c r="R1972" i="4"/>
  <c r="S1972" i="4"/>
  <c r="N1973" i="4"/>
  <c r="O1973" i="4"/>
  <c r="P1973" i="4"/>
  <c r="Q1973" i="4"/>
  <c r="R1973" i="4"/>
  <c r="S1973" i="4"/>
  <c r="N1974" i="4"/>
  <c r="O1974" i="4"/>
  <c r="P1974" i="4"/>
  <c r="Q1974" i="4"/>
  <c r="R1974" i="4"/>
  <c r="S1974" i="4"/>
  <c r="N1975" i="4"/>
  <c r="O1975" i="4"/>
  <c r="P1975" i="4"/>
  <c r="Q1975" i="4"/>
  <c r="R1975" i="4"/>
  <c r="S1975" i="4"/>
  <c r="N1976" i="4"/>
  <c r="O1976" i="4"/>
  <c r="P1976" i="4"/>
  <c r="Q1976" i="4"/>
  <c r="R1976" i="4"/>
  <c r="S1976" i="4"/>
  <c r="N1977" i="4"/>
  <c r="O1977" i="4"/>
  <c r="P1977" i="4"/>
  <c r="Q1977" i="4"/>
  <c r="R1977" i="4"/>
  <c r="S1977" i="4"/>
  <c r="N1978" i="4"/>
  <c r="O1978" i="4"/>
  <c r="P1978" i="4"/>
  <c r="Q1978" i="4"/>
  <c r="R1978" i="4"/>
  <c r="S1978" i="4"/>
  <c r="N1979" i="4"/>
  <c r="O1979" i="4"/>
  <c r="P1979" i="4"/>
  <c r="Q1979" i="4"/>
  <c r="R1979" i="4"/>
  <c r="S1979" i="4"/>
  <c r="N1980" i="4"/>
  <c r="O1980" i="4"/>
  <c r="P1980" i="4"/>
  <c r="Q1980" i="4"/>
  <c r="R1980" i="4"/>
  <c r="S1980" i="4"/>
  <c r="N1981" i="4"/>
  <c r="O1981" i="4"/>
  <c r="P1981" i="4"/>
  <c r="Q1981" i="4"/>
  <c r="R1981" i="4"/>
  <c r="S1981" i="4"/>
  <c r="N1982" i="4"/>
  <c r="O1982" i="4"/>
  <c r="P1982" i="4"/>
  <c r="Q1982" i="4"/>
  <c r="R1982" i="4"/>
  <c r="S1982" i="4"/>
  <c r="N1983" i="4"/>
  <c r="O1983" i="4"/>
  <c r="P1983" i="4"/>
  <c r="Q1983" i="4"/>
  <c r="R1983" i="4"/>
  <c r="S1983" i="4"/>
  <c r="N1984" i="4"/>
  <c r="O1984" i="4"/>
  <c r="P1984" i="4"/>
  <c r="Q1984" i="4"/>
  <c r="R1984" i="4"/>
  <c r="S1984" i="4"/>
  <c r="N1985" i="4"/>
  <c r="O1985" i="4"/>
  <c r="P1985" i="4"/>
  <c r="Q1985" i="4"/>
  <c r="R1985" i="4"/>
  <c r="S1985" i="4"/>
  <c r="N1986" i="4"/>
  <c r="O1986" i="4"/>
  <c r="P1986" i="4"/>
  <c r="Q1986" i="4"/>
  <c r="R1986" i="4"/>
  <c r="S1986" i="4"/>
  <c r="N1987" i="4"/>
  <c r="O1987" i="4"/>
  <c r="P1987" i="4"/>
  <c r="Q1987" i="4"/>
  <c r="R1987" i="4"/>
  <c r="S1987" i="4"/>
  <c r="N1988" i="4"/>
  <c r="O1988" i="4"/>
  <c r="P1988" i="4"/>
  <c r="Q1988" i="4"/>
  <c r="R1988" i="4"/>
  <c r="S1988" i="4"/>
  <c r="N1989" i="4"/>
  <c r="O1989" i="4"/>
  <c r="P1989" i="4"/>
  <c r="Q1989" i="4"/>
  <c r="R1989" i="4"/>
  <c r="S1989" i="4"/>
  <c r="N1990" i="4"/>
  <c r="O1990" i="4"/>
  <c r="P1990" i="4"/>
  <c r="Q1990" i="4"/>
  <c r="R1990" i="4"/>
  <c r="S1990" i="4"/>
  <c r="N1991" i="4"/>
  <c r="O1991" i="4"/>
  <c r="P1991" i="4"/>
  <c r="Q1991" i="4"/>
  <c r="R1991" i="4"/>
  <c r="S1991" i="4"/>
  <c r="N1992" i="4"/>
  <c r="O1992" i="4"/>
  <c r="P1992" i="4"/>
  <c r="Q1992" i="4"/>
  <c r="R1992" i="4"/>
  <c r="S1992" i="4"/>
  <c r="N1993" i="4"/>
  <c r="O1993" i="4"/>
  <c r="P1993" i="4"/>
  <c r="Q1993" i="4"/>
  <c r="R1993" i="4"/>
  <c r="S1993" i="4"/>
  <c r="N1994" i="4"/>
  <c r="O1994" i="4"/>
  <c r="P1994" i="4"/>
  <c r="Q1994" i="4"/>
  <c r="R1994" i="4"/>
  <c r="S1994" i="4"/>
  <c r="N1995" i="4"/>
  <c r="O1995" i="4"/>
  <c r="P1995" i="4"/>
  <c r="Q1995" i="4"/>
  <c r="R1995" i="4"/>
  <c r="S1995" i="4"/>
  <c r="N1996" i="4"/>
  <c r="O1996" i="4"/>
  <c r="P1996" i="4"/>
  <c r="Q1996" i="4"/>
  <c r="R1996" i="4"/>
  <c r="S1996" i="4"/>
  <c r="N1997" i="4"/>
  <c r="O1997" i="4"/>
  <c r="P1997" i="4"/>
  <c r="Q1997" i="4"/>
  <c r="R1997" i="4"/>
  <c r="S1997" i="4"/>
  <c r="N1998" i="4"/>
  <c r="O1998" i="4"/>
  <c r="P1998" i="4"/>
  <c r="Q1998" i="4"/>
  <c r="R1998" i="4"/>
  <c r="S1998" i="4"/>
  <c r="N1999" i="4"/>
  <c r="O1999" i="4"/>
  <c r="P1999" i="4"/>
  <c r="Q1999" i="4"/>
  <c r="R1999" i="4"/>
  <c r="S1999" i="4"/>
  <c r="N2000" i="4"/>
  <c r="O2000" i="4"/>
  <c r="P2000" i="4"/>
  <c r="Q2000" i="4"/>
  <c r="R2000" i="4"/>
  <c r="S2000" i="4"/>
  <c r="N2001" i="4"/>
  <c r="O2001" i="4"/>
  <c r="P2001" i="4"/>
  <c r="Q2001" i="4"/>
  <c r="R2001" i="4"/>
  <c r="S2001" i="4"/>
  <c r="N2002" i="4"/>
  <c r="O2002" i="4"/>
  <c r="P2002" i="4"/>
  <c r="Q2002" i="4"/>
  <c r="R2002" i="4"/>
  <c r="S2002" i="4"/>
  <c r="N2003" i="4"/>
  <c r="O2003" i="4"/>
  <c r="P2003" i="4"/>
  <c r="Q2003" i="4"/>
  <c r="R2003" i="4"/>
  <c r="S2003" i="4"/>
  <c r="N2004" i="4"/>
  <c r="O2004" i="4"/>
  <c r="P2004" i="4"/>
  <c r="Q2004" i="4"/>
  <c r="R2004" i="4"/>
  <c r="S2004" i="4"/>
  <c r="N2005" i="4"/>
  <c r="O2005" i="4"/>
  <c r="P2005" i="4"/>
  <c r="Q2005" i="4"/>
  <c r="R2005" i="4"/>
  <c r="S2005" i="4"/>
  <c r="N2006" i="4"/>
  <c r="O2006" i="4"/>
  <c r="P2006" i="4"/>
  <c r="Q2006" i="4"/>
  <c r="R2006" i="4"/>
  <c r="S2006" i="4"/>
  <c r="N2007" i="4"/>
  <c r="O2007" i="4"/>
  <c r="P2007" i="4"/>
  <c r="Q2007" i="4"/>
  <c r="R2007" i="4"/>
  <c r="S2007" i="4"/>
  <c r="N2008" i="4"/>
  <c r="O2008" i="4"/>
  <c r="P2008" i="4"/>
  <c r="Q2008" i="4"/>
  <c r="R2008" i="4"/>
  <c r="S2008" i="4"/>
  <c r="N2009" i="4"/>
  <c r="O2009" i="4"/>
  <c r="P2009" i="4"/>
  <c r="Q2009" i="4"/>
  <c r="R2009" i="4"/>
  <c r="S2009" i="4"/>
  <c r="N2010" i="4"/>
  <c r="O2010" i="4"/>
  <c r="P2010" i="4"/>
  <c r="Q2010" i="4"/>
  <c r="R2010" i="4"/>
  <c r="S2010" i="4"/>
  <c r="N2011" i="4"/>
  <c r="O2011" i="4"/>
  <c r="P2011" i="4"/>
  <c r="Q2011" i="4"/>
  <c r="R2011" i="4"/>
  <c r="S2011" i="4"/>
  <c r="N2012" i="4"/>
  <c r="O2012" i="4"/>
  <c r="P2012" i="4"/>
  <c r="Q2012" i="4"/>
  <c r="R2012" i="4"/>
  <c r="S2012" i="4"/>
  <c r="N2013" i="4"/>
  <c r="O2013" i="4"/>
  <c r="P2013" i="4"/>
  <c r="Q2013" i="4"/>
  <c r="R2013" i="4"/>
  <c r="S2013" i="4"/>
  <c r="N2014" i="4"/>
  <c r="O2014" i="4"/>
  <c r="P2014" i="4"/>
  <c r="Q2014" i="4"/>
  <c r="R2014" i="4"/>
  <c r="S2014" i="4"/>
  <c r="N2015" i="4"/>
  <c r="O2015" i="4"/>
  <c r="P2015" i="4"/>
  <c r="Q2015" i="4"/>
  <c r="R2015" i="4"/>
  <c r="S2015" i="4"/>
  <c r="N2016" i="4"/>
  <c r="O2016" i="4"/>
  <c r="P2016" i="4"/>
  <c r="Q2016" i="4"/>
  <c r="R2016" i="4"/>
  <c r="S2016" i="4"/>
  <c r="N2017" i="4"/>
  <c r="O2017" i="4"/>
  <c r="P2017" i="4"/>
  <c r="Q2017" i="4"/>
  <c r="R2017" i="4"/>
  <c r="S2017" i="4"/>
  <c r="N2018" i="4"/>
  <c r="O2018" i="4"/>
  <c r="P2018" i="4"/>
  <c r="Q2018" i="4"/>
  <c r="R2018" i="4"/>
  <c r="S2018" i="4"/>
  <c r="N2019" i="4"/>
  <c r="O2019" i="4"/>
  <c r="P2019" i="4"/>
  <c r="Q2019" i="4"/>
  <c r="R2019" i="4"/>
  <c r="S2019" i="4"/>
  <c r="N2020" i="4"/>
  <c r="O2020" i="4"/>
  <c r="P2020" i="4"/>
  <c r="Q2020" i="4"/>
  <c r="R2020" i="4"/>
  <c r="S2020" i="4"/>
  <c r="N2021" i="4"/>
  <c r="O2021" i="4"/>
  <c r="P2021" i="4"/>
  <c r="Q2021" i="4"/>
  <c r="R2021" i="4"/>
  <c r="S2021" i="4"/>
  <c r="N2022" i="4"/>
  <c r="O2022" i="4"/>
  <c r="P2022" i="4"/>
  <c r="Q2022" i="4"/>
  <c r="R2022" i="4"/>
  <c r="S2022" i="4"/>
  <c r="N2023" i="4"/>
  <c r="O2023" i="4"/>
  <c r="P2023" i="4"/>
  <c r="Q2023" i="4"/>
  <c r="R2023" i="4"/>
  <c r="S2023" i="4"/>
  <c r="N2024" i="4"/>
  <c r="O2024" i="4"/>
  <c r="P2024" i="4"/>
  <c r="Q2024" i="4"/>
  <c r="R2024" i="4"/>
  <c r="S2024" i="4"/>
  <c r="N2025" i="4"/>
  <c r="O2025" i="4"/>
  <c r="P2025" i="4"/>
  <c r="Q2025" i="4"/>
  <c r="R2025" i="4"/>
  <c r="S2025" i="4"/>
  <c r="N2026" i="4"/>
  <c r="O2026" i="4"/>
  <c r="P2026" i="4"/>
  <c r="Q2026" i="4"/>
  <c r="R2026" i="4"/>
  <c r="S2026" i="4"/>
  <c r="N2027" i="4"/>
  <c r="O2027" i="4"/>
  <c r="P2027" i="4"/>
  <c r="Q2027" i="4"/>
  <c r="R2027" i="4"/>
  <c r="S2027" i="4"/>
  <c r="N2028" i="4"/>
  <c r="O2028" i="4"/>
  <c r="P2028" i="4"/>
  <c r="Q2028" i="4"/>
  <c r="R2028" i="4"/>
  <c r="S2028" i="4"/>
  <c r="N2029" i="4"/>
  <c r="O2029" i="4"/>
  <c r="P2029" i="4"/>
  <c r="Q2029" i="4"/>
  <c r="R2029" i="4"/>
  <c r="S2029" i="4"/>
  <c r="N2030" i="4"/>
  <c r="O2030" i="4"/>
  <c r="P2030" i="4"/>
  <c r="Q2030" i="4"/>
  <c r="R2030" i="4"/>
  <c r="S2030" i="4"/>
  <c r="N2031" i="4"/>
  <c r="O2031" i="4"/>
  <c r="P2031" i="4"/>
  <c r="Q2031" i="4"/>
  <c r="R2031" i="4"/>
  <c r="S2031" i="4"/>
  <c r="N2032" i="4"/>
  <c r="O2032" i="4"/>
  <c r="P2032" i="4"/>
  <c r="Q2032" i="4"/>
  <c r="R2032" i="4"/>
  <c r="S2032" i="4"/>
  <c r="N2033" i="4"/>
  <c r="O2033" i="4"/>
  <c r="P2033" i="4"/>
  <c r="Q2033" i="4"/>
  <c r="R2033" i="4"/>
  <c r="S2033" i="4"/>
  <c r="N2034" i="4"/>
  <c r="O2034" i="4"/>
  <c r="P2034" i="4"/>
  <c r="Q2034" i="4"/>
  <c r="R2034" i="4"/>
  <c r="S2034" i="4"/>
  <c r="N2035" i="4"/>
  <c r="O2035" i="4"/>
  <c r="P2035" i="4"/>
  <c r="Q2035" i="4"/>
  <c r="R2035" i="4"/>
  <c r="S2035" i="4"/>
  <c r="N2036" i="4"/>
  <c r="O2036" i="4"/>
  <c r="P2036" i="4"/>
  <c r="Q2036" i="4"/>
  <c r="R2036" i="4"/>
  <c r="S2036" i="4"/>
  <c r="N2037" i="4"/>
  <c r="O2037" i="4"/>
  <c r="P2037" i="4"/>
  <c r="Q2037" i="4"/>
  <c r="R2037" i="4"/>
  <c r="S2037" i="4"/>
  <c r="N2038" i="4"/>
  <c r="O2038" i="4"/>
  <c r="P2038" i="4"/>
  <c r="Q2038" i="4"/>
  <c r="R2038" i="4"/>
  <c r="S2038" i="4"/>
  <c r="N2039" i="4"/>
  <c r="O2039" i="4"/>
  <c r="P2039" i="4"/>
  <c r="Q2039" i="4"/>
  <c r="R2039" i="4"/>
  <c r="S2039" i="4"/>
  <c r="N2040" i="4"/>
  <c r="O2040" i="4"/>
  <c r="P2040" i="4"/>
  <c r="Q2040" i="4"/>
  <c r="R2040" i="4"/>
  <c r="S2040" i="4"/>
  <c r="N2041" i="4"/>
  <c r="O2041" i="4"/>
  <c r="P2041" i="4"/>
  <c r="Q2041" i="4"/>
  <c r="R2041" i="4"/>
  <c r="S2041" i="4"/>
  <c r="N2042" i="4"/>
  <c r="O2042" i="4"/>
  <c r="P2042" i="4"/>
  <c r="Q2042" i="4"/>
  <c r="R2042" i="4"/>
  <c r="S2042" i="4"/>
  <c r="N2043" i="4"/>
  <c r="O2043" i="4"/>
  <c r="P2043" i="4"/>
  <c r="Q2043" i="4"/>
  <c r="R2043" i="4"/>
  <c r="S2043" i="4"/>
  <c r="N2044" i="4"/>
  <c r="O2044" i="4"/>
  <c r="P2044" i="4"/>
  <c r="Q2044" i="4"/>
  <c r="R2044" i="4"/>
  <c r="S2044" i="4"/>
  <c r="N2045" i="4"/>
  <c r="O2045" i="4"/>
  <c r="P2045" i="4"/>
  <c r="Q2045" i="4"/>
  <c r="R2045" i="4"/>
  <c r="S2045" i="4"/>
  <c r="N2046" i="4"/>
  <c r="O2046" i="4"/>
  <c r="P2046" i="4"/>
  <c r="Q2046" i="4"/>
  <c r="R2046" i="4"/>
  <c r="S2046" i="4"/>
  <c r="N2047" i="4"/>
  <c r="O2047" i="4"/>
  <c r="P2047" i="4"/>
  <c r="Q2047" i="4"/>
  <c r="R2047" i="4"/>
  <c r="S2047" i="4"/>
  <c r="N2048" i="4"/>
  <c r="O2048" i="4"/>
  <c r="P2048" i="4"/>
  <c r="Q2048" i="4"/>
  <c r="R2048" i="4"/>
  <c r="S2048" i="4"/>
  <c r="N2049" i="4"/>
  <c r="O2049" i="4"/>
  <c r="P2049" i="4"/>
  <c r="Q2049" i="4"/>
  <c r="R2049" i="4"/>
  <c r="S2049" i="4"/>
  <c r="N2050" i="4"/>
  <c r="O2050" i="4"/>
  <c r="P2050" i="4"/>
  <c r="Q2050" i="4"/>
  <c r="R2050" i="4"/>
  <c r="S2050" i="4"/>
  <c r="N2051" i="4"/>
  <c r="O2051" i="4"/>
  <c r="P2051" i="4"/>
  <c r="Q2051" i="4"/>
  <c r="R2051" i="4"/>
  <c r="S2051" i="4"/>
  <c r="N2052" i="4"/>
  <c r="O2052" i="4"/>
  <c r="P2052" i="4"/>
  <c r="Q2052" i="4"/>
  <c r="R2052" i="4"/>
  <c r="S2052" i="4"/>
  <c r="N2053" i="4"/>
  <c r="O2053" i="4"/>
  <c r="P2053" i="4"/>
  <c r="Q2053" i="4"/>
  <c r="R2053" i="4"/>
  <c r="S2053" i="4"/>
  <c r="N2054" i="4"/>
  <c r="O2054" i="4"/>
  <c r="P2054" i="4"/>
  <c r="Q2054" i="4"/>
  <c r="R2054" i="4"/>
  <c r="S2054" i="4"/>
  <c r="N2055" i="4"/>
  <c r="O2055" i="4"/>
  <c r="P2055" i="4"/>
  <c r="Q2055" i="4"/>
  <c r="R2055" i="4"/>
  <c r="S2055" i="4"/>
  <c r="N2056" i="4"/>
  <c r="O2056" i="4"/>
  <c r="P2056" i="4"/>
  <c r="Q2056" i="4"/>
  <c r="R2056" i="4"/>
  <c r="S2056" i="4"/>
  <c r="N2057" i="4"/>
  <c r="O2057" i="4"/>
  <c r="P2057" i="4"/>
  <c r="Q2057" i="4"/>
  <c r="R2057" i="4"/>
  <c r="S2057" i="4"/>
  <c r="N2058" i="4"/>
  <c r="O2058" i="4"/>
  <c r="P2058" i="4"/>
  <c r="Q2058" i="4"/>
  <c r="R2058" i="4"/>
  <c r="S2058" i="4"/>
  <c r="N2059" i="4"/>
  <c r="O2059" i="4"/>
  <c r="P2059" i="4"/>
  <c r="Q2059" i="4"/>
  <c r="R2059" i="4"/>
  <c r="S2059" i="4"/>
  <c r="N2060" i="4"/>
  <c r="O2060" i="4"/>
  <c r="P2060" i="4"/>
  <c r="Q2060" i="4"/>
  <c r="R2060" i="4"/>
  <c r="S2060" i="4"/>
  <c r="N2061" i="4"/>
  <c r="O2061" i="4"/>
  <c r="P2061" i="4"/>
  <c r="Q2061" i="4"/>
  <c r="R2061" i="4"/>
  <c r="S2061" i="4"/>
  <c r="N2062" i="4"/>
  <c r="O2062" i="4"/>
  <c r="P2062" i="4"/>
  <c r="Q2062" i="4"/>
  <c r="R2062" i="4"/>
  <c r="S2062" i="4"/>
  <c r="N2063" i="4"/>
  <c r="O2063" i="4"/>
  <c r="P2063" i="4"/>
  <c r="Q2063" i="4"/>
  <c r="R2063" i="4"/>
  <c r="S2063" i="4"/>
  <c r="N2064" i="4"/>
  <c r="O2064" i="4"/>
  <c r="P2064" i="4"/>
  <c r="Q2064" i="4"/>
  <c r="R2064" i="4"/>
  <c r="S2064" i="4"/>
  <c r="N2065" i="4"/>
  <c r="O2065" i="4"/>
  <c r="P2065" i="4"/>
  <c r="Q2065" i="4"/>
  <c r="R2065" i="4"/>
  <c r="S2065" i="4"/>
  <c r="N2066" i="4"/>
  <c r="O2066" i="4"/>
  <c r="P2066" i="4"/>
  <c r="Q2066" i="4"/>
  <c r="R2066" i="4"/>
  <c r="S2066" i="4"/>
  <c r="N2067" i="4"/>
  <c r="O2067" i="4"/>
  <c r="P2067" i="4"/>
  <c r="Q2067" i="4"/>
  <c r="R2067" i="4"/>
  <c r="S2067" i="4"/>
  <c r="N2068" i="4"/>
  <c r="O2068" i="4"/>
  <c r="P2068" i="4"/>
  <c r="Q2068" i="4"/>
  <c r="R2068" i="4"/>
  <c r="S2068" i="4"/>
  <c r="N2069" i="4"/>
  <c r="O2069" i="4"/>
  <c r="P2069" i="4"/>
  <c r="Q2069" i="4"/>
  <c r="R2069" i="4"/>
  <c r="S2069" i="4"/>
  <c r="N2070" i="4"/>
  <c r="O2070" i="4"/>
  <c r="P2070" i="4"/>
  <c r="Q2070" i="4"/>
  <c r="R2070" i="4"/>
  <c r="S2070" i="4"/>
  <c r="N2071" i="4"/>
  <c r="O2071" i="4"/>
  <c r="P2071" i="4"/>
  <c r="Q2071" i="4"/>
  <c r="R2071" i="4"/>
  <c r="S2071" i="4"/>
  <c r="N2072" i="4"/>
  <c r="O2072" i="4"/>
  <c r="P2072" i="4"/>
  <c r="Q2072" i="4"/>
  <c r="R2072" i="4"/>
  <c r="S2072" i="4"/>
  <c r="N2073" i="4"/>
  <c r="O2073" i="4"/>
  <c r="P2073" i="4"/>
  <c r="Q2073" i="4"/>
  <c r="R2073" i="4"/>
  <c r="S2073" i="4"/>
  <c r="N2074" i="4"/>
  <c r="O2074" i="4"/>
  <c r="P2074" i="4"/>
  <c r="Q2074" i="4"/>
  <c r="R2074" i="4"/>
  <c r="S2074" i="4"/>
  <c r="N2075" i="4"/>
  <c r="O2075" i="4"/>
  <c r="P2075" i="4"/>
  <c r="Q2075" i="4"/>
  <c r="R2075" i="4"/>
  <c r="S2075" i="4"/>
  <c r="N2076" i="4"/>
  <c r="O2076" i="4"/>
  <c r="P2076" i="4"/>
  <c r="Q2076" i="4"/>
  <c r="R2076" i="4"/>
  <c r="S2076" i="4"/>
  <c r="N2077" i="4"/>
  <c r="O2077" i="4"/>
  <c r="P2077" i="4"/>
  <c r="Q2077" i="4"/>
  <c r="R2077" i="4"/>
  <c r="S2077" i="4"/>
  <c r="N2078" i="4"/>
  <c r="O2078" i="4"/>
  <c r="P2078" i="4"/>
  <c r="Q2078" i="4"/>
  <c r="R2078" i="4"/>
  <c r="S2078" i="4"/>
  <c r="N2079" i="4"/>
  <c r="O2079" i="4"/>
  <c r="P2079" i="4"/>
  <c r="Q2079" i="4"/>
  <c r="R2079" i="4"/>
  <c r="S2079" i="4"/>
  <c r="N2080" i="4"/>
  <c r="O2080" i="4"/>
  <c r="P2080" i="4"/>
  <c r="Q2080" i="4"/>
  <c r="R2080" i="4"/>
  <c r="S2080" i="4"/>
  <c r="N2081" i="4"/>
  <c r="O2081" i="4"/>
  <c r="P2081" i="4"/>
  <c r="Q2081" i="4"/>
  <c r="R2081" i="4"/>
  <c r="S2081" i="4"/>
  <c r="N2082" i="4"/>
  <c r="O2082" i="4"/>
  <c r="P2082" i="4"/>
  <c r="Q2082" i="4"/>
  <c r="R2082" i="4"/>
  <c r="S2082" i="4"/>
  <c r="N2083" i="4"/>
  <c r="O2083" i="4"/>
  <c r="P2083" i="4"/>
  <c r="Q2083" i="4"/>
  <c r="R2083" i="4"/>
  <c r="S2083" i="4"/>
  <c r="N2084" i="4"/>
  <c r="O2084" i="4"/>
  <c r="P2084" i="4"/>
  <c r="Q2084" i="4"/>
  <c r="R2084" i="4"/>
  <c r="S2084" i="4"/>
  <c r="N2085" i="4"/>
  <c r="O2085" i="4"/>
  <c r="P2085" i="4"/>
  <c r="Q2085" i="4"/>
  <c r="R2085" i="4"/>
  <c r="S2085" i="4"/>
  <c r="N2086" i="4"/>
  <c r="O2086" i="4"/>
  <c r="P2086" i="4"/>
  <c r="Q2086" i="4"/>
  <c r="R2086" i="4"/>
  <c r="S2086" i="4"/>
  <c r="N2087" i="4"/>
  <c r="O2087" i="4"/>
  <c r="P2087" i="4"/>
  <c r="Q2087" i="4"/>
  <c r="R2087" i="4"/>
  <c r="S2087" i="4"/>
  <c r="N2088" i="4"/>
  <c r="O2088" i="4"/>
  <c r="P2088" i="4"/>
  <c r="Q2088" i="4"/>
  <c r="R2088" i="4"/>
  <c r="S2088" i="4"/>
  <c r="N2089" i="4"/>
  <c r="O2089" i="4"/>
  <c r="P2089" i="4"/>
  <c r="Q2089" i="4"/>
  <c r="R2089" i="4"/>
  <c r="S2089" i="4"/>
  <c r="N2090" i="4"/>
  <c r="O2090" i="4"/>
  <c r="P2090" i="4"/>
  <c r="Q2090" i="4"/>
  <c r="R2090" i="4"/>
  <c r="S2090" i="4"/>
  <c r="N2091" i="4"/>
  <c r="O2091" i="4"/>
  <c r="P2091" i="4"/>
  <c r="Q2091" i="4"/>
  <c r="R2091" i="4"/>
  <c r="S2091" i="4"/>
  <c r="N2092" i="4"/>
  <c r="O2092" i="4"/>
  <c r="P2092" i="4"/>
  <c r="Q2092" i="4"/>
  <c r="R2092" i="4"/>
  <c r="S2092" i="4"/>
  <c r="N2093" i="4"/>
  <c r="O2093" i="4"/>
  <c r="P2093" i="4"/>
  <c r="Q2093" i="4"/>
  <c r="R2093" i="4"/>
  <c r="S2093" i="4"/>
  <c r="N2094" i="4"/>
  <c r="O2094" i="4"/>
  <c r="P2094" i="4"/>
  <c r="Q2094" i="4"/>
  <c r="R2094" i="4"/>
  <c r="S2094" i="4"/>
  <c r="N2095" i="4"/>
  <c r="O2095" i="4"/>
  <c r="P2095" i="4"/>
  <c r="Q2095" i="4"/>
  <c r="R2095" i="4"/>
  <c r="S2095" i="4"/>
  <c r="N2096" i="4"/>
  <c r="O2096" i="4"/>
  <c r="P2096" i="4"/>
  <c r="Q2096" i="4"/>
  <c r="R2096" i="4"/>
  <c r="S2096" i="4"/>
  <c r="N2097" i="4"/>
  <c r="O2097" i="4"/>
  <c r="P2097" i="4"/>
  <c r="Q2097" i="4"/>
  <c r="R2097" i="4"/>
  <c r="S2097" i="4"/>
  <c r="N2098" i="4"/>
  <c r="O2098" i="4"/>
  <c r="P2098" i="4"/>
  <c r="Q2098" i="4"/>
  <c r="R2098" i="4"/>
  <c r="S2098" i="4"/>
  <c r="N2099" i="4"/>
  <c r="O2099" i="4"/>
  <c r="P2099" i="4"/>
  <c r="Q2099" i="4"/>
  <c r="R2099" i="4"/>
  <c r="S2099" i="4"/>
  <c r="N2100" i="4"/>
  <c r="O2100" i="4"/>
  <c r="P2100" i="4"/>
  <c r="Q2100" i="4"/>
  <c r="R2100" i="4"/>
  <c r="S2100" i="4"/>
  <c r="N2101" i="4"/>
  <c r="O2101" i="4"/>
  <c r="P2101" i="4"/>
  <c r="Q2101" i="4"/>
  <c r="R2101" i="4"/>
  <c r="S2101" i="4"/>
  <c r="N2102" i="4"/>
  <c r="O2102" i="4"/>
  <c r="P2102" i="4"/>
  <c r="Q2102" i="4"/>
  <c r="R2102" i="4"/>
  <c r="S2102" i="4"/>
  <c r="N2103" i="4"/>
  <c r="O2103" i="4"/>
  <c r="P2103" i="4"/>
  <c r="Q2103" i="4"/>
  <c r="R2103" i="4"/>
  <c r="S2103" i="4"/>
  <c r="N2104" i="4"/>
  <c r="O2104" i="4"/>
  <c r="P2104" i="4"/>
  <c r="Q2104" i="4"/>
  <c r="R2104" i="4"/>
  <c r="S2104" i="4"/>
  <c r="N2105" i="4"/>
  <c r="O2105" i="4"/>
  <c r="P2105" i="4"/>
  <c r="Q2105" i="4"/>
  <c r="R2105" i="4"/>
  <c r="S2105" i="4"/>
  <c r="N2106" i="4"/>
  <c r="O2106" i="4"/>
  <c r="P2106" i="4"/>
  <c r="Q2106" i="4"/>
  <c r="R2106" i="4"/>
  <c r="S2106" i="4"/>
  <c r="N2107" i="4"/>
  <c r="O2107" i="4"/>
  <c r="P2107" i="4"/>
  <c r="Q2107" i="4"/>
  <c r="R2107" i="4"/>
  <c r="S2107" i="4"/>
  <c r="N2108" i="4"/>
  <c r="O2108" i="4"/>
  <c r="P2108" i="4"/>
  <c r="Q2108" i="4"/>
  <c r="R2108" i="4"/>
  <c r="S2108" i="4"/>
  <c r="N2109" i="4"/>
  <c r="O2109" i="4"/>
  <c r="P2109" i="4"/>
  <c r="Q2109" i="4"/>
  <c r="R2109" i="4"/>
  <c r="S2109" i="4"/>
  <c r="N2110" i="4"/>
  <c r="O2110" i="4"/>
  <c r="P2110" i="4"/>
  <c r="Q2110" i="4"/>
  <c r="R2110" i="4"/>
  <c r="S2110" i="4"/>
  <c r="N2111" i="4"/>
  <c r="O2111" i="4"/>
  <c r="P2111" i="4"/>
  <c r="Q2111" i="4"/>
  <c r="R2111" i="4"/>
  <c r="S2111" i="4"/>
  <c r="N2112" i="4"/>
  <c r="O2112" i="4"/>
  <c r="P2112" i="4"/>
  <c r="Q2112" i="4"/>
  <c r="R2112" i="4"/>
  <c r="S2112" i="4"/>
  <c r="N2113" i="4"/>
  <c r="O2113" i="4"/>
  <c r="P2113" i="4"/>
  <c r="Q2113" i="4"/>
  <c r="R2113" i="4"/>
  <c r="S2113" i="4"/>
  <c r="N2114" i="4"/>
  <c r="O2114" i="4"/>
  <c r="P2114" i="4"/>
  <c r="Q2114" i="4"/>
  <c r="R2114" i="4"/>
  <c r="S2114" i="4"/>
  <c r="N2115" i="4"/>
  <c r="O2115" i="4"/>
  <c r="P2115" i="4"/>
  <c r="Q2115" i="4"/>
  <c r="R2115" i="4"/>
  <c r="S2115" i="4"/>
  <c r="N2116" i="4"/>
  <c r="O2116" i="4"/>
  <c r="P2116" i="4"/>
  <c r="Q2116" i="4"/>
  <c r="R2116" i="4"/>
  <c r="S2116" i="4"/>
  <c r="N2117" i="4"/>
  <c r="O2117" i="4"/>
  <c r="P2117" i="4"/>
  <c r="Q2117" i="4"/>
  <c r="R2117" i="4"/>
  <c r="S2117" i="4"/>
  <c r="N2118" i="4"/>
  <c r="O2118" i="4"/>
  <c r="P2118" i="4"/>
  <c r="Q2118" i="4"/>
  <c r="R2118" i="4"/>
  <c r="S2118" i="4"/>
  <c r="N2119" i="4"/>
  <c r="O2119" i="4"/>
  <c r="P2119" i="4"/>
  <c r="Q2119" i="4"/>
  <c r="R2119" i="4"/>
  <c r="S2119" i="4"/>
  <c r="N2120" i="4"/>
  <c r="O2120" i="4"/>
  <c r="P2120" i="4"/>
  <c r="Q2120" i="4"/>
  <c r="R2120" i="4"/>
  <c r="S2120" i="4"/>
  <c r="N2121" i="4"/>
  <c r="O2121" i="4"/>
  <c r="P2121" i="4"/>
  <c r="Q2121" i="4"/>
  <c r="R2121" i="4"/>
  <c r="S2121" i="4"/>
  <c r="N2122" i="4"/>
  <c r="O2122" i="4"/>
  <c r="P2122" i="4"/>
  <c r="Q2122" i="4"/>
  <c r="R2122" i="4"/>
  <c r="S2122" i="4"/>
  <c r="N2123" i="4"/>
  <c r="O2123" i="4"/>
  <c r="P2123" i="4"/>
  <c r="Q2123" i="4"/>
  <c r="R2123" i="4"/>
  <c r="S2123" i="4"/>
  <c r="N2124" i="4"/>
  <c r="O2124" i="4"/>
  <c r="P2124" i="4"/>
  <c r="Q2124" i="4"/>
  <c r="R2124" i="4"/>
  <c r="S2124" i="4"/>
  <c r="N2125" i="4"/>
  <c r="O2125" i="4"/>
  <c r="P2125" i="4"/>
  <c r="Q2125" i="4"/>
  <c r="R2125" i="4"/>
  <c r="S2125" i="4"/>
  <c r="N2126" i="4"/>
  <c r="O2126" i="4"/>
  <c r="P2126" i="4"/>
  <c r="Q2126" i="4"/>
  <c r="R2126" i="4"/>
  <c r="S2126" i="4"/>
  <c r="N2127" i="4"/>
  <c r="O2127" i="4"/>
  <c r="P2127" i="4"/>
  <c r="Q2127" i="4"/>
  <c r="R2127" i="4"/>
  <c r="S2127" i="4"/>
  <c r="N2128" i="4"/>
  <c r="O2128" i="4"/>
  <c r="P2128" i="4"/>
  <c r="Q2128" i="4"/>
  <c r="R2128" i="4"/>
  <c r="S2128" i="4"/>
  <c r="N2129" i="4"/>
  <c r="O2129" i="4"/>
  <c r="P2129" i="4"/>
  <c r="Q2129" i="4"/>
  <c r="R2129" i="4"/>
  <c r="S2129" i="4"/>
  <c r="N2130" i="4"/>
  <c r="O2130" i="4"/>
  <c r="P2130" i="4"/>
  <c r="Q2130" i="4"/>
  <c r="R2130" i="4"/>
  <c r="S2130" i="4"/>
  <c r="N2131" i="4"/>
  <c r="O2131" i="4"/>
  <c r="P2131" i="4"/>
  <c r="Q2131" i="4"/>
  <c r="R2131" i="4"/>
  <c r="S2131" i="4"/>
  <c r="N2132" i="4"/>
  <c r="O2132" i="4"/>
  <c r="P2132" i="4"/>
  <c r="Q2132" i="4"/>
  <c r="R2132" i="4"/>
  <c r="S2132" i="4"/>
  <c r="N2133" i="4"/>
  <c r="O2133" i="4"/>
  <c r="P2133" i="4"/>
  <c r="Q2133" i="4"/>
  <c r="R2133" i="4"/>
  <c r="S2133" i="4"/>
  <c r="N2134" i="4"/>
  <c r="O2134" i="4"/>
  <c r="P2134" i="4"/>
  <c r="Q2134" i="4"/>
  <c r="R2134" i="4"/>
  <c r="S2134" i="4"/>
  <c r="N2135" i="4"/>
  <c r="O2135" i="4"/>
  <c r="P2135" i="4"/>
  <c r="Q2135" i="4"/>
  <c r="R2135" i="4"/>
  <c r="S2135" i="4"/>
  <c r="N2136" i="4"/>
  <c r="O2136" i="4"/>
  <c r="P2136" i="4"/>
  <c r="Q2136" i="4"/>
  <c r="R2136" i="4"/>
  <c r="S2136" i="4"/>
  <c r="N2137" i="4"/>
  <c r="O2137" i="4"/>
  <c r="P2137" i="4"/>
  <c r="Q2137" i="4"/>
  <c r="R2137" i="4"/>
  <c r="S2137" i="4"/>
  <c r="N2138" i="4"/>
  <c r="O2138" i="4"/>
  <c r="P2138" i="4"/>
  <c r="Q2138" i="4"/>
  <c r="R2138" i="4"/>
  <c r="S2138" i="4"/>
  <c r="N2139" i="4"/>
  <c r="O2139" i="4"/>
  <c r="P2139" i="4"/>
  <c r="Q2139" i="4"/>
  <c r="R2139" i="4"/>
  <c r="S2139" i="4"/>
  <c r="N2140" i="4"/>
  <c r="O2140" i="4"/>
  <c r="P2140" i="4"/>
  <c r="Q2140" i="4"/>
  <c r="R2140" i="4"/>
  <c r="S2140" i="4"/>
  <c r="N2141" i="4"/>
  <c r="O2141" i="4"/>
  <c r="P2141" i="4"/>
  <c r="Q2141" i="4"/>
  <c r="R2141" i="4"/>
  <c r="S2141" i="4"/>
  <c r="N2142" i="4"/>
  <c r="O2142" i="4"/>
  <c r="P2142" i="4"/>
  <c r="Q2142" i="4"/>
  <c r="R2142" i="4"/>
  <c r="S2142" i="4"/>
  <c r="N2143" i="4"/>
  <c r="O2143" i="4"/>
  <c r="P2143" i="4"/>
  <c r="Q2143" i="4"/>
  <c r="R2143" i="4"/>
  <c r="S2143" i="4"/>
  <c r="N2144" i="4"/>
  <c r="O2144" i="4"/>
  <c r="P2144" i="4"/>
  <c r="Q2144" i="4"/>
  <c r="R2144" i="4"/>
  <c r="S2144" i="4"/>
  <c r="N2145" i="4"/>
  <c r="O2145" i="4"/>
  <c r="P2145" i="4"/>
  <c r="Q2145" i="4"/>
  <c r="R2145" i="4"/>
  <c r="S2145" i="4"/>
  <c r="N2146" i="4"/>
  <c r="O2146" i="4"/>
  <c r="P2146" i="4"/>
  <c r="Q2146" i="4"/>
  <c r="R2146" i="4"/>
  <c r="S2146" i="4"/>
  <c r="N2147" i="4"/>
  <c r="O2147" i="4"/>
  <c r="P2147" i="4"/>
  <c r="Q2147" i="4"/>
  <c r="R2147" i="4"/>
  <c r="S2147" i="4"/>
  <c r="N2148" i="4"/>
  <c r="O2148" i="4"/>
  <c r="P2148" i="4"/>
  <c r="Q2148" i="4"/>
  <c r="R2148" i="4"/>
  <c r="S2148" i="4"/>
  <c r="N2149" i="4"/>
  <c r="O2149" i="4"/>
  <c r="P2149" i="4"/>
  <c r="Q2149" i="4"/>
  <c r="R2149" i="4"/>
  <c r="S2149" i="4"/>
  <c r="N2150" i="4"/>
  <c r="O2150" i="4"/>
  <c r="P2150" i="4"/>
  <c r="Q2150" i="4"/>
  <c r="R2150" i="4"/>
  <c r="S2150" i="4"/>
  <c r="N2151" i="4"/>
  <c r="O2151" i="4"/>
  <c r="P2151" i="4"/>
  <c r="Q2151" i="4"/>
  <c r="R2151" i="4"/>
  <c r="S2151" i="4"/>
  <c r="N2152" i="4"/>
  <c r="O2152" i="4"/>
  <c r="P2152" i="4"/>
  <c r="Q2152" i="4"/>
  <c r="R2152" i="4"/>
  <c r="S2152" i="4"/>
  <c r="N2153" i="4"/>
  <c r="O2153" i="4"/>
  <c r="P2153" i="4"/>
  <c r="Q2153" i="4"/>
  <c r="R2153" i="4"/>
  <c r="S2153" i="4"/>
  <c r="N2154" i="4"/>
  <c r="O2154" i="4"/>
  <c r="P2154" i="4"/>
  <c r="Q2154" i="4"/>
  <c r="R2154" i="4"/>
  <c r="S2154" i="4"/>
  <c r="N2155" i="4"/>
  <c r="O2155" i="4"/>
  <c r="P2155" i="4"/>
  <c r="Q2155" i="4"/>
  <c r="R2155" i="4"/>
  <c r="S2155" i="4"/>
  <c r="N2156" i="4"/>
  <c r="O2156" i="4"/>
  <c r="P2156" i="4"/>
  <c r="Q2156" i="4"/>
  <c r="R2156" i="4"/>
  <c r="S2156" i="4"/>
  <c r="N2157" i="4"/>
  <c r="O2157" i="4"/>
  <c r="P2157" i="4"/>
  <c r="Q2157" i="4"/>
  <c r="R2157" i="4"/>
  <c r="S2157" i="4"/>
  <c r="N2158" i="4"/>
  <c r="O2158" i="4"/>
  <c r="P2158" i="4"/>
  <c r="Q2158" i="4"/>
  <c r="R2158" i="4"/>
  <c r="S2158" i="4"/>
  <c r="N2159" i="4"/>
  <c r="O2159" i="4"/>
  <c r="P2159" i="4"/>
  <c r="Q2159" i="4"/>
  <c r="R2159" i="4"/>
  <c r="S2159" i="4"/>
  <c r="N2160" i="4"/>
  <c r="O2160" i="4"/>
  <c r="P2160" i="4"/>
  <c r="Q2160" i="4"/>
  <c r="R2160" i="4"/>
  <c r="S2160" i="4"/>
  <c r="N2161" i="4"/>
  <c r="O2161" i="4"/>
  <c r="P2161" i="4"/>
  <c r="Q2161" i="4"/>
  <c r="R2161" i="4"/>
  <c r="S2161" i="4"/>
  <c r="N2162" i="4"/>
  <c r="O2162" i="4"/>
  <c r="P2162" i="4"/>
  <c r="Q2162" i="4"/>
  <c r="R2162" i="4"/>
  <c r="S2162" i="4"/>
  <c r="N2163" i="4"/>
  <c r="O2163" i="4"/>
  <c r="P2163" i="4"/>
  <c r="Q2163" i="4"/>
  <c r="R2163" i="4"/>
  <c r="S2163" i="4"/>
  <c r="N2164" i="4"/>
  <c r="O2164" i="4"/>
  <c r="P2164" i="4"/>
  <c r="Q2164" i="4"/>
  <c r="R2164" i="4"/>
  <c r="S2164" i="4"/>
  <c r="N2165" i="4"/>
  <c r="O2165" i="4"/>
  <c r="P2165" i="4"/>
  <c r="Q2165" i="4"/>
  <c r="R2165" i="4"/>
  <c r="S2165" i="4"/>
  <c r="N2166" i="4"/>
  <c r="O2166" i="4"/>
  <c r="P2166" i="4"/>
  <c r="Q2166" i="4"/>
  <c r="R2166" i="4"/>
  <c r="S2166" i="4"/>
  <c r="N2167" i="4"/>
  <c r="O2167" i="4"/>
  <c r="P2167" i="4"/>
  <c r="Q2167" i="4"/>
  <c r="R2167" i="4"/>
  <c r="S2167" i="4"/>
  <c r="N2168" i="4"/>
  <c r="O2168" i="4"/>
  <c r="P2168" i="4"/>
  <c r="Q2168" i="4"/>
  <c r="R2168" i="4"/>
  <c r="S2168" i="4"/>
  <c r="N2169" i="4"/>
  <c r="O2169" i="4"/>
  <c r="P2169" i="4"/>
  <c r="Q2169" i="4"/>
  <c r="R2169" i="4"/>
  <c r="S2169" i="4"/>
  <c r="N2170" i="4"/>
  <c r="O2170" i="4"/>
  <c r="P2170" i="4"/>
  <c r="Q2170" i="4"/>
  <c r="R2170" i="4"/>
  <c r="S2170" i="4"/>
  <c r="N2171" i="4"/>
  <c r="O2171" i="4"/>
  <c r="P2171" i="4"/>
  <c r="Q2171" i="4"/>
  <c r="R2171" i="4"/>
  <c r="S2171" i="4"/>
  <c r="N2172" i="4"/>
  <c r="O2172" i="4"/>
  <c r="P2172" i="4"/>
  <c r="Q2172" i="4"/>
  <c r="R2172" i="4"/>
  <c r="S2172" i="4"/>
  <c r="N2173" i="4"/>
  <c r="O2173" i="4"/>
  <c r="P2173" i="4"/>
  <c r="Q2173" i="4"/>
  <c r="R2173" i="4"/>
  <c r="S2173" i="4"/>
  <c r="N2174" i="4"/>
  <c r="O2174" i="4"/>
  <c r="P2174" i="4"/>
  <c r="Q2174" i="4"/>
  <c r="R2174" i="4"/>
  <c r="S2174" i="4"/>
  <c r="N2175" i="4"/>
  <c r="O2175" i="4"/>
  <c r="P2175" i="4"/>
  <c r="Q2175" i="4"/>
  <c r="R2175" i="4"/>
  <c r="S2175" i="4"/>
  <c r="N2176" i="4"/>
  <c r="O2176" i="4"/>
  <c r="P2176" i="4"/>
  <c r="Q2176" i="4"/>
  <c r="R2176" i="4"/>
  <c r="S2176" i="4"/>
  <c r="N2177" i="4"/>
  <c r="O2177" i="4"/>
  <c r="P2177" i="4"/>
  <c r="Q2177" i="4"/>
  <c r="R2177" i="4"/>
  <c r="S2177" i="4"/>
  <c r="N2178" i="4"/>
  <c r="O2178" i="4"/>
  <c r="P2178" i="4"/>
  <c r="Q2178" i="4"/>
  <c r="R2178" i="4"/>
  <c r="S2178" i="4"/>
  <c r="N2179" i="4"/>
  <c r="O2179" i="4"/>
  <c r="P2179" i="4"/>
  <c r="Q2179" i="4"/>
  <c r="R2179" i="4"/>
  <c r="S2179" i="4"/>
  <c r="N2180" i="4"/>
  <c r="O2180" i="4"/>
  <c r="P2180" i="4"/>
  <c r="Q2180" i="4"/>
  <c r="R2180" i="4"/>
  <c r="S2180" i="4"/>
  <c r="N2181" i="4"/>
  <c r="O2181" i="4"/>
  <c r="P2181" i="4"/>
  <c r="Q2181" i="4"/>
  <c r="R2181" i="4"/>
  <c r="S2181" i="4"/>
  <c r="N2182" i="4"/>
  <c r="O2182" i="4"/>
  <c r="P2182" i="4"/>
  <c r="Q2182" i="4"/>
  <c r="R2182" i="4"/>
  <c r="S2182" i="4"/>
  <c r="N2183" i="4"/>
  <c r="O2183" i="4"/>
  <c r="P2183" i="4"/>
  <c r="Q2183" i="4"/>
  <c r="R2183" i="4"/>
  <c r="S2183" i="4"/>
  <c r="N2184" i="4"/>
  <c r="O2184" i="4"/>
  <c r="P2184" i="4"/>
  <c r="Q2184" i="4"/>
  <c r="R2184" i="4"/>
  <c r="S2184" i="4"/>
  <c r="N2185" i="4"/>
  <c r="O2185" i="4"/>
  <c r="P2185" i="4"/>
  <c r="Q2185" i="4"/>
  <c r="R2185" i="4"/>
  <c r="S2185" i="4"/>
  <c r="N2186" i="4"/>
  <c r="O2186" i="4"/>
  <c r="P2186" i="4"/>
  <c r="Q2186" i="4"/>
  <c r="R2186" i="4"/>
  <c r="S2186" i="4"/>
  <c r="N2187" i="4"/>
  <c r="O2187" i="4"/>
  <c r="P2187" i="4"/>
  <c r="Q2187" i="4"/>
  <c r="R2187" i="4"/>
  <c r="S2187" i="4"/>
  <c r="N2188" i="4"/>
  <c r="O2188" i="4"/>
  <c r="P2188" i="4"/>
  <c r="Q2188" i="4"/>
  <c r="R2188" i="4"/>
  <c r="S2188" i="4"/>
  <c r="N2189" i="4"/>
  <c r="O2189" i="4"/>
  <c r="P2189" i="4"/>
  <c r="Q2189" i="4"/>
  <c r="R2189" i="4"/>
  <c r="S2189" i="4"/>
  <c r="N2190" i="4"/>
  <c r="O2190" i="4"/>
  <c r="P2190" i="4"/>
  <c r="Q2190" i="4"/>
  <c r="R2190" i="4"/>
  <c r="S2190" i="4"/>
  <c r="N2191" i="4"/>
  <c r="O2191" i="4"/>
  <c r="P2191" i="4"/>
  <c r="Q2191" i="4"/>
  <c r="R2191" i="4"/>
  <c r="S2191" i="4"/>
  <c r="N2192" i="4"/>
  <c r="O2192" i="4"/>
  <c r="P2192" i="4"/>
  <c r="Q2192" i="4"/>
  <c r="R2192" i="4"/>
  <c r="S2192" i="4"/>
  <c r="N2193" i="4"/>
  <c r="O2193" i="4"/>
  <c r="P2193" i="4"/>
  <c r="Q2193" i="4"/>
  <c r="R2193" i="4"/>
  <c r="S2193" i="4"/>
  <c r="N2194" i="4"/>
  <c r="O2194" i="4"/>
  <c r="P2194" i="4"/>
  <c r="Q2194" i="4"/>
  <c r="R2194" i="4"/>
  <c r="S2194" i="4"/>
  <c r="N2195" i="4"/>
  <c r="O2195" i="4"/>
  <c r="P2195" i="4"/>
  <c r="Q2195" i="4"/>
  <c r="R2195" i="4"/>
  <c r="S2195" i="4"/>
  <c r="N2196" i="4"/>
  <c r="O2196" i="4"/>
  <c r="P2196" i="4"/>
  <c r="Q2196" i="4"/>
  <c r="R2196" i="4"/>
  <c r="S2196" i="4"/>
  <c r="N2197" i="4"/>
  <c r="O2197" i="4"/>
  <c r="P2197" i="4"/>
  <c r="Q2197" i="4"/>
  <c r="R2197" i="4"/>
  <c r="S2197" i="4"/>
  <c r="N2198" i="4"/>
  <c r="O2198" i="4"/>
  <c r="P2198" i="4"/>
  <c r="Q2198" i="4"/>
  <c r="R2198" i="4"/>
  <c r="S2198" i="4"/>
  <c r="N2199" i="4"/>
  <c r="O2199" i="4"/>
  <c r="P2199" i="4"/>
  <c r="Q2199" i="4"/>
  <c r="R2199" i="4"/>
  <c r="S2199" i="4"/>
  <c r="N2200" i="4"/>
  <c r="O2200" i="4"/>
  <c r="P2200" i="4"/>
  <c r="Q2200" i="4"/>
  <c r="R2200" i="4"/>
  <c r="S2200" i="4"/>
  <c r="N2201" i="4"/>
  <c r="O2201" i="4"/>
  <c r="P2201" i="4"/>
  <c r="Q2201" i="4"/>
  <c r="R2201" i="4"/>
  <c r="S2201" i="4"/>
  <c r="N2202" i="4"/>
  <c r="O2202" i="4"/>
  <c r="P2202" i="4"/>
  <c r="Q2202" i="4"/>
  <c r="R2202" i="4"/>
  <c r="S2202" i="4"/>
  <c r="N2203" i="4"/>
  <c r="O2203" i="4"/>
  <c r="P2203" i="4"/>
  <c r="Q2203" i="4"/>
  <c r="R2203" i="4"/>
  <c r="S2203" i="4"/>
  <c r="N2204" i="4"/>
  <c r="O2204" i="4"/>
  <c r="P2204" i="4"/>
  <c r="Q2204" i="4"/>
  <c r="R2204" i="4"/>
  <c r="S2204" i="4"/>
  <c r="N2205" i="4"/>
  <c r="O2205" i="4"/>
  <c r="P2205" i="4"/>
  <c r="Q2205" i="4"/>
  <c r="R2205" i="4"/>
  <c r="S2205" i="4"/>
  <c r="N2206" i="4"/>
  <c r="O2206" i="4"/>
  <c r="P2206" i="4"/>
  <c r="Q2206" i="4"/>
  <c r="R2206" i="4"/>
  <c r="S2206" i="4"/>
  <c r="N2207" i="4"/>
  <c r="O2207" i="4"/>
  <c r="P2207" i="4"/>
  <c r="Q2207" i="4"/>
  <c r="R2207" i="4"/>
  <c r="S2207" i="4"/>
  <c r="N2208" i="4"/>
  <c r="O2208" i="4"/>
  <c r="P2208" i="4"/>
  <c r="Q2208" i="4"/>
  <c r="R2208" i="4"/>
  <c r="S2208" i="4"/>
  <c r="N2209" i="4"/>
  <c r="O2209" i="4"/>
  <c r="P2209" i="4"/>
  <c r="Q2209" i="4"/>
  <c r="R2209" i="4"/>
  <c r="S2209" i="4"/>
  <c r="N2210" i="4"/>
  <c r="O2210" i="4"/>
  <c r="P2210" i="4"/>
  <c r="Q2210" i="4"/>
  <c r="R2210" i="4"/>
  <c r="S2210" i="4"/>
  <c r="N2211" i="4"/>
  <c r="O2211" i="4"/>
  <c r="P2211" i="4"/>
  <c r="Q2211" i="4"/>
  <c r="R2211" i="4"/>
  <c r="S2211" i="4"/>
  <c r="N2212" i="4"/>
  <c r="O2212" i="4"/>
  <c r="P2212" i="4"/>
  <c r="Q2212" i="4"/>
  <c r="R2212" i="4"/>
  <c r="S2212" i="4"/>
  <c r="N2213" i="4"/>
  <c r="O2213" i="4"/>
  <c r="P2213" i="4"/>
  <c r="Q2213" i="4"/>
  <c r="R2213" i="4"/>
  <c r="S2213" i="4"/>
  <c r="N2214" i="4"/>
  <c r="O2214" i="4"/>
  <c r="P2214" i="4"/>
  <c r="Q2214" i="4"/>
  <c r="R2214" i="4"/>
  <c r="S2214" i="4"/>
  <c r="N2215" i="4"/>
  <c r="O2215" i="4"/>
  <c r="P2215" i="4"/>
  <c r="Q2215" i="4"/>
  <c r="R2215" i="4"/>
  <c r="S2215" i="4"/>
  <c r="N2216" i="4"/>
  <c r="O2216" i="4"/>
  <c r="P2216" i="4"/>
  <c r="Q2216" i="4"/>
  <c r="R2216" i="4"/>
  <c r="S2216" i="4"/>
  <c r="N2217" i="4"/>
  <c r="O2217" i="4"/>
  <c r="P2217" i="4"/>
  <c r="Q2217" i="4"/>
  <c r="R2217" i="4"/>
  <c r="S2217" i="4"/>
  <c r="N2218" i="4"/>
  <c r="O2218" i="4"/>
  <c r="P2218" i="4"/>
  <c r="Q2218" i="4"/>
  <c r="R2218" i="4"/>
  <c r="S2218" i="4"/>
  <c r="N2219" i="4"/>
  <c r="O2219" i="4"/>
  <c r="P2219" i="4"/>
  <c r="Q2219" i="4"/>
  <c r="R2219" i="4"/>
  <c r="S2219" i="4"/>
  <c r="N2220" i="4"/>
  <c r="O2220" i="4"/>
  <c r="P2220" i="4"/>
  <c r="Q2220" i="4"/>
  <c r="R2220" i="4"/>
  <c r="S2220" i="4"/>
  <c r="N2221" i="4"/>
  <c r="O2221" i="4"/>
  <c r="P2221" i="4"/>
  <c r="Q2221" i="4"/>
  <c r="R2221" i="4"/>
  <c r="S2221" i="4"/>
  <c r="N2222" i="4"/>
  <c r="O2222" i="4"/>
  <c r="P2222" i="4"/>
  <c r="Q2222" i="4"/>
  <c r="R2222" i="4"/>
  <c r="S2222" i="4"/>
  <c r="N2223" i="4"/>
  <c r="O2223" i="4"/>
  <c r="P2223" i="4"/>
  <c r="Q2223" i="4"/>
  <c r="R2223" i="4"/>
  <c r="S2223" i="4"/>
  <c r="N2224" i="4"/>
  <c r="O2224" i="4"/>
  <c r="P2224" i="4"/>
  <c r="Q2224" i="4"/>
  <c r="R2224" i="4"/>
  <c r="S2224" i="4"/>
  <c r="N2225" i="4"/>
  <c r="O2225" i="4"/>
  <c r="P2225" i="4"/>
  <c r="Q2225" i="4"/>
  <c r="R2225" i="4"/>
  <c r="S2225" i="4"/>
  <c r="N2226" i="4"/>
  <c r="O2226" i="4"/>
  <c r="P2226" i="4"/>
  <c r="Q2226" i="4"/>
  <c r="R2226" i="4"/>
  <c r="S2226" i="4"/>
  <c r="N2227" i="4"/>
  <c r="O2227" i="4"/>
  <c r="P2227" i="4"/>
  <c r="Q2227" i="4"/>
  <c r="R2227" i="4"/>
  <c r="S2227" i="4"/>
  <c r="N2228" i="4"/>
  <c r="O2228" i="4"/>
  <c r="P2228" i="4"/>
  <c r="Q2228" i="4"/>
  <c r="R2228" i="4"/>
  <c r="S2228" i="4"/>
  <c r="N2229" i="4"/>
  <c r="O2229" i="4"/>
  <c r="P2229" i="4"/>
  <c r="Q2229" i="4"/>
  <c r="R2229" i="4"/>
  <c r="S2229" i="4"/>
  <c r="N2230" i="4"/>
  <c r="O2230" i="4"/>
  <c r="P2230" i="4"/>
  <c r="Q2230" i="4"/>
  <c r="R2230" i="4"/>
  <c r="S2230" i="4"/>
  <c r="N2231" i="4"/>
  <c r="O2231" i="4"/>
  <c r="P2231" i="4"/>
  <c r="Q2231" i="4"/>
  <c r="R2231" i="4"/>
  <c r="S2231" i="4"/>
  <c r="N2232" i="4"/>
  <c r="O2232" i="4"/>
  <c r="P2232" i="4"/>
  <c r="Q2232" i="4"/>
  <c r="R2232" i="4"/>
  <c r="S2232" i="4"/>
  <c r="N2233" i="4"/>
  <c r="O2233" i="4"/>
  <c r="P2233" i="4"/>
  <c r="Q2233" i="4"/>
  <c r="R2233" i="4"/>
  <c r="S2233" i="4"/>
  <c r="N2234" i="4"/>
  <c r="O2234" i="4"/>
  <c r="P2234" i="4"/>
  <c r="Q2234" i="4"/>
  <c r="R2234" i="4"/>
  <c r="S2234" i="4"/>
  <c r="N2235" i="4"/>
  <c r="O2235" i="4"/>
  <c r="P2235" i="4"/>
  <c r="Q2235" i="4"/>
  <c r="R2235" i="4"/>
  <c r="S2235" i="4"/>
  <c r="N2236" i="4"/>
  <c r="O2236" i="4"/>
  <c r="P2236" i="4"/>
  <c r="Q2236" i="4"/>
  <c r="R2236" i="4"/>
  <c r="S2236" i="4"/>
  <c r="N2237" i="4"/>
  <c r="O2237" i="4"/>
  <c r="P2237" i="4"/>
  <c r="Q2237" i="4"/>
  <c r="R2237" i="4"/>
  <c r="S2237" i="4"/>
  <c r="N2238" i="4"/>
  <c r="O2238" i="4"/>
  <c r="P2238" i="4"/>
  <c r="Q2238" i="4"/>
  <c r="R2238" i="4"/>
  <c r="S2238" i="4"/>
  <c r="N2239" i="4"/>
  <c r="O2239" i="4"/>
  <c r="P2239" i="4"/>
  <c r="Q2239" i="4"/>
  <c r="R2239" i="4"/>
  <c r="S2239" i="4"/>
  <c r="N2240" i="4"/>
  <c r="O2240" i="4"/>
  <c r="P2240" i="4"/>
  <c r="Q2240" i="4"/>
  <c r="R2240" i="4"/>
  <c r="S2240" i="4"/>
  <c r="N2241" i="4"/>
  <c r="O2241" i="4"/>
  <c r="P2241" i="4"/>
  <c r="Q2241" i="4"/>
  <c r="R2241" i="4"/>
  <c r="S2241" i="4"/>
  <c r="N2242" i="4"/>
  <c r="O2242" i="4"/>
  <c r="P2242" i="4"/>
  <c r="Q2242" i="4"/>
  <c r="R2242" i="4"/>
  <c r="S2242" i="4"/>
  <c r="N2243" i="4"/>
  <c r="O2243" i="4"/>
  <c r="P2243" i="4"/>
  <c r="Q2243" i="4"/>
  <c r="R2243" i="4"/>
  <c r="S2243" i="4"/>
  <c r="N2244" i="4"/>
  <c r="O2244" i="4"/>
  <c r="P2244" i="4"/>
  <c r="Q2244" i="4"/>
  <c r="R2244" i="4"/>
  <c r="S2244" i="4"/>
  <c r="N2245" i="4"/>
  <c r="O2245" i="4"/>
  <c r="P2245" i="4"/>
  <c r="Q2245" i="4"/>
  <c r="R2245" i="4"/>
  <c r="S2245" i="4"/>
  <c r="N2246" i="4"/>
  <c r="O2246" i="4"/>
  <c r="P2246" i="4"/>
  <c r="Q2246" i="4"/>
  <c r="R2246" i="4"/>
  <c r="S2246" i="4"/>
  <c r="N2247" i="4"/>
  <c r="O2247" i="4"/>
  <c r="P2247" i="4"/>
  <c r="Q2247" i="4"/>
  <c r="R2247" i="4"/>
  <c r="S2247" i="4"/>
  <c r="N2248" i="4"/>
  <c r="O2248" i="4"/>
  <c r="P2248" i="4"/>
  <c r="Q2248" i="4"/>
  <c r="R2248" i="4"/>
  <c r="S2248" i="4"/>
  <c r="N2249" i="4"/>
  <c r="O2249" i="4"/>
  <c r="P2249" i="4"/>
  <c r="Q2249" i="4"/>
  <c r="R2249" i="4"/>
  <c r="S2249" i="4"/>
  <c r="N2250" i="4"/>
  <c r="O2250" i="4"/>
  <c r="P2250" i="4"/>
  <c r="Q2250" i="4"/>
  <c r="R2250" i="4"/>
  <c r="S2250" i="4"/>
  <c r="N2251" i="4"/>
  <c r="O2251" i="4"/>
  <c r="P2251" i="4"/>
  <c r="Q2251" i="4"/>
  <c r="R2251" i="4"/>
  <c r="S2251" i="4"/>
  <c r="N2252" i="4"/>
  <c r="O2252" i="4"/>
  <c r="P2252" i="4"/>
  <c r="Q2252" i="4"/>
  <c r="R2252" i="4"/>
  <c r="S2252" i="4"/>
  <c r="N2253" i="4"/>
  <c r="O2253" i="4"/>
  <c r="P2253" i="4"/>
  <c r="Q2253" i="4"/>
  <c r="R2253" i="4"/>
  <c r="S2253" i="4"/>
  <c r="N2254" i="4"/>
  <c r="O2254" i="4"/>
  <c r="P2254" i="4"/>
  <c r="Q2254" i="4"/>
  <c r="R2254" i="4"/>
  <c r="S2254" i="4"/>
  <c r="N2255" i="4"/>
  <c r="O2255" i="4"/>
  <c r="P2255" i="4"/>
  <c r="Q2255" i="4"/>
  <c r="R2255" i="4"/>
  <c r="S2255" i="4"/>
  <c r="N2256" i="4"/>
  <c r="O2256" i="4"/>
  <c r="P2256" i="4"/>
  <c r="Q2256" i="4"/>
  <c r="R2256" i="4"/>
  <c r="S2256" i="4"/>
  <c r="N2257" i="4"/>
  <c r="O2257" i="4"/>
  <c r="P2257" i="4"/>
  <c r="Q2257" i="4"/>
  <c r="R2257" i="4"/>
  <c r="S2257" i="4"/>
  <c r="N2258" i="4"/>
  <c r="O2258" i="4"/>
  <c r="P2258" i="4"/>
  <c r="Q2258" i="4"/>
  <c r="R2258" i="4"/>
  <c r="S2258" i="4"/>
  <c r="N2259" i="4"/>
  <c r="O2259" i="4"/>
  <c r="P2259" i="4"/>
  <c r="Q2259" i="4"/>
  <c r="R2259" i="4"/>
  <c r="S2259" i="4"/>
  <c r="N2260" i="4"/>
  <c r="O2260" i="4"/>
  <c r="P2260" i="4"/>
  <c r="Q2260" i="4"/>
  <c r="R2260" i="4"/>
  <c r="S2260" i="4"/>
  <c r="N2261" i="4"/>
  <c r="O2261" i="4"/>
  <c r="P2261" i="4"/>
  <c r="Q2261" i="4"/>
  <c r="R2261" i="4"/>
  <c r="S2261" i="4"/>
  <c r="N2262" i="4"/>
  <c r="O2262" i="4"/>
  <c r="P2262" i="4"/>
  <c r="Q2262" i="4"/>
  <c r="R2262" i="4"/>
  <c r="S2262" i="4"/>
  <c r="N2263" i="4"/>
  <c r="O2263" i="4"/>
  <c r="P2263" i="4"/>
  <c r="Q2263" i="4"/>
  <c r="R2263" i="4"/>
  <c r="S2263" i="4"/>
  <c r="N2264" i="4"/>
  <c r="O2264" i="4"/>
  <c r="P2264" i="4"/>
  <c r="Q2264" i="4"/>
  <c r="R2264" i="4"/>
  <c r="S2264" i="4"/>
  <c r="N2265" i="4"/>
  <c r="O2265" i="4"/>
  <c r="P2265" i="4"/>
  <c r="Q2265" i="4"/>
  <c r="R2265" i="4"/>
  <c r="S2265" i="4"/>
  <c r="N2266" i="4"/>
  <c r="O2266" i="4"/>
  <c r="P2266" i="4"/>
  <c r="Q2266" i="4"/>
  <c r="R2266" i="4"/>
  <c r="S2266" i="4"/>
  <c r="N2267" i="4"/>
  <c r="O2267" i="4"/>
  <c r="P2267" i="4"/>
  <c r="Q2267" i="4"/>
  <c r="R2267" i="4"/>
  <c r="S2267" i="4"/>
  <c r="N2268" i="4"/>
  <c r="O2268" i="4"/>
  <c r="P2268" i="4"/>
  <c r="Q2268" i="4"/>
  <c r="R2268" i="4"/>
  <c r="S2268" i="4"/>
  <c r="N2269" i="4"/>
  <c r="O2269" i="4"/>
  <c r="P2269" i="4"/>
  <c r="Q2269" i="4"/>
  <c r="R2269" i="4"/>
  <c r="S2269" i="4"/>
  <c r="N2270" i="4"/>
  <c r="O2270" i="4"/>
  <c r="P2270" i="4"/>
  <c r="Q2270" i="4"/>
  <c r="R2270" i="4"/>
  <c r="S2270" i="4"/>
  <c r="N2271" i="4"/>
  <c r="O2271" i="4"/>
  <c r="P2271" i="4"/>
  <c r="Q2271" i="4"/>
  <c r="R2271" i="4"/>
  <c r="S2271" i="4"/>
  <c r="N2272" i="4"/>
  <c r="O2272" i="4"/>
  <c r="P2272" i="4"/>
  <c r="Q2272" i="4"/>
  <c r="R2272" i="4"/>
  <c r="S2272" i="4"/>
  <c r="N2273" i="4"/>
  <c r="O2273" i="4"/>
  <c r="P2273" i="4"/>
  <c r="Q2273" i="4"/>
  <c r="R2273" i="4"/>
  <c r="S2273" i="4"/>
  <c r="N2274" i="4"/>
  <c r="O2274" i="4"/>
  <c r="P2274" i="4"/>
  <c r="Q2274" i="4"/>
  <c r="R2274" i="4"/>
  <c r="S2274" i="4"/>
  <c r="N2275" i="4"/>
  <c r="O2275" i="4"/>
  <c r="P2275" i="4"/>
  <c r="Q2275" i="4"/>
  <c r="R2275" i="4"/>
  <c r="S2275" i="4"/>
  <c r="N2276" i="4"/>
  <c r="O2276" i="4"/>
  <c r="P2276" i="4"/>
  <c r="Q2276" i="4"/>
  <c r="R2276" i="4"/>
  <c r="S2276" i="4"/>
  <c r="N2277" i="4"/>
  <c r="O2277" i="4"/>
  <c r="P2277" i="4"/>
  <c r="Q2277" i="4"/>
  <c r="R2277" i="4"/>
  <c r="S2277" i="4"/>
  <c r="N2278" i="4"/>
  <c r="O2278" i="4"/>
  <c r="P2278" i="4"/>
  <c r="Q2278" i="4"/>
  <c r="R2278" i="4"/>
  <c r="S2278" i="4"/>
  <c r="N2279" i="4"/>
  <c r="O2279" i="4"/>
  <c r="P2279" i="4"/>
  <c r="Q2279" i="4"/>
  <c r="R2279" i="4"/>
  <c r="S2279" i="4"/>
  <c r="N2280" i="4"/>
  <c r="O2280" i="4"/>
  <c r="P2280" i="4"/>
  <c r="Q2280" i="4"/>
  <c r="R2280" i="4"/>
  <c r="S2280" i="4"/>
  <c r="N2281" i="4"/>
  <c r="O2281" i="4"/>
  <c r="P2281" i="4"/>
  <c r="Q2281" i="4"/>
  <c r="R2281" i="4"/>
  <c r="S2281" i="4"/>
  <c r="N2282" i="4"/>
  <c r="O2282" i="4"/>
  <c r="P2282" i="4"/>
  <c r="Q2282" i="4"/>
  <c r="R2282" i="4"/>
  <c r="S2282" i="4"/>
  <c r="N2283" i="4"/>
  <c r="O2283" i="4"/>
  <c r="P2283" i="4"/>
  <c r="Q2283" i="4"/>
  <c r="R2283" i="4"/>
  <c r="S2283" i="4"/>
  <c r="N2284" i="4"/>
  <c r="O2284" i="4"/>
  <c r="P2284" i="4"/>
  <c r="Q2284" i="4"/>
  <c r="R2284" i="4"/>
  <c r="S2284" i="4"/>
  <c r="N2285" i="4"/>
  <c r="O2285" i="4"/>
  <c r="P2285" i="4"/>
  <c r="Q2285" i="4"/>
  <c r="R2285" i="4"/>
  <c r="S2285" i="4"/>
  <c r="N2286" i="4"/>
  <c r="O2286" i="4"/>
  <c r="P2286" i="4"/>
  <c r="Q2286" i="4"/>
  <c r="R2286" i="4"/>
  <c r="S2286" i="4"/>
  <c r="N2287" i="4"/>
  <c r="O2287" i="4"/>
  <c r="P2287" i="4"/>
  <c r="Q2287" i="4"/>
  <c r="R2287" i="4"/>
  <c r="S2287" i="4"/>
  <c r="N2288" i="4"/>
  <c r="O2288" i="4"/>
  <c r="P2288" i="4"/>
  <c r="Q2288" i="4"/>
  <c r="R2288" i="4"/>
  <c r="S2288" i="4"/>
  <c r="N2289" i="4"/>
  <c r="O2289" i="4"/>
  <c r="P2289" i="4"/>
  <c r="Q2289" i="4"/>
  <c r="R2289" i="4"/>
  <c r="S2289" i="4"/>
  <c r="N2290" i="4"/>
  <c r="O2290" i="4"/>
  <c r="P2290" i="4"/>
  <c r="Q2290" i="4"/>
  <c r="R2290" i="4"/>
  <c r="S2290" i="4"/>
  <c r="N2291" i="4"/>
  <c r="O2291" i="4"/>
  <c r="P2291" i="4"/>
  <c r="Q2291" i="4"/>
  <c r="R2291" i="4"/>
  <c r="S2291" i="4"/>
  <c r="N2292" i="4"/>
  <c r="O2292" i="4"/>
  <c r="P2292" i="4"/>
  <c r="Q2292" i="4"/>
  <c r="R2292" i="4"/>
  <c r="S2292" i="4"/>
  <c r="N2293" i="4"/>
  <c r="O2293" i="4"/>
  <c r="P2293" i="4"/>
  <c r="Q2293" i="4"/>
  <c r="R2293" i="4"/>
  <c r="S2293" i="4"/>
  <c r="N2294" i="4"/>
  <c r="O2294" i="4"/>
  <c r="P2294" i="4"/>
  <c r="Q2294" i="4"/>
  <c r="R2294" i="4"/>
  <c r="S2294" i="4"/>
  <c r="N2295" i="4"/>
  <c r="O2295" i="4"/>
  <c r="P2295" i="4"/>
  <c r="Q2295" i="4"/>
  <c r="R2295" i="4"/>
  <c r="S2295" i="4"/>
  <c r="N2296" i="4"/>
  <c r="O2296" i="4"/>
  <c r="P2296" i="4"/>
  <c r="Q2296" i="4"/>
  <c r="R2296" i="4"/>
  <c r="S2296" i="4"/>
  <c r="N2297" i="4"/>
  <c r="O2297" i="4"/>
  <c r="P2297" i="4"/>
  <c r="Q2297" i="4"/>
  <c r="R2297" i="4"/>
  <c r="S2297" i="4"/>
  <c r="N2298" i="4"/>
  <c r="O2298" i="4"/>
  <c r="P2298" i="4"/>
  <c r="Q2298" i="4"/>
  <c r="R2298" i="4"/>
  <c r="S2298" i="4"/>
  <c r="N2299" i="4"/>
  <c r="O2299" i="4"/>
  <c r="P2299" i="4"/>
  <c r="Q2299" i="4"/>
  <c r="R2299" i="4"/>
  <c r="S2299" i="4"/>
  <c r="N2300" i="4"/>
  <c r="O2300" i="4"/>
  <c r="P2300" i="4"/>
  <c r="Q2300" i="4"/>
  <c r="R2300" i="4"/>
  <c r="S2300" i="4"/>
  <c r="N2301" i="4"/>
  <c r="O2301" i="4"/>
  <c r="P2301" i="4"/>
  <c r="Q2301" i="4"/>
  <c r="R2301" i="4"/>
  <c r="S2301" i="4"/>
  <c r="N2302" i="4"/>
  <c r="O2302" i="4"/>
  <c r="P2302" i="4"/>
  <c r="Q2302" i="4"/>
  <c r="R2302" i="4"/>
  <c r="S2302" i="4"/>
  <c r="N2303" i="4"/>
  <c r="O2303" i="4"/>
  <c r="P2303" i="4"/>
  <c r="Q2303" i="4"/>
  <c r="R2303" i="4"/>
  <c r="S2303" i="4"/>
  <c r="N2304" i="4"/>
  <c r="O2304" i="4"/>
  <c r="P2304" i="4"/>
  <c r="Q2304" i="4"/>
  <c r="R2304" i="4"/>
  <c r="S2304" i="4"/>
  <c r="N2305" i="4"/>
  <c r="O2305" i="4"/>
  <c r="P2305" i="4"/>
  <c r="Q2305" i="4"/>
  <c r="R2305" i="4"/>
  <c r="S2305" i="4"/>
  <c r="N2306" i="4"/>
  <c r="O2306" i="4"/>
  <c r="P2306" i="4"/>
  <c r="Q2306" i="4"/>
  <c r="R2306" i="4"/>
  <c r="S2306" i="4"/>
  <c r="N2307" i="4"/>
  <c r="O2307" i="4"/>
  <c r="P2307" i="4"/>
  <c r="Q2307" i="4"/>
  <c r="R2307" i="4"/>
  <c r="S2307" i="4"/>
  <c r="N2308" i="4"/>
  <c r="O2308" i="4"/>
  <c r="P2308" i="4"/>
  <c r="Q2308" i="4"/>
  <c r="R2308" i="4"/>
  <c r="S2308" i="4"/>
  <c r="N2309" i="4"/>
  <c r="O2309" i="4"/>
  <c r="P2309" i="4"/>
  <c r="Q2309" i="4"/>
  <c r="R2309" i="4"/>
  <c r="S2309" i="4"/>
  <c r="N2310" i="4"/>
  <c r="O2310" i="4"/>
  <c r="P2310" i="4"/>
  <c r="Q2310" i="4"/>
  <c r="R2310" i="4"/>
  <c r="S2310" i="4"/>
  <c r="N2311" i="4"/>
  <c r="O2311" i="4"/>
  <c r="P2311" i="4"/>
  <c r="Q2311" i="4"/>
  <c r="R2311" i="4"/>
  <c r="S2311" i="4"/>
  <c r="N2312" i="4"/>
  <c r="O2312" i="4"/>
  <c r="P2312" i="4"/>
  <c r="Q2312" i="4"/>
  <c r="R2312" i="4"/>
  <c r="S2312" i="4"/>
  <c r="N2313" i="4"/>
  <c r="O2313" i="4"/>
  <c r="P2313" i="4"/>
  <c r="Q2313" i="4"/>
  <c r="R2313" i="4"/>
  <c r="S2313" i="4"/>
  <c r="N2314" i="4"/>
  <c r="O2314" i="4"/>
  <c r="P2314" i="4"/>
  <c r="Q2314" i="4"/>
  <c r="R2314" i="4"/>
  <c r="S2314" i="4"/>
  <c r="N2315" i="4"/>
  <c r="O2315" i="4"/>
  <c r="P2315" i="4"/>
  <c r="Q2315" i="4"/>
  <c r="R2315" i="4"/>
  <c r="S2315" i="4"/>
  <c r="N2316" i="4"/>
  <c r="O2316" i="4"/>
  <c r="P2316" i="4"/>
  <c r="Q2316" i="4"/>
  <c r="R2316" i="4"/>
  <c r="S2316" i="4"/>
  <c r="N2317" i="4"/>
  <c r="O2317" i="4"/>
  <c r="P2317" i="4"/>
  <c r="Q2317" i="4"/>
  <c r="R2317" i="4"/>
  <c r="S2317" i="4"/>
  <c r="N2318" i="4"/>
  <c r="O2318" i="4"/>
  <c r="P2318" i="4"/>
  <c r="Q2318" i="4"/>
  <c r="R2318" i="4"/>
  <c r="S2318" i="4"/>
  <c r="N2319" i="4"/>
  <c r="O2319" i="4"/>
  <c r="P2319" i="4"/>
  <c r="Q2319" i="4"/>
  <c r="R2319" i="4"/>
  <c r="S2319" i="4"/>
  <c r="N2320" i="4"/>
  <c r="O2320" i="4"/>
  <c r="P2320" i="4"/>
  <c r="Q2320" i="4"/>
  <c r="R2320" i="4"/>
  <c r="S2320" i="4"/>
  <c r="N2321" i="4"/>
  <c r="O2321" i="4"/>
  <c r="P2321" i="4"/>
  <c r="Q2321" i="4"/>
  <c r="R2321" i="4"/>
  <c r="S2321" i="4"/>
  <c r="N2322" i="4"/>
  <c r="O2322" i="4"/>
  <c r="P2322" i="4"/>
  <c r="Q2322" i="4"/>
  <c r="R2322" i="4"/>
  <c r="S2322" i="4"/>
  <c r="N2323" i="4"/>
  <c r="O2323" i="4"/>
  <c r="P2323" i="4"/>
  <c r="Q2323" i="4"/>
  <c r="R2323" i="4"/>
  <c r="S2323" i="4"/>
  <c r="N2324" i="4"/>
  <c r="O2324" i="4"/>
  <c r="P2324" i="4"/>
  <c r="Q2324" i="4"/>
  <c r="R2324" i="4"/>
  <c r="S2324" i="4"/>
  <c r="N2325" i="4"/>
  <c r="O2325" i="4"/>
  <c r="P2325" i="4"/>
  <c r="Q2325" i="4"/>
  <c r="R2325" i="4"/>
  <c r="S2325" i="4"/>
  <c r="N2326" i="4"/>
  <c r="O2326" i="4"/>
  <c r="P2326" i="4"/>
  <c r="Q2326" i="4"/>
  <c r="R2326" i="4"/>
  <c r="S2326" i="4"/>
  <c r="N2327" i="4"/>
  <c r="O2327" i="4"/>
  <c r="P2327" i="4"/>
  <c r="Q2327" i="4"/>
  <c r="R2327" i="4"/>
  <c r="S2327" i="4"/>
  <c r="N2328" i="4"/>
  <c r="O2328" i="4"/>
  <c r="P2328" i="4"/>
  <c r="Q2328" i="4"/>
  <c r="R2328" i="4"/>
  <c r="S2328" i="4"/>
  <c r="N2329" i="4"/>
  <c r="O2329" i="4"/>
  <c r="P2329" i="4"/>
  <c r="Q2329" i="4"/>
  <c r="R2329" i="4"/>
  <c r="S2329" i="4"/>
  <c r="N2330" i="4"/>
  <c r="O2330" i="4"/>
  <c r="P2330" i="4"/>
  <c r="Q2330" i="4"/>
  <c r="R2330" i="4"/>
  <c r="S2330" i="4"/>
  <c r="N2331" i="4"/>
  <c r="O2331" i="4"/>
  <c r="P2331" i="4"/>
  <c r="Q2331" i="4"/>
  <c r="R2331" i="4"/>
  <c r="S2331" i="4"/>
  <c r="N2332" i="4"/>
  <c r="O2332" i="4"/>
  <c r="P2332" i="4"/>
  <c r="Q2332" i="4"/>
  <c r="R2332" i="4"/>
  <c r="S2332" i="4"/>
  <c r="N2333" i="4"/>
  <c r="O2333" i="4"/>
  <c r="P2333" i="4"/>
  <c r="Q2333" i="4"/>
  <c r="R2333" i="4"/>
  <c r="S2333" i="4"/>
  <c r="N2334" i="4"/>
  <c r="O2334" i="4"/>
  <c r="P2334" i="4"/>
  <c r="Q2334" i="4"/>
  <c r="R2334" i="4"/>
  <c r="S2334" i="4"/>
  <c r="N2335" i="4"/>
  <c r="O2335" i="4"/>
  <c r="P2335" i="4"/>
  <c r="Q2335" i="4"/>
  <c r="R2335" i="4"/>
  <c r="S2335" i="4"/>
  <c r="N2336" i="4"/>
  <c r="O2336" i="4"/>
  <c r="P2336" i="4"/>
  <c r="Q2336" i="4"/>
  <c r="R2336" i="4"/>
  <c r="S2336" i="4"/>
  <c r="N2337" i="4"/>
  <c r="O2337" i="4"/>
  <c r="P2337" i="4"/>
  <c r="Q2337" i="4"/>
  <c r="R2337" i="4"/>
  <c r="S2337" i="4"/>
  <c r="N2338" i="4"/>
  <c r="O2338" i="4"/>
  <c r="P2338" i="4"/>
  <c r="Q2338" i="4"/>
  <c r="R2338" i="4"/>
  <c r="S2338" i="4"/>
  <c r="N2339" i="4"/>
  <c r="O2339" i="4"/>
  <c r="P2339" i="4"/>
  <c r="Q2339" i="4"/>
  <c r="R2339" i="4"/>
  <c r="S2339" i="4"/>
  <c r="N2340" i="4"/>
  <c r="O2340" i="4"/>
  <c r="P2340" i="4"/>
  <c r="Q2340" i="4"/>
  <c r="R2340" i="4"/>
  <c r="S2340" i="4"/>
  <c r="N2341" i="4"/>
  <c r="O2341" i="4"/>
  <c r="P2341" i="4"/>
  <c r="Q2341" i="4"/>
  <c r="R2341" i="4"/>
  <c r="S2341" i="4"/>
  <c r="N2342" i="4"/>
  <c r="O2342" i="4"/>
  <c r="P2342" i="4"/>
  <c r="Q2342" i="4"/>
  <c r="R2342" i="4"/>
  <c r="S2342" i="4"/>
  <c r="N2343" i="4"/>
  <c r="O2343" i="4"/>
  <c r="P2343" i="4"/>
  <c r="Q2343" i="4"/>
  <c r="R2343" i="4"/>
  <c r="S2343" i="4"/>
  <c r="N2344" i="4"/>
  <c r="O2344" i="4"/>
  <c r="P2344" i="4"/>
  <c r="Q2344" i="4"/>
  <c r="R2344" i="4"/>
  <c r="S2344" i="4"/>
  <c r="N2345" i="4"/>
  <c r="O2345" i="4"/>
  <c r="P2345" i="4"/>
  <c r="Q2345" i="4"/>
  <c r="R2345" i="4"/>
  <c r="S2345" i="4"/>
  <c r="N2346" i="4"/>
  <c r="O2346" i="4"/>
  <c r="P2346" i="4"/>
  <c r="Q2346" i="4"/>
  <c r="R2346" i="4"/>
  <c r="S2346" i="4"/>
  <c r="N2347" i="4"/>
  <c r="O2347" i="4"/>
  <c r="P2347" i="4"/>
  <c r="Q2347" i="4"/>
  <c r="R2347" i="4"/>
  <c r="S2347" i="4"/>
  <c r="N2348" i="4"/>
  <c r="O2348" i="4"/>
  <c r="P2348" i="4"/>
  <c r="Q2348" i="4"/>
  <c r="R2348" i="4"/>
  <c r="S2348" i="4"/>
  <c r="N2349" i="4"/>
  <c r="O2349" i="4"/>
  <c r="P2349" i="4"/>
  <c r="Q2349" i="4"/>
  <c r="R2349" i="4"/>
  <c r="S2349" i="4"/>
  <c r="N2350" i="4"/>
  <c r="O2350" i="4"/>
  <c r="P2350" i="4"/>
  <c r="Q2350" i="4"/>
  <c r="R2350" i="4"/>
  <c r="S2350" i="4"/>
  <c r="N2351" i="4"/>
  <c r="O2351" i="4"/>
  <c r="P2351" i="4"/>
  <c r="Q2351" i="4"/>
  <c r="R2351" i="4"/>
  <c r="S2351" i="4"/>
  <c r="N2352" i="4"/>
  <c r="O2352" i="4"/>
  <c r="P2352" i="4"/>
  <c r="Q2352" i="4"/>
  <c r="R2352" i="4"/>
  <c r="S2352" i="4"/>
  <c r="N2353" i="4"/>
  <c r="O2353" i="4"/>
  <c r="P2353" i="4"/>
  <c r="Q2353" i="4"/>
  <c r="R2353" i="4"/>
  <c r="S2353" i="4"/>
  <c r="N2354" i="4"/>
  <c r="O2354" i="4"/>
  <c r="P2354" i="4"/>
  <c r="Q2354" i="4"/>
  <c r="R2354" i="4"/>
  <c r="S2354" i="4"/>
  <c r="N2355" i="4"/>
  <c r="O2355" i="4"/>
  <c r="P2355" i="4"/>
  <c r="Q2355" i="4"/>
  <c r="R2355" i="4"/>
  <c r="S2355" i="4"/>
  <c r="N2356" i="4"/>
  <c r="O2356" i="4"/>
  <c r="P2356" i="4"/>
  <c r="Q2356" i="4"/>
  <c r="R2356" i="4"/>
  <c r="S2356" i="4"/>
  <c r="N2357" i="4"/>
  <c r="O2357" i="4"/>
  <c r="P2357" i="4"/>
  <c r="Q2357" i="4"/>
  <c r="R2357" i="4"/>
  <c r="S2357" i="4"/>
  <c r="N2358" i="4"/>
  <c r="O2358" i="4"/>
  <c r="P2358" i="4"/>
  <c r="Q2358" i="4"/>
  <c r="R2358" i="4"/>
  <c r="S2358" i="4"/>
  <c r="N2359" i="4"/>
  <c r="O2359" i="4"/>
  <c r="P2359" i="4"/>
  <c r="Q2359" i="4"/>
  <c r="R2359" i="4"/>
  <c r="S2359" i="4"/>
  <c r="N2360" i="4"/>
  <c r="O2360" i="4"/>
  <c r="P2360" i="4"/>
  <c r="Q2360" i="4"/>
  <c r="R2360" i="4"/>
  <c r="S2360" i="4"/>
  <c r="N2361" i="4"/>
  <c r="O2361" i="4"/>
  <c r="P2361" i="4"/>
  <c r="Q2361" i="4"/>
  <c r="R2361" i="4"/>
  <c r="S2361" i="4"/>
  <c r="N2362" i="4"/>
  <c r="O2362" i="4"/>
  <c r="P2362" i="4"/>
  <c r="Q2362" i="4"/>
  <c r="R2362" i="4"/>
  <c r="S2362" i="4"/>
  <c r="N2363" i="4"/>
  <c r="O2363" i="4"/>
  <c r="P2363" i="4"/>
  <c r="Q2363" i="4"/>
  <c r="R2363" i="4"/>
  <c r="S2363" i="4"/>
  <c r="N2364" i="4"/>
  <c r="O2364" i="4"/>
  <c r="P2364" i="4"/>
  <c r="Q2364" i="4"/>
  <c r="R2364" i="4"/>
  <c r="S2364" i="4"/>
  <c r="N2365" i="4"/>
  <c r="O2365" i="4"/>
  <c r="P2365" i="4"/>
  <c r="Q2365" i="4"/>
  <c r="R2365" i="4"/>
  <c r="S2365" i="4"/>
  <c r="N2366" i="4"/>
  <c r="O2366" i="4"/>
  <c r="P2366" i="4"/>
  <c r="Q2366" i="4"/>
  <c r="R2366" i="4"/>
  <c r="S2366" i="4"/>
  <c r="N2367" i="4"/>
  <c r="O2367" i="4"/>
  <c r="P2367" i="4"/>
  <c r="Q2367" i="4"/>
  <c r="R2367" i="4"/>
  <c r="S2367" i="4"/>
  <c r="N2368" i="4"/>
  <c r="O2368" i="4"/>
  <c r="P2368" i="4"/>
  <c r="Q2368" i="4"/>
  <c r="R2368" i="4"/>
  <c r="S2368" i="4"/>
  <c r="N2369" i="4"/>
  <c r="O2369" i="4"/>
  <c r="P2369" i="4"/>
  <c r="Q2369" i="4"/>
  <c r="R2369" i="4"/>
  <c r="S2369" i="4"/>
  <c r="N2370" i="4"/>
  <c r="O2370" i="4"/>
  <c r="P2370" i="4"/>
  <c r="Q2370" i="4"/>
  <c r="R2370" i="4"/>
  <c r="S2370" i="4"/>
  <c r="N2371" i="4"/>
  <c r="O2371" i="4"/>
  <c r="P2371" i="4"/>
  <c r="Q2371" i="4"/>
  <c r="R2371" i="4"/>
  <c r="S2371" i="4"/>
  <c r="N2372" i="4"/>
  <c r="O2372" i="4"/>
  <c r="P2372" i="4"/>
  <c r="Q2372" i="4"/>
  <c r="R2372" i="4"/>
  <c r="S2372" i="4"/>
  <c r="N2373" i="4"/>
  <c r="O2373" i="4"/>
  <c r="P2373" i="4"/>
  <c r="Q2373" i="4"/>
  <c r="R2373" i="4"/>
  <c r="S2373" i="4"/>
  <c r="N2374" i="4"/>
  <c r="O2374" i="4"/>
  <c r="P2374" i="4"/>
  <c r="Q2374" i="4"/>
  <c r="R2374" i="4"/>
  <c r="S2374" i="4"/>
  <c r="N2375" i="4"/>
  <c r="O2375" i="4"/>
  <c r="P2375" i="4"/>
  <c r="Q2375" i="4"/>
  <c r="R2375" i="4"/>
  <c r="S2375" i="4"/>
  <c r="N2376" i="4"/>
  <c r="O2376" i="4"/>
  <c r="P2376" i="4"/>
  <c r="Q2376" i="4"/>
  <c r="R2376" i="4"/>
  <c r="S2376" i="4"/>
  <c r="N2377" i="4"/>
  <c r="O2377" i="4"/>
  <c r="P2377" i="4"/>
  <c r="Q2377" i="4"/>
  <c r="R2377" i="4"/>
  <c r="S2377" i="4"/>
  <c r="N2378" i="4"/>
  <c r="O2378" i="4"/>
  <c r="P2378" i="4"/>
  <c r="Q2378" i="4"/>
  <c r="R2378" i="4"/>
  <c r="S2378" i="4"/>
  <c r="N2379" i="4"/>
  <c r="O2379" i="4"/>
  <c r="P2379" i="4"/>
  <c r="Q2379" i="4"/>
  <c r="R2379" i="4"/>
  <c r="S2379" i="4"/>
  <c r="N2380" i="4"/>
  <c r="O2380" i="4"/>
  <c r="P2380" i="4"/>
  <c r="Q2380" i="4"/>
  <c r="R2380" i="4"/>
  <c r="S2380" i="4"/>
  <c r="N2381" i="4"/>
  <c r="O2381" i="4"/>
  <c r="P2381" i="4"/>
  <c r="Q2381" i="4"/>
  <c r="R2381" i="4"/>
  <c r="S2381" i="4"/>
  <c r="N2382" i="4"/>
  <c r="O2382" i="4"/>
  <c r="P2382" i="4"/>
  <c r="Q2382" i="4"/>
  <c r="R2382" i="4"/>
  <c r="S2382" i="4"/>
  <c r="N2383" i="4"/>
  <c r="O2383" i="4"/>
  <c r="P2383" i="4"/>
  <c r="Q2383" i="4"/>
  <c r="R2383" i="4"/>
  <c r="S2383" i="4"/>
  <c r="N2384" i="4"/>
  <c r="O2384" i="4"/>
  <c r="P2384" i="4"/>
  <c r="Q2384" i="4"/>
  <c r="R2384" i="4"/>
  <c r="S2384" i="4"/>
  <c r="N2385" i="4"/>
  <c r="O2385" i="4"/>
  <c r="P2385" i="4"/>
  <c r="Q2385" i="4"/>
  <c r="R2385" i="4"/>
  <c r="S2385" i="4"/>
  <c r="N2386" i="4"/>
  <c r="O2386" i="4"/>
  <c r="P2386" i="4"/>
  <c r="Q2386" i="4"/>
  <c r="R2386" i="4"/>
  <c r="S2386" i="4"/>
  <c r="N2387" i="4"/>
  <c r="O2387" i="4"/>
  <c r="P2387" i="4"/>
  <c r="Q2387" i="4"/>
  <c r="R2387" i="4"/>
  <c r="S2387" i="4"/>
  <c r="N2388" i="4"/>
  <c r="O2388" i="4"/>
  <c r="P2388" i="4"/>
  <c r="Q2388" i="4"/>
  <c r="R2388" i="4"/>
  <c r="S2388" i="4"/>
  <c r="N2389" i="4"/>
  <c r="O2389" i="4"/>
  <c r="P2389" i="4"/>
  <c r="Q2389" i="4"/>
  <c r="R2389" i="4"/>
  <c r="S2389" i="4"/>
  <c r="N2390" i="4"/>
  <c r="O2390" i="4"/>
  <c r="P2390" i="4"/>
  <c r="Q2390" i="4"/>
  <c r="R2390" i="4"/>
  <c r="S2390" i="4"/>
  <c r="N2391" i="4"/>
  <c r="O2391" i="4"/>
  <c r="P2391" i="4"/>
  <c r="Q2391" i="4"/>
  <c r="R2391" i="4"/>
  <c r="S2391" i="4"/>
  <c r="N2392" i="4"/>
  <c r="O2392" i="4"/>
  <c r="P2392" i="4"/>
  <c r="Q2392" i="4"/>
  <c r="R2392" i="4"/>
  <c r="S2392" i="4"/>
  <c r="N2393" i="4"/>
  <c r="O2393" i="4"/>
  <c r="P2393" i="4"/>
  <c r="Q2393" i="4"/>
  <c r="R2393" i="4"/>
  <c r="S2393" i="4"/>
  <c r="N2394" i="4"/>
  <c r="O2394" i="4"/>
  <c r="P2394" i="4"/>
  <c r="Q2394" i="4"/>
  <c r="R2394" i="4"/>
  <c r="S2394" i="4"/>
  <c r="N2395" i="4"/>
  <c r="O2395" i="4"/>
  <c r="P2395" i="4"/>
  <c r="Q2395" i="4"/>
  <c r="R2395" i="4"/>
  <c r="S2395" i="4"/>
  <c r="N2396" i="4"/>
  <c r="O2396" i="4"/>
  <c r="P2396" i="4"/>
  <c r="Q2396" i="4"/>
  <c r="R2396" i="4"/>
  <c r="S2396" i="4"/>
  <c r="N2397" i="4"/>
  <c r="O2397" i="4"/>
  <c r="P2397" i="4"/>
  <c r="Q2397" i="4"/>
  <c r="R2397" i="4"/>
  <c r="S2397" i="4"/>
  <c r="N2398" i="4"/>
  <c r="O2398" i="4"/>
  <c r="P2398" i="4"/>
  <c r="Q2398" i="4"/>
  <c r="R2398" i="4"/>
  <c r="S2398" i="4"/>
  <c r="N2399" i="4"/>
  <c r="O2399" i="4"/>
  <c r="P2399" i="4"/>
  <c r="Q2399" i="4"/>
  <c r="R2399" i="4"/>
  <c r="S2399" i="4"/>
  <c r="N2400" i="4"/>
  <c r="O2400" i="4"/>
  <c r="P2400" i="4"/>
  <c r="Q2400" i="4"/>
  <c r="R2400" i="4"/>
  <c r="S2400" i="4"/>
  <c r="N2401" i="4"/>
  <c r="O2401" i="4"/>
  <c r="P2401" i="4"/>
  <c r="Q2401" i="4"/>
  <c r="R2401" i="4"/>
  <c r="S2401" i="4"/>
  <c r="N2402" i="4"/>
  <c r="O2402" i="4"/>
  <c r="P2402" i="4"/>
  <c r="Q2402" i="4"/>
  <c r="R2402" i="4"/>
  <c r="S2402" i="4"/>
  <c r="N2403" i="4"/>
  <c r="O2403" i="4"/>
  <c r="P2403" i="4"/>
  <c r="Q2403" i="4"/>
  <c r="R2403" i="4"/>
  <c r="S2403" i="4"/>
  <c r="N2404" i="4"/>
  <c r="O2404" i="4"/>
  <c r="P2404" i="4"/>
  <c r="Q2404" i="4"/>
  <c r="R2404" i="4"/>
  <c r="S2404" i="4"/>
  <c r="N2405" i="4"/>
  <c r="O2405" i="4"/>
  <c r="P2405" i="4"/>
  <c r="Q2405" i="4"/>
  <c r="R2405" i="4"/>
  <c r="S2405" i="4"/>
  <c r="N2406" i="4"/>
  <c r="O2406" i="4"/>
  <c r="P2406" i="4"/>
  <c r="Q2406" i="4"/>
  <c r="R2406" i="4"/>
  <c r="S2406" i="4"/>
  <c r="N2407" i="4"/>
  <c r="O2407" i="4"/>
  <c r="P2407" i="4"/>
  <c r="Q2407" i="4"/>
  <c r="R2407" i="4"/>
  <c r="S2407" i="4"/>
  <c r="N2408" i="4"/>
  <c r="O2408" i="4"/>
  <c r="P2408" i="4"/>
  <c r="Q2408" i="4"/>
  <c r="R2408" i="4"/>
  <c r="S2408" i="4"/>
  <c r="N2409" i="4"/>
  <c r="O2409" i="4"/>
  <c r="P2409" i="4"/>
  <c r="Q2409" i="4"/>
  <c r="R2409" i="4"/>
  <c r="S2409" i="4"/>
  <c r="N2410" i="4"/>
  <c r="O2410" i="4"/>
  <c r="P2410" i="4"/>
  <c r="Q2410" i="4"/>
  <c r="R2410" i="4"/>
  <c r="S2410" i="4"/>
  <c r="N2411" i="4"/>
  <c r="O2411" i="4"/>
  <c r="P2411" i="4"/>
  <c r="Q2411" i="4"/>
  <c r="R2411" i="4"/>
  <c r="S2411" i="4"/>
  <c r="N2412" i="4"/>
  <c r="O2412" i="4"/>
  <c r="P2412" i="4"/>
  <c r="Q2412" i="4"/>
  <c r="R2412" i="4"/>
  <c r="S2412" i="4"/>
  <c r="N2413" i="4"/>
  <c r="O2413" i="4"/>
  <c r="P2413" i="4"/>
  <c r="Q2413" i="4"/>
  <c r="R2413" i="4"/>
  <c r="S2413" i="4"/>
  <c r="N2414" i="4"/>
  <c r="O2414" i="4"/>
  <c r="P2414" i="4"/>
  <c r="Q2414" i="4"/>
  <c r="R2414" i="4"/>
  <c r="S2414" i="4"/>
  <c r="N2415" i="4"/>
  <c r="O2415" i="4"/>
  <c r="P2415" i="4"/>
  <c r="Q2415" i="4"/>
  <c r="R2415" i="4"/>
  <c r="S2415" i="4"/>
  <c r="N2416" i="4"/>
  <c r="O2416" i="4"/>
  <c r="P2416" i="4"/>
  <c r="Q2416" i="4"/>
  <c r="R2416" i="4"/>
  <c r="S2416" i="4"/>
  <c r="N2417" i="4"/>
  <c r="O2417" i="4"/>
  <c r="P2417" i="4"/>
  <c r="Q2417" i="4"/>
  <c r="R2417" i="4"/>
  <c r="S2417" i="4"/>
  <c r="N2418" i="4"/>
  <c r="O2418" i="4"/>
  <c r="P2418" i="4"/>
  <c r="Q2418" i="4"/>
  <c r="R2418" i="4"/>
  <c r="S2418" i="4"/>
  <c r="N2419" i="4"/>
  <c r="O2419" i="4"/>
  <c r="P2419" i="4"/>
  <c r="Q2419" i="4"/>
  <c r="R2419" i="4"/>
  <c r="S2419" i="4"/>
  <c r="N2420" i="4"/>
  <c r="O2420" i="4"/>
  <c r="P2420" i="4"/>
  <c r="Q2420" i="4"/>
  <c r="R2420" i="4"/>
  <c r="S2420" i="4"/>
  <c r="N2421" i="4"/>
  <c r="O2421" i="4"/>
  <c r="P2421" i="4"/>
  <c r="Q2421" i="4"/>
  <c r="R2421" i="4"/>
  <c r="S2421" i="4"/>
  <c r="N2422" i="4"/>
  <c r="O2422" i="4"/>
  <c r="P2422" i="4"/>
  <c r="Q2422" i="4"/>
  <c r="R2422" i="4"/>
  <c r="S2422" i="4"/>
  <c r="N2423" i="4"/>
  <c r="O2423" i="4"/>
  <c r="P2423" i="4"/>
  <c r="Q2423" i="4"/>
  <c r="R2423" i="4"/>
  <c r="S2423" i="4"/>
  <c r="N2424" i="4"/>
  <c r="O2424" i="4"/>
  <c r="P2424" i="4"/>
  <c r="Q2424" i="4"/>
  <c r="R2424" i="4"/>
  <c r="S2424" i="4"/>
  <c r="N2425" i="4"/>
  <c r="O2425" i="4"/>
  <c r="P2425" i="4"/>
  <c r="Q2425" i="4"/>
  <c r="R2425" i="4"/>
  <c r="S2425" i="4"/>
  <c r="N2426" i="4"/>
  <c r="O2426" i="4"/>
  <c r="P2426" i="4"/>
  <c r="Q2426" i="4"/>
  <c r="R2426" i="4"/>
  <c r="S2426" i="4"/>
  <c r="N2427" i="4"/>
  <c r="O2427" i="4"/>
  <c r="P2427" i="4"/>
  <c r="Q2427" i="4"/>
  <c r="R2427" i="4"/>
  <c r="S2427" i="4"/>
  <c r="N2428" i="4"/>
  <c r="O2428" i="4"/>
  <c r="P2428" i="4"/>
  <c r="Q2428" i="4"/>
  <c r="R2428" i="4"/>
  <c r="S2428" i="4"/>
  <c r="N2429" i="4"/>
  <c r="O2429" i="4"/>
  <c r="P2429" i="4"/>
  <c r="Q2429" i="4"/>
  <c r="R2429" i="4"/>
  <c r="S2429" i="4"/>
  <c r="N2430" i="4"/>
  <c r="O2430" i="4"/>
  <c r="P2430" i="4"/>
  <c r="Q2430" i="4"/>
  <c r="R2430" i="4"/>
  <c r="S2430" i="4"/>
  <c r="N2431" i="4"/>
  <c r="O2431" i="4"/>
  <c r="P2431" i="4"/>
  <c r="Q2431" i="4"/>
  <c r="R2431" i="4"/>
  <c r="S2431" i="4"/>
  <c r="N2432" i="4"/>
  <c r="O2432" i="4"/>
  <c r="P2432" i="4"/>
  <c r="Q2432" i="4"/>
  <c r="R2432" i="4"/>
  <c r="S2432" i="4"/>
  <c r="N2433" i="4"/>
  <c r="O2433" i="4"/>
  <c r="P2433" i="4"/>
  <c r="Q2433" i="4"/>
  <c r="R2433" i="4"/>
  <c r="S2433" i="4"/>
  <c r="N2434" i="4"/>
  <c r="O2434" i="4"/>
  <c r="P2434" i="4"/>
  <c r="Q2434" i="4"/>
  <c r="R2434" i="4"/>
  <c r="S2434" i="4"/>
  <c r="N2435" i="4"/>
  <c r="O2435" i="4"/>
  <c r="P2435" i="4"/>
  <c r="Q2435" i="4"/>
  <c r="R2435" i="4"/>
  <c r="S2435" i="4"/>
  <c r="N2436" i="4"/>
  <c r="O2436" i="4"/>
  <c r="P2436" i="4"/>
  <c r="Q2436" i="4"/>
  <c r="R2436" i="4"/>
  <c r="S2436" i="4"/>
  <c r="N2437" i="4"/>
  <c r="O2437" i="4"/>
  <c r="P2437" i="4"/>
  <c r="Q2437" i="4"/>
  <c r="R2437" i="4"/>
  <c r="S2437" i="4"/>
  <c r="N2438" i="4"/>
  <c r="O2438" i="4"/>
  <c r="P2438" i="4"/>
  <c r="Q2438" i="4"/>
  <c r="R2438" i="4"/>
  <c r="S2438" i="4"/>
  <c r="N2439" i="4"/>
  <c r="O2439" i="4"/>
  <c r="P2439" i="4"/>
  <c r="Q2439" i="4"/>
  <c r="R2439" i="4"/>
  <c r="S2439" i="4"/>
  <c r="N2440" i="4"/>
  <c r="O2440" i="4"/>
  <c r="P2440" i="4"/>
  <c r="Q2440" i="4"/>
  <c r="R2440" i="4"/>
  <c r="S2440" i="4"/>
  <c r="N2441" i="4"/>
  <c r="O2441" i="4"/>
  <c r="P2441" i="4"/>
  <c r="Q2441" i="4"/>
  <c r="R2441" i="4"/>
  <c r="S2441" i="4"/>
  <c r="N2442" i="4"/>
  <c r="O2442" i="4"/>
  <c r="P2442" i="4"/>
  <c r="Q2442" i="4"/>
  <c r="R2442" i="4"/>
  <c r="S2442" i="4"/>
  <c r="N2443" i="4"/>
  <c r="O2443" i="4"/>
  <c r="P2443" i="4"/>
  <c r="Q2443" i="4"/>
  <c r="R2443" i="4"/>
  <c r="S2443" i="4"/>
  <c r="N2444" i="4"/>
  <c r="O2444" i="4"/>
  <c r="P2444" i="4"/>
  <c r="Q2444" i="4"/>
  <c r="R2444" i="4"/>
  <c r="S2444" i="4"/>
  <c r="N2445" i="4"/>
  <c r="O2445" i="4"/>
  <c r="P2445" i="4"/>
  <c r="Q2445" i="4"/>
  <c r="R2445" i="4"/>
  <c r="S2445" i="4"/>
  <c r="N2446" i="4"/>
  <c r="O2446" i="4"/>
  <c r="P2446" i="4"/>
  <c r="Q2446" i="4"/>
  <c r="R2446" i="4"/>
  <c r="S2446" i="4"/>
  <c r="N2447" i="4"/>
  <c r="O2447" i="4"/>
  <c r="P2447" i="4"/>
  <c r="Q2447" i="4"/>
  <c r="R2447" i="4"/>
  <c r="S2447" i="4"/>
  <c r="N2448" i="4"/>
  <c r="O2448" i="4"/>
  <c r="P2448" i="4"/>
  <c r="Q2448" i="4"/>
  <c r="R2448" i="4"/>
  <c r="S2448" i="4"/>
  <c r="N2449" i="4"/>
  <c r="O2449" i="4"/>
  <c r="P2449" i="4"/>
  <c r="Q2449" i="4"/>
  <c r="R2449" i="4"/>
  <c r="S2449" i="4"/>
  <c r="N2450" i="4"/>
  <c r="O2450" i="4"/>
  <c r="P2450" i="4"/>
  <c r="Q2450" i="4"/>
  <c r="R2450" i="4"/>
  <c r="S2450" i="4"/>
  <c r="N2451" i="4"/>
  <c r="O2451" i="4"/>
  <c r="P2451" i="4"/>
  <c r="Q2451" i="4"/>
  <c r="R2451" i="4"/>
  <c r="S2451" i="4"/>
  <c r="N2452" i="4"/>
  <c r="O2452" i="4"/>
  <c r="P2452" i="4"/>
  <c r="Q2452" i="4"/>
  <c r="R2452" i="4"/>
  <c r="S2452" i="4"/>
  <c r="N2453" i="4"/>
  <c r="O2453" i="4"/>
  <c r="P2453" i="4"/>
  <c r="Q2453" i="4"/>
  <c r="R2453" i="4"/>
  <c r="S2453" i="4"/>
  <c r="N2454" i="4"/>
  <c r="O2454" i="4"/>
  <c r="P2454" i="4"/>
  <c r="Q2454" i="4"/>
  <c r="R2454" i="4"/>
  <c r="S2454" i="4"/>
  <c r="N2455" i="4"/>
  <c r="O2455" i="4"/>
  <c r="P2455" i="4"/>
  <c r="Q2455" i="4"/>
  <c r="R2455" i="4"/>
  <c r="S2455" i="4"/>
  <c r="N2456" i="4"/>
  <c r="O2456" i="4"/>
  <c r="P2456" i="4"/>
  <c r="Q2456" i="4"/>
  <c r="R2456" i="4"/>
  <c r="S2456" i="4"/>
  <c r="N2457" i="4"/>
  <c r="O2457" i="4"/>
  <c r="P2457" i="4"/>
  <c r="Q2457" i="4"/>
  <c r="R2457" i="4"/>
  <c r="S2457" i="4"/>
  <c r="N2458" i="4"/>
  <c r="O2458" i="4"/>
  <c r="P2458" i="4"/>
  <c r="Q2458" i="4"/>
  <c r="R2458" i="4"/>
  <c r="S2458" i="4"/>
  <c r="N2459" i="4"/>
  <c r="O2459" i="4"/>
  <c r="P2459" i="4"/>
  <c r="Q2459" i="4"/>
  <c r="R2459" i="4"/>
  <c r="S2459" i="4"/>
  <c r="N2460" i="4"/>
  <c r="O2460" i="4"/>
  <c r="P2460" i="4"/>
  <c r="Q2460" i="4"/>
  <c r="R2460" i="4"/>
  <c r="S2460" i="4"/>
  <c r="N2461" i="4"/>
  <c r="O2461" i="4"/>
  <c r="P2461" i="4"/>
  <c r="Q2461" i="4"/>
  <c r="R2461" i="4"/>
  <c r="S2461" i="4"/>
  <c r="N2462" i="4"/>
  <c r="O2462" i="4"/>
  <c r="P2462" i="4"/>
  <c r="Q2462" i="4"/>
  <c r="R2462" i="4"/>
  <c r="S2462" i="4"/>
  <c r="N2463" i="4"/>
  <c r="O2463" i="4"/>
  <c r="P2463" i="4"/>
  <c r="Q2463" i="4"/>
  <c r="R2463" i="4"/>
  <c r="S2463" i="4"/>
  <c r="N2464" i="4"/>
  <c r="O2464" i="4"/>
  <c r="P2464" i="4"/>
  <c r="Q2464" i="4"/>
  <c r="R2464" i="4"/>
  <c r="S2464" i="4"/>
  <c r="N2465" i="4"/>
  <c r="O2465" i="4"/>
  <c r="P2465" i="4"/>
  <c r="Q2465" i="4"/>
  <c r="R2465" i="4"/>
  <c r="S2465" i="4"/>
  <c r="N2466" i="4"/>
  <c r="O2466" i="4"/>
  <c r="P2466" i="4"/>
  <c r="Q2466" i="4"/>
  <c r="R2466" i="4"/>
  <c r="S2466" i="4"/>
  <c r="N2467" i="4"/>
  <c r="O2467" i="4"/>
  <c r="P2467" i="4"/>
  <c r="Q2467" i="4"/>
  <c r="R2467" i="4"/>
  <c r="S2467" i="4"/>
  <c r="N2468" i="4"/>
  <c r="O2468" i="4"/>
  <c r="P2468" i="4"/>
  <c r="Q2468" i="4"/>
  <c r="R2468" i="4"/>
  <c r="S2468" i="4"/>
  <c r="N2469" i="4"/>
  <c r="O2469" i="4"/>
  <c r="P2469" i="4"/>
  <c r="Q2469" i="4"/>
  <c r="R2469" i="4"/>
  <c r="S2469" i="4"/>
  <c r="N2470" i="4"/>
  <c r="O2470" i="4"/>
  <c r="P2470" i="4"/>
  <c r="Q2470" i="4"/>
  <c r="R2470" i="4"/>
  <c r="S2470" i="4"/>
  <c r="N2471" i="4"/>
  <c r="O2471" i="4"/>
  <c r="P2471" i="4"/>
  <c r="Q2471" i="4"/>
  <c r="R2471" i="4"/>
  <c r="S2471" i="4"/>
  <c r="N2472" i="4"/>
  <c r="O2472" i="4"/>
  <c r="P2472" i="4"/>
  <c r="Q2472" i="4"/>
  <c r="R2472" i="4"/>
  <c r="S2472" i="4"/>
  <c r="N2473" i="4"/>
  <c r="O2473" i="4"/>
  <c r="P2473" i="4"/>
  <c r="Q2473" i="4"/>
  <c r="R2473" i="4"/>
  <c r="S2473" i="4"/>
  <c r="N2474" i="4"/>
  <c r="O2474" i="4"/>
  <c r="P2474" i="4"/>
  <c r="Q2474" i="4"/>
  <c r="R2474" i="4"/>
  <c r="S2474" i="4"/>
  <c r="N2475" i="4"/>
  <c r="O2475" i="4"/>
  <c r="P2475" i="4"/>
  <c r="Q2475" i="4"/>
  <c r="R2475" i="4"/>
  <c r="S2475" i="4"/>
  <c r="N2476" i="4"/>
  <c r="O2476" i="4"/>
  <c r="P2476" i="4"/>
  <c r="Q2476" i="4"/>
  <c r="R2476" i="4"/>
  <c r="S2476" i="4"/>
  <c r="N2477" i="4"/>
  <c r="O2477" i="4"/>
  <c r="P2477" i="4"/>
  <c r="Q2477" i="4"/>
  <c r="R2477" i="4"/>
  <c r="S2477" i="4"/>
  <c r="N2478" i="4"/>
  <c r="O2478" i="4"/>
  <c r="P2478" i="4"/>
  <c r="Q2478" i="4"/>
  <c r="R2478" i="4"/>
  <c r="S2478" i="4"/>
  <c r="N2479" i="4"/>
  <c r="O2479" i="4"/>
  <c r="P2479" i="4"/>
  <c r="Q2479" i="4"/>
  <c r="R2479" i="4"/>
  <c r="S2479" i="4"/>
  <c r="N2480" i="4"/>
  <c r="O2480" i="4"/>
  <c r="P2480" i="4"/>
  <c r="Q2480" i="4"/>
  <c r="R2480" i="4"/>
  <c r="S2480" i="4"/>
  <c r="N2481" i="4"/>
  <c r="O2481" i="4"/>
  <c r="P2481" i="4"/>
  <c r="Q2481" i="4"/>
  <c r="R2481" i="4"/>
  <c r="S2481" i="4"/>
  <c r="N2482" i="4"/>
  <c r="O2482" i="4"/>
  <c r="P2482" i="4"/>
  <c r="Q2482" i="4"/>
  <c r="R2482" i="4"/>
  <c r="S2482" i="4"/>
  <c r="N2483" i="4"/>
  <c r="O2483" i="4"/>
  <c r="P2483" i="4"/>
  <c r="Q2483" i="4"/>
  <c r="R2483" i="4"/>
  <c r="S2483" i="4"/>
  <c r="N2484" i="4"/>
  <c r="O2484" i="4"/>
  <c r="P2484" i="4"/>
  <c r="Q2484" i="4"/>
  <c r="R2484" i="4"/>
  <c r="S2484" i="4"/>
  <c r="N2485" i="4"/>
  <c r="O2485" i="4"/>
  <c r="P2485" i="4"/>
  <c r="Q2485" i="4"/>
  <c r="R2485" i="4"/>
  <c r="S2485" i="4"/>
  <c r="N2486" i="4"/>
  <c r="O2486" i="4"/>
  <c r="P2486" i="4"/>
  <c r="Q2486" i="4"/>
  <c r="R2486" i="4"/>
  <c r="S2486" i="4"/>
  <c r="N2487" i="4"/>
  <c r="O2487" i="4"/>
  <c r="P2487" i="4"/>
  <c r="Q2487" i="4"/>
  <c r="R2487" i="4"/>
  <c r="S2487" i="4"/>
  <c r="N2488" i="4"/>
  <c r="O2488" i="4"/>
  <c r="P2488" i="4"/>
  <c r="Q2488" i="4"/>
  <c r="R2488" i="4"/>
  <c r="S2488" i="4"/>
  <c r="N2489" i="4"/>
  <c r="O2489" i="4"/>
  <c r="P2489" i="4"/>
  <c r="Q2489" i="4"/>
  <c r="R2489" i="4"/>
  <c r="S2489" i="4"/>
  <c r="N2490" i="4"/>
  <c r="O2490" i="4"/>
  <c r="P2490" i="4"/>
  <c r="Q2490" i="4"/>
  <c r="R2490" i="4"/>
  <c r="S2490" i="4"/>
  <c r="N2491" i="4"/>
  <c r="O2491" i="4"/>
  <c r="P2491" i="4"/>
  <c r="Q2491" i="4"/>
  <c r="R2491" i="4"/>
  <c r="S2491" i="4"/>
  <c r="N2492" i="4"/>
  <c r="O2492" i="4"/>
  <c r="P2492" i="4"/>
  <c r="Q2492" i="4"/>
  <c r="R2492" i="4"/>
  <c r="S2492" i="4"/>
  <c r="N2493" i="4"/>
  <c r="O2493" i="4"/>
  <c r="P2493" i="4"/>
  <c r="Q2493" i="4"/>
  <c r="R2493" i="4"/>
  <c r="S2493" i="4"/>
  <c r="N2494" i="4"/>
  <c r="O2494" i="4"/>
  <c r="P2494" i="4"/>
  <c r="Q2494" i="4"/>
  <c r="R2494" i="4"/>
  <c r="S2494" i="4"/>
  <c r="N2495" i="4"/>
  <c r="O2495" i="4"/>
  <c r="P2495" i="4"/>
  <c r="Q2495" i="4"/>
  <c r="R2495" i="4"/>
  <c r="S2495" i="4"/>
  <c r="N2496" i="4"/>
  <c r="O2496" i="4"/>
  <c r="P2496" i="4"/>
  <c r="Q2496" i="4"/>
  <c r="R2496" i="4"/>
  <c r="S2496" i="4"/>
  <c r="N2497" i="4"/>
  <c r="O2497" i="4"/>
  <c r="P2497" i="4"/>
  <c r="Q2497" i="4"/>
  <c r="R2497" i="4"/>
  <c r="S2497" i="4"/>
  <c r="N2498" i="4"/>
  <c r="O2498" i="4"/>
  <c r="P2498" i="4"/>
  <c r="Q2498" i="4"/>
  <c r="R2498" i="4"/>
  <c r="S2498" i="4"/>
  <c r="N2499" i="4"/>
  <c r="O2499" i="4"/>
  <c r="P2499" i="4"/>
  <c r="Q2499" i="4"/>
  <c r="R2499" i="4"/>
  <c r="S2499" i="4"/>
  <c r="N2500" i="4"/>
  <c r="O2500" i="4"/>
  <c r="P2500" i="4"/>
  <c r="Q2500" i="4"/>
  <c r="R2500" i="4"/>
  <c r="S2500" i="4"/>
  <c r="N2501" i="4"/>
  <c r="O2501" i="4"/>
  <c r="P2501" i="4"/>
  <c r="Q2501" i="4"/>
  <c r="R2501" i="4"/>
  <c r="S2501" i="4"/>
  <c r="N2502" i="4"/>
  <c r="O2502" i="4"/>
  <c r="P2502" i="4"/>
  <c r="Q2502" i="4"/>
  <c r="R2502" i="4"/>
  <c r="S2502" i="4"/>
  <c r="N2503" i="4"/>
  <c r="O2503" i="4"/>
  <c r="P2503" i="4"/>
  <c r="Q2503" i="4"/>
  <c r="R2503" i="4"/>
  <c r="S2503" i="4"/>
  <c r="N2504" i="4"/>
  <c r="O2504" i="4"/>
  <c r="P2504" i="4"/>
  <c r="Q2504" i="4"/>
  <c r="R2504" i="4"/>
  <c r="S2504" i="4"/>
  <c r="N2505" i="4"/>
  <c r="O2505" i="4"/>
  <c r="P2505" i="4"/>
  <c r="Q2505" i="4"/>
  <c r="R2505" i="4"/>
  <c r="S2505" i="4"/>
  <c r="N2506" i="4"/>
  <c r="O2506" i="4"/>
  <c r="P2506" i="4"/>
  <c r="Q2506" i="4"/>
  <c r="R2506" i="4"/>
  <c r="S2506" i="4"/>
  <c r="N2507" i="4"/>
  <c r="O2507" i="4"/>
  <c r="P2507" i="4"/>
  <c r="Q2507" i="4"/>
  <c r="R2507" i="4"/>
  <c r="S2507" i="4"/>
  <c r="N2508" i="4"/>
  <c r="O2508" i="4"/>
  <c r="P2508" i="4"/>
  <c r="Q2508" i="4"/>
  <c r="R2508" i="4"/>
  <c r="S2508" i="4"/>
  <c r="N2509" i="4"/>
  <c r="O2509" i="4"/>
  <c r="P2509" i="4"/>
  <c r="Q2509" i="4"/>
  <c r="R2509" i="4"/>
  <c r="S2509" i="4"/>
  <c r="N2510" i="4"/>
  <c r="O2510" i="4"/>
  <c r="P2510" i="4"/>
  <c r="Q2510" i="4"/>
  <c r="R2510" i="4"/>
  <c r="S2510" i="4"/>
  <c r="N2511" i="4"/>
  <c r="O2511" i="4"/>
  <c r="P2511" i="4"/>
  <c r="Q2511" i="4"/>
  <c r="R2511" i="4"/>
  <c r="S2511" i="4"/>
  <c r="N2512" i="4"/>
  <c r="O2512" i="4"/>
  <c r="P2512" i="4"/>
  <c r="Q2512" i="4"/>
  <c r="R2512" i="4"/>
  <c r="S2512" i="4"/>
  <c r="N2513" i="4"/>
  <c r="O2513" i="4"/>
  <c r="P2513" i="4"/>
  <c r="Q2513" i="4"/>
  <c r="R2513" i="4"/>
  <c r="S2513" i="4"/>
  <c r="N2514" i="4"/>
  <c r="O2514" i="4"/>
  <c r="P2514" i="4"/>
  <c r="Q2514" i="4"/>
  <c r="R2514" i="4"/>
  <c r="S2514" i="4"/>
  <c r="N2515" i="4"/>
  <c r="O2515" i="4"/>
  <c r="P2515" i="4"/>
  <c r="Q2515" i="4"/>
  <c r="R2515" i="4"/>
  <c r="S2515" i="4"/>
  <c r="N2516" i="4"/>
  <c r="O2516" i="4"/>
  <c r="P2516" i="4"/>
  <c r="Q2516" i="4"/>
  <c r="R2516" i="4"/>
  <c r="S2516" i="4"/>
  <c r="N2517" i="4"/>
  <c r="O2517" i="4"/>
  <c r="P2517" i="4"/>
  <c r="Q2517" i="4"/>
  <c r="R2517" i="4"/>
  <c r="S2517" i="4"/>
  <c r="N2518" i="4"/>
  <c r="O2518" i="4"/>
  <c r="P2518" i="4"/>
  <c r="Q2518" i="4"/>
  <c r="R2518" i="4"/>
  <c r="S2518" i="4"/>
  <c r="N2519" i="4"/>
  <c r="O2519" i="4"/>
  <c r="P2519" i="4"/>
  <c r="Q2519" i="4"/>
  <c r="R2519" i="4"/>
  <c r="S2519" i="4"/>
  <c r="N2520" i="4"/>
  <c r="O2520" i="4"/>
  <c r="P2520" i="4"/>
  <c r="Q2520" i="4"/>
  <c r="R2520" i="4"/>
  <c r="S2520" i="4"/>
  <c r="N2521" i="4"/>
  <c r="O2521" i="4"/>
  <c r="P2521" i="4"/>
  <c r="Q2521" i="4"/>
  <c r="R2521" i="4"/>
  <c r="S2521" i="4"/>
  <c r="N2522" i="4"/>
  <c r="O2522" i="4"/>
  <c r="P2522" i="4"/>
  <c r="Q2522" i="4"/>
  <c r="R2522" i="4"/>
  <c r="S2522" i="4"/>
  <c r="N2523" i="4"/>
  <c r="O2523" i="4"/>
  <c r="P2523" i="4"/>
  <c r="Q2523" i="4"/>
  <c r="R2523" i="4"/>
  <c r="S2523" i="4"/>
  <c r="N2524" i="4"/>
  <c r="O2524" i="4"/>
  <c r="P2524" i="4"/>
  <c r="Q2524" i="4"/>
  <c r="R2524" i="4"/>
  <c r="S2524" i="4"/>
  <c r="N2525" i="4"/>
  <c r="O2525" i="4"/>
  <c r="P2525" i="4"/>
  <c r="Q2525" i="4"/>
  <c r="R2525" i="4"/>
  <c r="S2525" i="4"/>
  <c r="N2526" i="4"/>
  <c r="O2526" i="4"/>
  <c r="P2526" i="4"/>
  <c r="Q2526" i="4"/>
  <c r="R2526" i="4"/>
  <c r="S2526" i="4"/>
  <c r="N2527" i="4"/>
  <c r="O2527" i="4"/>
  <c r="P2527" i="4"/>
  <c r="Q2527" i="4"/>
  <c r="R2527" i="4"/>
  <c r="S2527" i="4"/>
  <c r="N2528" i="4"/>
  <c r="O2528" i="4"/>
  <c r="P2528" i="4"/>
  <c r="Q2528" i="4"/>
  <c r="R2528" i="4"/>
  <c r="S2528" i="4"/>
  <c r="N2529" i="4"/>
  <c r="O2529" i="4"/>
  <c r="P2529" i="4"/>
  <c r="Q2529" i="4"/>
  <c r="R2529" i="4"/>
  <c r="S2529" i="4"/>
  <c r="N2530" i="4"/>
  <c r="O2530" i="4"/>
  <c r="P2530" i="4"/>
  <c r="Q2530" i="4"/>
  <c r="R2530" i="4"/>
  <c r="S2530" i="4"/>
  <c r="N2531" i="4"/>
  <c r="O2531" i="4"/>
  <c r="P2531" i="4"/>
  <c r="Q2531" i="4"/>
  <c r="R2531" i="4"/>
  <c r="S2531" i="4"/>
  <c r="N2532" i="4"/>
  <c r="O2532" i="4"/>
  <c r="P2532" i="4"/>
  <c r="Q2532" i="4"/>
  <c r="R2532" i="4"/>
  <c r="S2532" i="4"/>
  <c r="N2533" i="4"/>
  <c r="O2533" i="4"/>
  <c r="P2533" i="4"/>
  <c r="Q2533" i="4"/>
  <c r="R2533" i="4"/>
  <c r="S2533" i="4"/>
  <c r="N2534" i="4"/>
  <c r="O2534" i="4"/>
  <c r="P2534" i="4"/>
  <c r="Q2534" i="4"/>
  <c r="R2534" i="4"/>
  <c r="S2534" i="4"/>
  <c r="N2535" i="4"/>
  <c r="O2535" i="4"/>
  <c r="P2535" i="4"/>
  <c r="Q2535" i="4"/>
  <c r="R2535" i="4"/>
  <c r="S2535" i="4"/>
  <c r="N2536" i="4"/>
  <c r="O2536" i="4"/>
  <c r="P2536" i="4"/>
  <c r="Q2536" i="4"/>
  <c r="R2536" i="4"/>
  <c r="S2536" i="4"/>
  <c r="N2537" i="4"/>
  <c r="O2537" i="4"/>
  <c r="P2537" i="4"/>
  <c r="Q2537" i="4"/>
  <c r="R2537" i="4"/>
  <c r="S2537" i="4"/>
  <c r="N2538" i="4"/>
  <c r="O2538" i="4"/>
  <c r="P2538" i="4"/>
  <c r="Q2538" i="4"/>
  <c r="R2538" i="4"/>
  <c r="S2538" i="4"/>
  <c r="N2539" i="4"/>
  <c r="O2539" i="4"/>
  <c r="P2539" i="4"/>
  <c r="Q2539" i="4"/>
  <c r="R2539" i="4"/>
  <c r="S2539" i="4"/>
  <c r="N2540" i="4"/>
  <c r="O2540" i="4"/>
  <c r="P2540" i="4"/>
  <c r="Q2540" i="4"/>
  <c r="R2540" i="4"/>
  <c r="S2540" i="4"/>
  <c r="N2541" i="4"/>
  <c r="O2541" i="4"/>
  <c r="P2541" i="4"/>
  <c r="Q2541" i="4"/>
  <c r="R2541" i="4"/>
  <c r="S2541" i="4"/>
  <c r="N2542" i="4"/>
  <c r="O2542" i="4"/>
  <c r="P2542" i="4"/>
  <c r="Q2542" i="4"/>
  <c r="R2542" i="4"/>
  <c r="S2542" i="4"/>
  <c r="N2543" i="4"/>
  <c r="O2543" i="4"/>
  <c r="P2543" i="4"/>
  <c r="Q2543" i="4"/>
  <c r="R2543" i="4"/>
  <c r="S2543" i="4"/>
  <c r="N2544" i="4"/>
  <c r="O2544" i="4"/>
  <c r="P2544" i="4"/>
  <c r="Q2544" i="4"/>
  <c r="R2544" i="4"/>
  <c r="S2544" i="4"/>
  <c r="N2545" i="4"/>
  <c r="O2545" i="4"/>
  <c r="P2545" i="4"/>
  <c r="Q2545" i="4"/>
  <c r="R2545" i="4"/>
  <c r="S2545" i="4"/>
  <c r="N2546" i="4"/>
  <c r="O2546" i="4"/>
  <c r="P2546" i="4"/>
  <c r="Q2546" i="4"/>
  <c r="R2546" i="4"/>
  <c r="S2546" i="4"/>
  <c r="N2547" i="4"/>
  <c r="O2547" i="4"/>
  <c r="P2547" i="4"/>
  <c r="Q2547" i="4"/>
  <c r="R2547" i="4"/>
  <c r="S2547" i="4"/>
  <c r="N2548" i="4"/>
  <c r="O2548" i="4"/>
  <c r="P2548" i="4"/>
  <c r="Q2548" i="4"/>
  <c r="R2548" i="4"/>
  <c r="S2548" i="4"/>
  <c r="N2549" i="4"/>
  <c r="O2549" i="4"/>
  <c r="P2549" i="4"/>
  <c r="Q2549" i="4"/>
  <c r="R2549" i="4"/>
  <c r="S2549" i="4"/>
  <c r="N2550" i="4"/>
  <c r="O2550" i="4"/>
  <c r="P2550" i="4"/>
  <c r="Q2550" i="4"/>
  <c r="R2550" i="4"/>
  <c r="S2550" i="4"/>
  <c r="N2551" i="4"/>
  <c r="O2551" i="4"/>
  <c r="P2551" i="4"/>
  <c r="Q2551" i="4"/>
  <c r="R2551" i="4"/>
  <c r="S2551" i="4"/>
  <c r="N2552" i="4"/>
  <c r="O2552" i="4"/>
  <c r="P2552" i="4"/>
  <c r="Q2552" i="4"/>
  <c r="R2552" i="4"/>
  <c r="S2552" i="4"/>
  <c r="N2553" i="4"/>
  <c r="O2553" i="4"/>
  <c r="P2553" i="4"/>
  <c r="Q2553" i="4"/>
  <c r="R2553" i="4"/>
  <c r="S2553" i="4"/>
  <c r="N2554" i="4"/>
  <c r="O2554" i="4"/>
  <c r="P2554" i="4"/>
  <c r="Q2554" i="4"/>
  <c r="R2554" i="4"/>
  <c r="S2554" i="4"/>
  <c r="N2555" i="4"/>
  <c r="O2555" i="4"/>
  <c r="P2555" i="4"/>
  <c r="Q2555" i="4"/>
  <c r="R2555" i="4"/>
  <c r="S2555" i="4"/>
  <c r="N2556" i="4"/>
  <c r="O2556" i="4"/>
  <c r="P2556" i="4"/>
  <c r="Q2556" i="4"/>
  <c r="R2556" i="4"/>
  <c r="S2556" i="4"/>
  <c r="N2557" i="4"/>
  <c r="O2557" i="4"/>
  <c r="P2557" i="4"/>
  <c r="Q2557" i="4"/>
  <c r="R2557" i="4"/>
  <c r="S2557" i="4"/>
  <c r="N2558" i="4"/>
  <c r="O2558" i="4"/>
  <c r="P2558" i="4"/>
  <c r="Q2558" i="4"/>
  <c r="R2558" i="4"/>
  <c r="S2558" i="4"/>
  <c r="N2559" i="4"/>
  <c r="O2559" i="4"/>
  <c r="P2559" i="4"/>
  <c r="Q2559" i="4"/>
  <c r="R2559" i="4"/>
  <c r="S2559" i="4"/>
  <c r="N2560" i="4"/>
  <c r="O2560" i="4"/>
  <c r="P2560" i="4"/>
  <c r="Q2560" i="4"/>
  <c r="R2560" i="4"/>
  <c r="S2560" i="4"/>
  <c r="N2561" i="4"/>
  <c r="O2561" i="4"/>
  <c r="P2561" i="4"/>
  <c r="Q2561" i="4"/>
  <c r="R2561" i="4"/>
  <c r="S2561" i="4"/>
  <c r="N2562" i="4"/>
  <c r="O2562" i="4"/>
  <c r="P2562" i="4"/>
  <c r="Q2562" i="4"/>
  <c r="R2562" i="4"/>
  <c r="S2562" i="4"/>
  <c r="N2563" i="4"/>
  <c r="O2563" i="4"/>
  <c r="P2563" i="4"/>
  <c r="Q2563" i="4"/>
  <c r="R2563" i="4"/>
  <c r="S2563" i="4"/>
  <c r="N2564" i="4"/>
  <c r="O2564" i="4"/>
  <c r="P2564" i="4"/>
  <c r="Q2564" i="4"/>
  <c r="R2564" i="4"/>
  <c r="S2564" i="4"/>
  <c r="N2565" i="4"/>
  <c r="O2565" i="4"/>
  <c r="P2565" i="4"/>
  <c r="Q2565" i="4"/>
  <c r="R2565" i="4"/>
  <c r="S2565" i="4"/>
  <c r="N2566" i="4"/>
  <c r="O2566" i="4"/>
  <c r="P2566" i="4"/>
  <c r="Q2566" i="4"/>
  <c r="R2566" i="4"/>
  <c r="S2566" i="4"/>
  <c r="N2567" i="4"/>
  <c r="O2567" i="4"/>
  <c r="P2567" i="4"/>
  <c r="Q2567" i="4"/>
  <c r="R2567" i="4"/>
  <c r="S2567" i="4"/>
  <c r="N2568" i="4"/>
  <c r="O2568" i="4"/>
  <c r="P2568" i="4"/>
  <c r="Q2568" i="4"/>
  <c r="R2568" i="4"/>
  <c r="S2568" i="4"/>
  <c r="N2569" i="4"/>
  <c r="O2569" i="4"/>
  <c r="P2569" i="4"/>
  <c r="Q2569" i="4"/>
  <c r="R2569" i="4"/>
  <c r="S2569" i="4"/>
  <c r="N2570" i="4"/>
  <c r="O2570" i="4"/>
  <c r="P2570" i="4"/>
  <c r="Q2570" i="4"/>
  <c r="R2570" i="4"/>
  <c r="S2570" i="4"/>
  <c r="N2571" i="4"/>
  <c r="O2571" i="4"/>
  <c r="P2571" i="4"/>
  <c r="Q2571" i="4"/>
  <c r="R2571" i="4"/>
  <c r="S2571" i="4"/>
  <c r="N2572" i="4"/>
  <c r="O2572" i="4"/>
  <c r="P2572" i="4"/>
  <c r="Q2572" i="4"/>
  <c r="R2572" i="4"/>
  <c r="S2572" i="4"/>
  <c r="N2573" i="4"/>
  <c r="O2573" i="4"/>
  <c r="P2573" i="4"/>
  <c r="Q2573" i="4"/>
  <c r="R2573" i="4"/>
  <c r="S2573" i="4"/>
  <c r="N2574" i="4"/>
  <c r="O2574" i="4"/>
  <c r="P2574" i="4"/>
  <c r="Q2574" i="4"/>
  <c r="R2574" i="4"/>
  <c r="S2574" i="4"/>
  <c r="N2575" i="4"/>
  <c r="O2575" i="4"/>
  <c r="P2575" i="4"/>
  <c r="Q2575" i="4"/>
  <c r="R2575" i="4"/>
  <c r="S2575" i="4"/>
  <c r="N2576" i="4"/>
  <c r="O2576" i="4"/>
  <c r="P2576" i="4"/>
  <c r="Q2576" i="4"/>
  <c r="R2576" i="4"/>
  <c r="S2576" i="4"/>
  <c r="N2577" i="4"/>
  <c r="O2577" i="4"/>
  <c r="P2577" i="4"/>
  <c r="Q2577" i="4"/>
  <c r="R2577" i="4"/>
  <c r="S2577" i="4"/>
  <c r="N2578" i="4"/>
  <c r="O2578" i="4"/>
  <c r="P2578" i="4"/>
  <c r="Q2578" i="4"/>
  <c r="R2578" i="4"/>
  <c r="S2578" i="4"/>
  <c r="N2579" i="4"/>
  <c r="O2579" i="4"/>
  <c r="P2579" i="4"/>
  <c r="Q2579" i="4"/>
  <c r="R2579" i="4"/>
  <c r="S2579" i="4"/>
  <c r="N2580" i="4"/>
  <c r="O2580" i="4"/>
  <c r="P2580" i="4"/>
  <c r="Q2580" i="4"/>
  <c r="R2580" i="4"/>
  <c r="S2580" i="4"/>
  <c r="N2581" i="4"/>
  <c r="O2581" i="4"/>
  <c r="P2581" i="4"/>
  <c r="Q2581" i="4"/>
  <c r="R2581" i="4"/>
  <c r="S2581" i="4"/>
  <c r="N2582" i="4"/>
  <c r="O2582" i="4"/>
  <c r="P2582" i="4"/>
  <c r="Q2582" i="4"/>
  <c r="R2582" i="4"/>
  <c r="S2582" i="4"/>
  <c r="N2583" i="4"/>
  <c r="O2583" i="4"/>
  <c r="P2583" i="4"/>
  <c r="Q2583" i="4"/>
  <c r="R2583" i="4"/>
  <c r="S2583" i="4"/>
  <c r="N2584" i="4"/>
  <c r="O2584" i="4"/>
  <c r="P2584" i="4"/>
  <c r="Q2584" i="4"/>
  <c r="R2584" i="4"/>
  <c r="S2584" i="4"/>
  <c r="N2585" i="4"/>
  <c r="O2585" i="4"/>
  <c r="P2585" i="4"/>
  <c r="Q2585" i="4"/>
  <c r="R2585" i="4"/>
  <c r="S2585" i="4"/>
  <c r="N2586" i="4"/>
  <c r="O2586" i="4"/>
  <c r="P2586" i="4"/>
  <c r="Q2586" i="4"/>
  <c r="R2586" i="4"/>
  <c r="S2586" i="4"/>
  <c r="N2587" i="4"/>
  <c r="O2587" i="4"/>
  <c r="P2587" i="4"/>
  <c r="Q2587" i="4"/>
  <c r="R2587" i="4"/>
  <c r="S2587" i="4"/>
  <c r="N2588" i="4"/>
  <c r="O2588" i="4"/>
  <c r="P2588" i="4"/>
  <c r="Q2588" i="4"/>
  <c r="R2588" i="4"/>
  <c r="S2588" i="4"/>
  <c r="N2589" i="4"/>
  <c r="O2589" i="4"/>
  <c r="P2589" i="4"/>
  <c r="Q2589" i="4"/>
  <c r="R2589" i="4"/>
  <c r="S2589" i="4"/>
  <c r="N2590" i="4"/>
  <c r="O2590" i="4"/>
  <c r="P2590" i="4"/>
  <c r="Q2590" i="4"/>
  <c r="R2590" i="4"/>
  <c r="S2590" i="4"/>
  <c r="N2591" i="4"/>
  <c r="O2591" i="4"/>
  <c r="P2591" i="4"/>
  <c r="Q2591" i="4"/>
  <c r="R2591" i="4"/>
  <c r="S2591" i="4"/>
  <c r="N2592" i="4"/>
  <c r="O2592" i="4"/>
  <c r="P2592" i="4"/>
  <c r="Q2592" i="4"/>
  <c r="R2592" i="4"/>
  <c r="S2592" i="4"/>
  <c r="N2593" i="4"/>
  <c r="O2593" i="4"/>
  <c r="P2593" i="4"/>
  <c r="Q2593" i="4"/>
  <c r="R2593" i="4"/>
  <c r="S2593" i="4"/>
  <c r="N2594" i="4"/>
  <c r="O2594" i="4"/>
  <c r="P2594" i="4"/>
  <c r="Q2594" i="4"/>
  <c r="R2594" i="4"/>
  <c r="S2594" i="4"/>
  <c r="N2595" i="4"/>
  <c r="O2595" i="4"/>
  <c r="P2595" i="4"/>
  <c r="Q2595" i="4"/>
  <c r="R2595" i="4"/>
  <c r="S2595" i="4"/>
  <c r="N2596" i="4"/>
  <c r="O2596" i="4"/>
  <c r="P2596" i="4"/>
  <c r="Q2596" i="4"/>
  <c r="R2596" i="4"/>
  <c r="S2596" i="4"/>
  <c r="N2597" i="4"/>
  <c r="O2597" i="4"/>
  <c r="P2597" i="4"/>
  <c r="Q2597" i="4"/>
  <c r="R2597" i="4"/>
  <c r="S2597" i="4"/>
  <c r="N2598" i="4"/>
  <c r="O2598" i="4"/>
  <c r="P2598" i="4"/>
  <c r="Q2598" i="4"/>
  <c r="R2598" i="4"/>
  <c r="S2598" i="4"/>
  <c r="N2599" i="4"/>
  <c r="O2599" i="4"/>
  <c r="P2599" i="4"/>
  <c r="Q2599" i="4"/>
  <c r="R2599" i="4"/>
  <c r="S2599" i="4"/>
  <c r="N2600" i="4"/>
  <c r="O2600" i="4"/>
  <c r="P2600" i="4"/>
  <c r="Q2600" i="4"/>
  <c r="R2600" i="4"/>
  <c r="S2600" i="4"/>
  <c r="N2601" i="4"/>
  <c r="O2601" i="4"/>
  <c r="P2601" i="4"/>
  <c r="Q2601" i="4"/>
  <c r="R2601" i="4"/>
  <c r="S2601" i="4"/>
  <c r="N2602" i="4"/>
  <c r="O2602" i="4"/>
  <c r="P2602" i="4"/>
  <c r="Q2602" i="4"/>
  <c r="R2602" i="4"/>
  <c r="S2602" i="4"/>
  <c r="N2603" i="4"/>
  <c r="O2603" i="4"/>
  <c r="P2603" i="4"/>
  <c r="Q2603" i="4"/>
  <c r="R2603" i="4"/>
  <c r="S2603" i="4"/>
  <c r="N2604" i="4"/>
  <c r="O2604" i="4"/>
  <c r="P2604" i="4"/>
  <c r="Q2604" i="4"/>
  <c r="R2604" i="4"/>
  <c r="S2604" i="4"/>
  <c r="N2605" i="4"/>
  <c r="O2605" i="4"/>
  <c r="P2605" i="4"/>
  <c r="Q2605" i="4"/>
  <c r="R2605" i="4"/>
  <c r="S2605" i="4"/>
  <c r="N2606" i="4"/>
  <c r="O2606" i="4"/>
  <c r="P2606" i="4"/>
  <c r="Q2606" i="4"/>
  <c r="R2606" i="4"/>
  <c r="S2606" i="4"/>
  <c r="N2607" i="4"/>
  <c r="O2607" i="4"/>
  <c r="P2607" i="4"/>
  <c r="Q2607" i="4"/>
  <c r="R2607" i="4"/>
  <c r="S2607" i="4"/>
  <c r="N2608" i="4"/>
  <c r="O2608" i="4"/>
  <c r="P2608" i="4"/>
  <c r="Q2608" i="4"/>
  <c r="R2608" i="4"/>
  <c r="S2608" i="4"/>
  <c r="N2609" i="4"/>
  <c r="O2609" i="4"/>
  <c r="P2609" i="4"/>
  <c r="Q2609" i="4"/>
  <c r="R2609" i="4"/>
  <c r="S2609" i="4"/>
  <c r="N2610" i="4"/>
  <c r="O2610" i="4"/>
  <c r="P2610" i="4"/>
  <c r="Q2610" i="4"/>
  <c r="R2610" i="4"/>
  <c r="S2610" i="4"/>
  <c r="N2611" i="4"/>
  <c r="O2611" i="4"/>
  <c r="P2611" i="4"/>
  <c r="Q2611" i="4"/>
  <c r="R2611" i="4"/>
  <c r="S2611" i="4"/>
  <c r="N2612" i="4"/>
  <c r="O2612" i="4"/>
  <c r="P2612" i="4"/>
  <c r="Q2612" i="4"/>
  <c r="R2612" i="4"/>
  <c r="S2612" i="4"/>
  <c r="N2613" i="4"/>
  <c r="O2613" i="4"/>
  <c r="P2613" i="4"/>
  <c r="Q2613" i="4"/>
  <c r="R2613" i="4"/>
  <c r="S2613" i="4"/>
  <c r="N2614" i="4"/>
  <c r="O2614" i="4"/>
  <c r="P2614" i="4"/>
  <c r="Q2614" i="4"/>
  <c r="R2614" i="4"/>
  <c r="S2614" i="4"/>
  <c r="N2615" i="4"/>
  <c r="O2615" i="4"/>
  <c r="P2615" i="4"/>
  <c r="Q2615" i="4"/>
  <c r="R2615" i="4"/>
  <c r="S2615" i="4"/>
  <c r="N2616" i="4"/>
  <c r="O2616" i="4"/>
  <c r="P2616" i="4"/>
  <c r="Q2616" i="4"/>
  <c r="R2616" i="4"/>
  <c r="S2616" i="4"/>
  <c r="N2617" i="4"/>
  <c r="O2617" i="4"/>
  <c r="P2617" i="4"/>
  <c r="Q2617" i="4"/>
  <c r="R2617" i="4"/>
  <c r="S2617" i="4"/>
  <c r="N2618" i="4"/>
  <c r="O2618" i="4"/>
  <c r="P2618" i="4"/>
  <c r="Q2618" i="4"/>
  <c r="R2618" i="4"/>
  <c r="S2618" i="4"/>
  <c r="N2619" i="4"/>
  <c r="O2619" i="4"/>
  <c r="P2619" i="4"/>
  <c r="Q2619" i="4"/>
  <c r="R2619" i="4"/>
  <c r="S2619" i="4"/>
  <c r="N2620" i="4"/>
  <c r="O2620" i="4"/>
  <c r="P2620" i="4"/>
  <c r="Q2620" i="4"/>
  <c r="R2620" i="4"/>
  <c r="S2620" i="4"/>
  <c r="N2621" i="4"/>
  <c r="O2621" i="4"/>
  <c r="P2621" i="4"/>
  <c r="Q2621" i="4"/>
  <c r="R2621" i="4"/>
  <c r="S2621" i="4"/>
  <c r="N2622" i="4"/>
  <c r="O2622" i="4"/>
  <c r="P2622" i="4"/>
  <c r="Q2622" i="4"/>
  <c r="R2622" i="4"/>
  <c r="S2622" i="4"/>
  <c r="N2623" i="4"/>
  <c r="O2623" i="4"/>
  <c r="P2623" i="4"/>
  <c r="Q2623" i="4"/>
  <c r="R2623" i="4"/>
  <c r="S2623" i="4"/>
  <c r="N2624" i="4"/>
  <c r="O2624" i="4"/>
  <c r="P2624" i="4"/>
  <c r="Q2624" i="4"/>
  <c r="R2624" i="4"/>
  <c r="S2624" i="4"/>
  <c r="N2625" i="4"/>
  <c r="O2625" i="4"/>
  <c r="P2625" i="4"/>
  <c r="Q2625" i="4"/>
  <c r="R2625" i="4"/>
  <c r="S2625" i="4"/>
  <c r="N2626" i="4"/>
  <c r="O2626" i="4"/>
  <c r="P2626" i="4"/>
  <c r="Q2626" i="4"/>
  <c r="R2626" i="4"/>
  <c r="S2626" i="4"/>
  <c r="N2627" i="4"/>
  <c r="O2627" i="4"/>
  <c r="P2627" i="4"/>
  <c r="Q2627" i="4"/>
  <c r="R2627" i="4"/>
  <c r="S2627" i="4"/>
  <c r="N2628" i="4"/>
  <c r="O2628" i="4"/>
  <c r="P2628" i="4"/>
  <c r="Q2628" i="4"/>
  <c r="R2628" i="4"/>
  <c r="S2628" i="4"/>
  <c r="N2629" i="4"/>
  <c r="O2629" i="4"/>
  <c r="P2629" i="4"/>
  <c r="Q2629" i="4"/>
  <c r="R2629" i="4"/>
  <c r="S2629" i="4"/>
  <c r="N2630" i="4"/>
  <c r="O2630" i="4"/>
  <c r="P2630" i="4"/>
  <c r="Q2630" i="4"/>
  <c r="R2630" i="4"/>
  <c r="S2630" i="4"/>
  <c r="N2631" i="4"/>
  <c r="O2631" i="4"/>
  <c r="P2631" i="4"/>
  <c r="Q2631" i="4"/>
  <c r="R2631" i="4"/>
  <c r="S2631" i="4"/>
  <c r="N2632" i="4"/>
  <c r="O2632" i="4"/>
  <c r="P2632" i="4"/>
  <c r="Q2632" i="4"/>
  <c r="R2632" i="4"/>
  <c r="S2632" i="4"/>
  <c r="N2633" i="4"/>
  <c r="O2633" i="4"/>
  <c r="P2633" i="4"/>
  <c r="Q2633" i="4"/>
  <c r="R2633" i="4"/>
  <c r="S2633" i="4"/>
  <c r="N2634" i="4"/>
  <c r="O2634" i="4"/>
  <c r="P2634" i="4"/>
  <c r="Q2634" i="4"/>
  <c r="R2634" i="4"/>
  <c r="S2634" i="4"/>
  <c r="N2635" i="4"/>
  <c r="O2635" i="4"/>
  <c r="P2635" i="4"/>
  <c r="Q2635" i="4"/>
  <c r="R2635" i="4"/>
  <c r="S2635" i="4"/>
  <c r="N2636" i="4"/>
  <c r="O2636" i="4"/>
  <c r="P2636" i="4"/>
  <c r="Q2636" i="4"/>
  <c r="R2636" i="4"/>
  <c r="S2636" i="4"/>
  <c r="N2637" i="4"/>
  <c r="O2637" i="4"/>
  <c r="P2637" i="4"/>
  <c r="Q2637" i="4"/>
  <c r="R2637" i="4"/>
  <c r="S2637" i="4"/>
  <c r="N2638" i="4"/>
  <c r="O2638" i="4"/>
  <c r="P2638" i="4"/>
  <c r="Q2638" i="4"/>
  <c r="R2638" i="4"/>
  <c r="S2638" i="4"/>
  <c r="N2639" i="4"/>
  <c r="O2639" i="4"/>
  <c r="P2639" i="4"/>
  <c r="Q2639" i="4"/>
  <c r="R2639" i="4"/>
  <c r="S2639" i="4"/>
  <c r="N2640" i="4"/>
  <c r="O2640" i="4"/>
  <c r="P2640" i="4"/>
  <c r="Q2640" i="4"/>
  <c r="R2640" i="4"/>
  <c r="S2640" i="4"/>
  <c r="N2641" i="4"/>
  <c r="O2641" i="4"/>
  <c r="P2641" i="4"/>
  <c r="Q2641" i="4"/>
  <c r="R2641" i="4"/>
  <c r="S2641" i="4"/>
  <c r="N2642" i="4"/>
  <c r="O2642" i="4"/>
  <c r="P2642" i="4"/>
  <c r="Q2642" i="4"/>
  <c r="R2642" i="4"/>
  <c r="S2642" i="4"/>
  <c r="N2643" i="4"/>
  <c r="O2643" i="4"/>
  <c r="P2643" i="4"/>
  <c r="Q2643" i="4"/>
  <c r="R2643" i="4"/>
  <c r="S2643" i="4"/>
  <c r="N2644" i="4"/>
  <c r="O2644" i="4"/>
  <c r="P2644" i="4"/>
  <c r="Q2644" i="4"/>
  <c r="R2644" i="4"/>
  <c r="S2644" i="4"/>
  <c r="N2645" i="4"/>
  <c r="O2645" i="4"/>
  <c r="P2645" i="4"/>
  <c r="Q2645" i="4"/>
  <c r="R2645" i="4"/>
  <c r="S2645" i="4"/>
  <c r="N2646" i="4"/>
  <c r="O2646" i="4"/>
  <c r="P2646" i="4"/>
  <c r="Q2646" i="4"/>
  <c r="R2646" i="4"/>
  <c r="S2646" i="4"/>
  <c r="N2647" i="4"/>
  <c r="O2647" i="4"/>
  <c r="P2647" i="4"/>
  <c r="Q2647" i="4"/>
  <c r="R2647" i="4"/>
  <c r="S2647" i="4"/>
  <c r="N2648" i="4"/>
  <c r="O2648" i="4"/>
  <c r="P2648" i="4"/>
  <c r="Q2648" i="4"/>
  <c r="R2648" i="4"/>
  <c r="S2648" i="4"/>
  <c r="N2649" i="4"/>
  <c r="O2649" i="4"/>
  <c r="P2649" i="4"/>
  <c r="Q2649" i="4"/>
  <c r="R2649" i="4"/>
  <c r="S2649" i="4"/>
  <c r="N2650" i="4"/>
  <c r="O2650" i="4"/>
  <c r="P2650" i="4"/>
  <c r="Q2650" i="4"/>
  <c r="R2650" i="4"/>
  <c r="S2650" i="4"/>
  <c r="N2651" i="4"/>
  <c r="O2651" i="4"/>
  <c r="P2651" i="4"/>
  <c r="Q2651" i="4"/>
  <c r="R2651" i="4"/>
  <c r="S2651" i="4"/>
  <c r="N2652" i="4"/>
  <c r="O2652" i="4"/>
  <c r="P2652" i="4"/>
  <c r="Q2652" i="4"/>
  <c r="R2652" i="4"/>
  <c r="S2652" i="4"/>
  <c r="N2653" i="4"/>
  <c r="O2653" i="4"/>
  <c r="P2653" i="4"/>
  <c r="Q2653" i="4"/>
  <c r="R2653" i="4"/>
  <c r="S2653" i="4"/>
  <c r="N2654" i="4"/>
  <c r="O2654" i="4"/>
  <c r="P2654" i="4"/>
  <c r="Q2654" i="4"/>
  <c r="R2654" i="4"/>
  <c r="S2654" i="4"/>
  <c r="N2655" i="4"/>
  <c r="O2655" i="4"/>
  <c r="P2655" i="4"/>
  <c r="Q2655" i="4"/>
  <c r="R2655" i="4"/>
  <c r="S2655" i="4"/>
  <c r="N2656" i="4"/>
  <c r="O2656" i="4"/>
  <c r="P2656" i="4"/>
  <c r="Q2656" i="4"/>
  <c r="R2656" i="4"/>
  <c r="S2656" i="4"/>
  <c r="N2657" i="4"/>
  <c r="O2657" i="4"/>
  <c r="P2657" i="4"/>
  <c r="Q2657" i="4"/>
  <c r="R2657" i="4"/>
  <c r="S2657" i="4"/>
  <c r="N2658" i="4"/>
  <c r="O2658" i="4"/>
  <c r="P2658" i="4"/>
  <c r="Q2658" i="4"/>
  <c r="R2658" i="4"/>
  <c r="S2658" i="4"/>
  <c r="N2659" i="4"/>
  <c r="O2659" i="4"/>
  <c r="P2659" i="4"/>
  <c r="Q2659" i="4"/>
  <c r="R2659" i="4"/>
  <c r="S2659" i="4"/>
  <c r="N2660" i="4"/>
  <c r="O2660" i="4"/>
  <c r="P2660" i="4"/>
  <c r="Q2660" i="4"/>
  <c r="R2660" i="4"/>
  <c r="S2660" i="4"/>
  <c r="N2661" i="4"/>
  <c r="O2661" i="4"/>
  <c r="P2661" i="4"/>
  <c r="Q2661" i="4"/>
  <c r="R2661" i="4"/>
  <c r="S2661" i="4"/>
  <c r="N2662" i="4"/>
  <c r="O2662" i="4"/>
  <c r="P2662" i="4"/>
  <c r="Q2662" i="4"/>
  <c r="R2662" i="4"/>
  <c r="S2662" i="4"/>
  <c r="N2663" i="4"/>
  <c r="O2663" i="4"/>
  <c r="P2663" i="4"/>
  <c r="Q2663" i="4"/>
  <c r="R2663" i="4"/>
  <c r="S2663" i="4"/>
  <c r="N2664" i="4"/>
  <c r="O2664" i="4"/>
  <c r="P2664" i="4"/>
  <c r="Q2664" i="4"/>
  <c r="R2664" i="4"/>
  <c r="S2664" i="4"/>
  <c r="N2665" i="4"/>
  <c r="O2665" i="4"/>
  <c r="P2665" i="4"/>
  <c r="Q2665" i="4"/>
  <c r="R2665" i="4"/>
  <c r="S2665" i="4"/>
  <c r="N2666" i="4"/>
  <c r="O2666" i="4"/>
  <c r="P2666" i="4"/>
  <c r="Q2666" i="4"/>
  <c r="R2666" i="4"/>
  <c r="S2666" i="4"/>
  <c r="N2667" i="4"/>
  <c r="O2667" i="4"/>
  <c r="P2667" i="4"/>
  <c r="Q2667" i="4"/>
  <c r="R2667" i="4"/>
  <c r="S2667" i="4"/>
  <c r="N2668" i="4"/>
  <c r="O2668" i="4"/>
  <c r="P2668" i="4"/>
  <c r="Q2668" i="4"/>
  <c r="R2668" i="4"/>
  <c r="S2668" i="4"/>
  <c r="N2669" i="4"/>
  <c r="O2669" i="4"/>
  <c r="P2669" i="4"/>
  <c r="Q2669" i="4"/>
  <c r="R2669" i="4"/>
  <c r="S2669" i="4"/>
  <c r="N2670" i="4"/>
  <c r="O2670" i="4"/>
  <c r="P2670" i="4"/>
  <c r="Q2670" i="4"/>
  <c r="R2670" i="4"/>
  <c r="S2670" i="4"/>
  <c r="N2671" i="4"/>
  <c r="O2671" i="4"/>
  <c r="P2671" i="4"/>
  <c r="Q2671" i="4"/>
  <c r="R2671" i="4"/>
  <c r="S2671" i="4"/>
  <c r="N2672" i="4"/>
  <c r="O2672" i="4"/>
  <c r="P2672" i="4"/>
  <c r="Q2672" i="4"/>
  <c r="R2672" i="4"/>
  <c r="S2672" i="4"/>
  <c r="N2673" i="4"/>
  <c r="O2673" i="4"/>
  <c r="P2673" i="4"/>
  <c r="Q2673" i="4"/>
  <c r="R2673" i="4"/>
  <c r="S2673" i="4"/>
  <c r="N2674" i="4"/>
  <c r="O2674" i="4"/>
  <c r="P2674" i="4"/>
  <c r="Q2674" i="4"/>
  <c r="R2674" i="4"/>
  <c r="S2674" i="4"/>
  <c r="N2675" i="4"/>
  <c r="O2675" i="4"/>
  <c r="P2675" i="4"/>
  <c r="Q2675" i="4"/>
  <c r="R2675" i="4"/>
  <c r="S2675" i="4"/>
  <c r="N2676" i="4"/>
  <c r="O2676" i="4"/>
  <c r="P2676" i="4"/>
  <c r="Q2676" i="4"/>
  <c r="R2676" i="4"/>
  <c r="S2676" i="4"/>
  <c r="N2677" i="4"/>
  <c r="O2677" i="4"/>
  <c r="P2677" i="4"/>
  <c r="Q2677" i="4"/>
  <c r="R2677" i="4"/>
  <c r="S2677" i="4"/>
  <c r="N2678" i="4"/>
  <c r="O2678" i="4"/>
  <c r="P2678" i="4"/>
  <c r="Q2678" i="4"/>
  <c r="R2678" i="4"/>
  <c r="S2678" i="4"/>
  <c r="N2679" i="4"/>
  <c r="O2679" i="4"/>
  <c r="P2679" i="4"/>
  <c r="Q2679" i="4"/>
  <c r="R2679" i="4"/>
  <c r="S2679" i="4"/>
  <c r="N2680" i="4"/>
  <c r="O2680" i="4"/>
  <c r="P2680" i="4"/>
  <c r="Q2680" i="4"/>
  <c r="R2680" i="4"/>
  <c r="S2680" i="4"/>
  <c r="N2681" i="4"/>
  <c r="O2681" i="4"/>
  <c r="P2681" i="4"/>
  <c r="Q2681" i="4"/>
  <c r="R2681" i="4"/>
  <c r="S2681" i="4"/>
  <c r="N2682" i="4"/>
  <c r="O2682" i="4"/>
  <c r="P2682" i="4"/>
  <c r="Q2682" i="4"/>
  <c r="R2682" i="4"/>
  <c r="S2682" i="4"/>
  <c r="N2683" i="4"/>
  <c r="O2683" i="4"/>
  <c r="P2683" i="4"/>
  <c r="Q2683" i="4"/>
  <c r="R2683" i="4"/>
  <c r="S2683" i="4"/>
  <c r="N2684" i="4"/>
  <c r="O2684" i="4"/>
  <c r="P2684" i="4"/>
  <c r="Q2684" i="4"/>
  <c r="R2684" i="4"/>
  <c r="S2684" i="4"/>
  <c r="N2685" i="4"/>
  <c r="O2685" i="4"/>
  <c r="P2685" i="4"/>
  <c r="Q2685" i="4"/>
  <c r="R2685" i="4"/>
  <c r="S2685" i="4"/>
  <c r="N2686" i="4"/>
  <c r="O2686" i="4"/>
  <c r="P2686" i="4"/>
  <c r="Q2686" i="4"/>
  <c r="R2686" i="4"/>
  <c r="S2686" i="4"/>
  <c r="N2687" i="4"/>
  <c r="O2687" i="4"/>
  <c r="P2687" i="4"/>
  <c r="Q2687" i="4"/>
  <c r="R2687" i="4"/>
  <c r="S2687" i="4"/>
  <c r="N2688" i="4"/>
  <c r="O2688" i="4"/>
  <c r="P2688" i="4"/>
  <c r="Q2688" i="4"/>
  <c r="R2688" i="4"/>
  <c r="S2688" i="4"/>
  <c r="N2689" i="4"/>
  <c r="O2689" i="4"/>
  <c r="P2689" i="4"/>
  <c r="Q2689" i="4"/>
  <c r="R2689" i="4"/>
  <c r="S2689" i="4"/>
  <c r="N2690" i="4"/>
  <c r="O2690" i="4"/>
  <c r="P2690" i="4"/>
  <c r="Q2690" i="4"/>
  <c r="R2690" i="4"/>
  <c r="S2690" i="4"/>
  <c r="N2691" i="4"/>
  <c r="O2691" i="4"/>
  <c r="P2691" i="4"/>
  <c r="Q2691" i="4"/>
  <c r="R2691" i="4"/>
  <c r="S2691" i="4"/>
  <c r="N2692" i="4"/>
  <c r="O2692" i="4"/>
  <c r="P2692" i="4"/>
  <c r="Q2692" i="4"/>
  <c r="R2692" i="4"/>
  <c r="S2692" i="4"/>
  <c r="N2693" i="4"/>
  <c r="O2693" i="4"/>
  <c r="P2693" i="4"/>
  <c r="Q2693" i="4"/>
  <c r="R2693" i="4"/>
  <c r="S2693" i="4"/>
  <c r="N2694" i="4"/>
  <c r="O2694" i="4"/>
  <c r="P2694" i="4"/>
  <c r="Q2694" i="4"/>
  <c r="R2694" i="4"/>
  <c r="S2694" i="4"/>
  <c r="N2695" i="4"/>
  <c r="O2695" i="4"/>
  <c r="P2695" i="4"/>
  <c r="Q2695" i="4"/>
  <c r="R2695" i="4"/>
  <c r="S2695" i="4"/>
  <c r="N2696" i="4"/>
  <c r="O2696" i="4"/>
  <c r="P2696" i="4"/>
  <c r="Q2696" i="4"/>
  <c r="R2696" i="4"/>
  <c r="S2696" i="4"/>
  <c r="N2697" i="4"/>
  <c r="O2697" i="4"/>
  <c r="P2697" i="4"/>
  <c r="Q2697" i="4"/>
  <c r="R2697" i="4"/>
  <c r="S2697" i="4"/>
  <c r="N2698" i="4"/>
  <c r="O2698" i="4"/>
  <c r="P2698" i="4"/>
  <c r="Q2698" i="4"/>
  <c r="R2698" i="4"/>
  <c r="S2698" i="4"/>
  <c r="N2699" i="4"/>
  <c r="O2699" i="4"/>
  <c r="P2699" i="4"/>
  <c r="Q2699" i="4"/>
  <c r="R2699" i="4"/>
  <c r="S2699" i="4"/>
  <c r="N2700" i="4"/>
  <c r="O2700" i="4"/>
  <c r="P2700" i="4"/>
  <c r="Q2700" i="4"/>
  <c r="R2700" i="4"/>
  <c r="S2700" i="4"/>
  <c r="N2701" i="4"/>
  <c r="O2701" i="4"/>
  <c r="P2701" i="4"/>
  <c r="Q2701" i="4"/>
  <c r="R2701" i="4"/>
  <c r="S2701" i="4"/>
  <c r="N2702" i="4"/>
  <c r="O2702" i="4"/>
  <c r="P2702" i="4"/>
  <c r="Q2702" i="4"/>
  <c r="R2702" i="4"/>
  <c r="S2702" i="4"/>
  <c r="N2703" i="4"/>
  <c r="O2703" i="4"/>
  <c r="P2703" i="4"/>
  <c r="Q2703" i="4"/>
  <c r="R2703" i="4"/>
  <c r="S2703" i="4"/>
  <c r="N2704" i="4"/>
  <c r="O2704" i="4"/>
  <c r="P2704" i="4"/>
  <c r="Q2704" i="4"/>
  <c r="R2704" i="4"/>
  <c r="S2704" i="4"/>
  <c r="N2705" i="4"/>
  <c r="O2705" i="4"/>
  <c r="P2705" i="4"/>
  <c r="Q2705" i="4"/>
  <c r="R2705" i="4"/>
  <c r="S2705" i="4"/>
  <c r="N2706" i="4"/>
  <c r="O2706" i="4"/>
  <c r="P2706" i="4"/>
  <c r="Q2706" i="4"/>
  <c r="R2706" i="4"/>
  <c r="S2706" i="4"/>
  <c r="N2707" i="4"/>
  <c r="O2707" i="4"/>
  <c r="P2707" i="4"/>
  <c r="Q2707" i="4"/>
  <c r="R2707" i="4"/>
  <c r="S2707" i="4"/>
  <c r="N2708" i="4"/>
  <c r="O2708" i="4"/>
  <c r="P2708" i="4"/>
  <c r="Q2708" i="4"/>
  <c r="R2708" i="4"/>
  <c r="S2708" i="4"/>
  <c r="N2709" i="4"/>
  <c r="O2709" i="4"/>
  <c r="P2709" i="4"/>
  <c r="Q2709" i="4"/>
  <c r="R2709" i="4"/>
  <c r="S2709" i="4"/>
  <c r="N2710" i="4"/>
  <c r="O2710" i="4"/>
  <c r="P2710" i="4"/>
  <c r="Q2710" i="4"/>
  <c r="R2710" i="4"/>
  <c r="S2710" i="4"/>
  <c r="N2711" i="4"/>
  <c r="O2711" i="4"/>
  <c r="P2711" i="4"/>
  <c r="Q2711" i="4"/>
  <c r="R2711" i="4"/>
  <c r="S2711" i="4"/>
  <c r="N2712" i="4"/>
  <c r="O2712" i="4"/>
  <c r="P2712" i="4"/>
  <c r="Q2712" i="4"/>
  <c r="R2712" i="4"/>
  <c r="S2712" i="4"/>
  <c r="N2713" i="4"/>
  <c r="O2713" i="4"/>
  <c r="P2713" i="4"/>
  <c r="Q2713" i="4"/>
  <c r="R2713" i="4"/>
  <c r="S2713" i="4"/>
  <c r="N2714" i="4"/>
  <c r="O2714" i="4"/>
  <c r="P2714" i="4"/>
  <c r="Q2714" i="4"/>
  <c r="R2714" i="4"/>
  <c r="S2714" i="4"/>
  <c r="N2715" i="4"/>
  <c r="O2715" i="4"/>
  <c r="P2715" i="4"/>
  <c r="Q2715" i="4"/>
  <c r="R2715" i="4"/>
  <c r="S2715" i="4"/>
  <c r="N2716" i="4"/>
  <c r="O2716" i="4"/>
  <c r="P2716" i="4"/>
  <c r="Q2716" i="4"/>
  <c r="R2716" i="4"/>
  <c r="S2716" i="4"/>
  <c r="N2717" i="4"/>
  <c r="O2717" i="4"/>
  <c r="P2717" i="4"/>
  <c r="Q2717" i="4"/>
  <c r="R2717" i="4"/>
  <c r="S2717" i="4"/>
  <c r="N2718" i="4"/>
  <c r="O2718" i="4"/>
  <c r="P2718" i="4"/>
  <c r="Q2718" i="4"/>
  <c r="R2718" i="4"/>
  <c r="S2718" i="4"/>
  <c r="N2719" i="4"/>
  <c r="O2719" i="4"/>
  <c r="P2719" i="4"/>
  <c r="Q2719" i="4"/>
  <c r="R2719" i="4"/>
  <c r="S2719" i="4"/>
  <c r="N2720" i="4"/>
  <c r="O2720" i="4"/>
  <c r="P2720" i="4"/>
  <c r="Q2720" i="4"/>
  <c r="R2720" i="4"/>
  <c r="S2720" i="4"/>
  <c r="N2721" i="4"/>
  <c r="O2721" i="4"/>
  <c r="P2721" i="4"/>
  <c r="Q2721" i="4"/>
  <c r="R2721" i="4"/>
  <c r="S2721" i="4"/>
  <c r="N2722" i="4"/>
  <c r="O2722" i="4"/>
  <c r="P2722" i="4"/>
  <c r="Q2722" i="4"/>
  <c r="R2722" i="4"/>
  <c r="S2722" i="4"/>
  <c r="N2723" i="4"/>
  <c r="O2723" i="4"/>
  <c r="P2723" i="4"/>
  <c r="Q2723" i="4"/>
  <c r="R2723" i="4"/>
  <c r="S2723" i="4"/>
  <c r="N2724" i="4"/>
  <c r="O2724" i="4"/>
  <c r="P2724" i="4"/>
  <c r="Q2724" i="4"/>
  <c r="R2724" i="4"/>
  <c r="S2724" i="4"/>
  <c r="N2725" i="4"/>
  <c r="O2725" i="4"/>
  <c r="P2725" i="4"/>
  <c r="Q2725" i="4"/>
  <c r="R2725" i="4"/>
  <c r="S2725" i="4"/>
  <c r="N2726" i="4"/>
  <c r="O2726" i="4"/>
  <c r="P2726" i="4"/>
  <c r="Q2726" i="4"/>
  <c r="R2726" i="4"/>
  <c r="S2726" i="4"/>
  <c r="N2727" i="4"/>
  <c r="O2727" i="4"/>
  <c r="P2727" i="4"/>
  <c r="Q2727" i="4"/>
  <c r="R2727" i="4"/>
  <c r="S2727" i="4"/>
  <c r="N2728" i="4"/>
  <c r="O2728" i="4"/>
  <c r="P2728" i="4"/>
  <c r="Q2728" i="4"/>
  <c r="R2728" i="4"/>
  <c r="S2728" i="4"/>
  <c r="N2729" i="4"/>
  <c r="O2729" i="4"/>
  <c r="P2729" i="4"/>
  <c r="Q2729" i="4"/>
  <c r="R2729" i="4"/>
  <c r="S2729" i="4"/>
  <c r="N2730" i="4"/>
  <c r="O2730" i="4"/>
  <c r="P2730" i="4"/>
  <c r="Q2730" i="4"/>
  <c r="R2730" i="4"/>
  <c r="S2730" i="4"/>
  <c r="N2731" i="4"/>
  <c r="O2731" i="4"/>
  <c r="P2731" i="4"/>
  <c r="Q2731" i="4"/>
  <c r="R2731" i="4"/>
  <c r="S2731" i="4"/>
  <c r="N2732" i="4"/>
  <c r="O2732" i="4"/>
  <c r="P2732" i="4"/>
  <c r="Q2732" i="4"/>
  <c r="R2732" i="4"/>
  <c r="S2732" i="4"/>
  <c r="N2733" i="4"/>
  <c r="O2733" i="4"/>
  <c r="P2733" i="4"/>
  <c r="Q2733" i="4"/>
  <c r="R2733" i="4"/>
  <c r="S2733" i="4"/>
  <c r="N2734" i="4"/>
  <c r="O2734" i="4"/>
  <c r="P2734" i="4"/>
  <c r="Q2734" i="4"/>
  <c r="R2734" i="4"/>
  <c r="S2734" i="4"/>
  <c r="N2735" i="4"/>
  <c r="O2735" i="4"/>
  <c r="P2735" i="4"/>
  <c r="Q2735" i="4"/>
  <c r="R2735" i="4"/>
  <c r="S2735" i="4"/>
  <c r="N2736" i="4"/>
  <c r="O2736" i="4"/>
  <c r="P2736" i="4"/>
  <c r="Q2736" i="4"/>
  <c r="R2736" i="4"/>
  <c r="S2736" i="4"/>
  <c r="N2737" i="4"/>
  <c r="O2737" i="4"/>
  <c r="P2737" i="4"/>
  <c r="Q2737" i="4"/>
  <c r="R2737" i="4"/>
  <c r="S2737" i="4"/>
  <c r="N2738" i="4"/>
  <c r="O2738" i="4"/>
  <c r="P2738" i="4"/>
  <c r="Q2738" i="4"/>
  <c r="R2738" i="4"/>
  <c r="S2738" i="4"/>
  <c r="N2739" i="4"/>
  <c r="O2739" i="4"/>
  <c r="P2739" i="4"/>
  <c r="Q2739" i="4"/>
  <c r="R2739" i="4"/>
  <c r="S2739" i="4"/>
  <c r="N2740" i="4"/>
  <c r="O2740" i="4"/>
  <c r="P2740" i="4"/>
  <c r="Q2740" i="4"/>
  <c r="R2740" i="4"/>
  <c r="S2740" i="4"/>
  <c r="N2741" i="4"/>
  <c r="O2741" i="4"/>
  <c r="P2741" i="4"/>
  <c r="Q2741" i="4"/>
  <c r="R2741" i="4"/>
  <c r="S2741" i="4"/>
  <c r="N2742" i="4"/>
  <c r="O2742" i="4"/>
  <c r="P2742" i="4"/>
  <c r="Q2742" i="4"/>
  <c r="R2742" i="4"/>
  <c r="S2742" i="4"/>
  <c r="N2743" i="4"/>
  <c r="O2743" i="4"/>
  <c r="P2743" i="4"/>
  <c r="Q2743" i="4"/>
  <c r="R2743" i="4"/>
  <c r="S2743" i="4"/>
  <c r="N2744" i="4"/>
  <c r="O2744" i="4"/>
  <c r="P2744" i="4"/>
  <c r="Q2744" i="4"/>
  <c r="R2744" i="4"/>
  <c r="S2744" i="4"/>
  <c r="N2745" i="4"/>
  <c r="O2745" i="4"/>
  <c r="P2745" i="4"/>
  <c r="Q2745" i="4"/>
  <c r="R2745" i="4"/>
  <c r="S2745" i="4"/>
  <c r="N2746" i="4"/>
  <c r="O2746" i="4"/>
  <c r="P2746" i="4"/>
  <c r="Q2746" i="4"/>
  <c r="R2746" i="4"/>
  <c r="S2746" i="4"/>
  <c r="N2747" i="4"/>
  <c r="O2747" i="4"/>
  <c r="P2747" i="4"/>
  <c r="Q2747" i="4"/>
  <c r="R2747" i="4"/>
  <c r="S2747" i="4"/>
  <c r="N2748" i="4"/>
  <c r="O2748" i="4"/>
  <c r="P2748" i="4"/>
  <c r="Q2748" i="4"/>
  <c r="R2748" i="4"/>
  <c r="S2748" i="4"/>
  <c r="N2749" i="4"/>
  <c r="O2749" i="4"/>
  <c r="P2749" i="4"/>
  <c r="Q2749" i="4"/>
  <c r="R2749" i="4"/>
  <c r="S2749" i="4"/>
  <c r="N2750" i="4"/>
  <c r="O2750" i="4"/>
  <c r="P2750" i="4"/>
  <c r="Q2750" i="4"/>
  <c r="R2750" i="4"/>
  <c r="S2750" i="4"/>
  <c r="N2751" i="4"/>
  <c r="O2751" i="4"/>
  <c r="P2751" i="4"/>
  <c r="Q2751" i="4"/>
  <c r="R2751" i="4"/>
  <c r="S2751" i="4"/>
  <c r="N2752" i="4"/>
  <c r="O2752" i="4"/>
  <c r="P2752" i="4"/>
  <c r="Q2752" i="4"/>
  <c r="R2752" i="4"/>
  <c r="S2752" i="4"/>
  <c r="N2753" i="4"/>
  <c r="O2753" i="4"/>
  <c r="P2753" i="4"/>
  <c r="Q2753" i="4"/>
  <c r="R2753" i="4"/>
  <c r="S2753" i="4"/>
  <c r="N2754" i="4"/>
  <c r="O2754" i="4"/>
  <c r="P2754" i="4"/>
  <c r="Q2754" i="4"/>
  <c r="R2754" i="4"/>
  <c r="S2754" i="4"/>
  <c r="N2755" i="4"/>
  <c r="O2755" i="4"/>
  <c r="P2755" i="4"/>
  <c r="Q2755" i="4"/>
  <c r="R2755" i="4"/>
  <c r="S2755" i="4"/>
  <c r="N2756" i="4"/>
  <c r="O2756" i="4"/>
  <c r="P2756" i="4"/>
  <c r="Q2756" i="4"/>
  <c r="R2756" i="4"/>
  <c r="S2756" i="4"/>
  <c r="N2757" i="4"/>
  <c r="O2757" i="4"/>
  <c r="P2757" i="4"/>
  <c r="Q2757" i="4"/>
  <c r="R2757" i="4"/>
  <c r="S2757" i="4"/>
  <c r="N2758" i="4"/>
  <c r="O2758" i="4"/>
  <c r="P2758" i="4"/>
  <c r="Q2758" i="4"/>
  <c r="R2758" i="4"/>
  <c r="S2758" i="4"/>
  <c r="N2759" i="4"/>
  <c r="O2759" i="4"/>
  <c r="P2759" i="4"/>
  <c r="Q2759" i="4"/>
  <c r="R2759" i="4"/>
  <c r="S2759" i="4"/>
  <c r="N2760" i="4"/>
  <c r="O2760" i="4"/>
  <c r="P2760" i="4"/>
  <c r="Q2760" i="4"/>
  <c r="R2760" i="4"/>
  <c r="S2760" i="4"/>
  <c r="N2761" i="4"/>
  <c r="O2761" i="4"/>
  <c r="P2761" i="4"/>
  <c r="Q2761" i="4"/>
  <c r="R2761" i="4"/>
  <c r="S2761" i="4"/>
  <c r="N2762" i="4"/>
  <c r="O2762" i="4"/>
  <c r="P2762" i="4"/>
  <c r="Q2762" i="4"/>
  <c r="R2762" i="4"/>
  <c r="S2762" i="4"/>
  <c r="N2763" i="4"/>
  <c r="O2763" i="4"/>
  <c r="P2763" i="4"/>
  <c r="Q2763" i="4"/>
  <c r="R2763" i="4"/>
  <c r="S2763" i="4"/>
  <c r="N2764" i="4"/>
  <c r="O2764" i="4"/>
  <c r="P2764" i="4"/>
  <c r="Q2764" i="4"/>
  <c r="R2764" i="4"/>
  <c r="S2764" i="4"/>
  <c r="N2765" i="4"/>
  <c r="O2765" i="4"/>
  <c r="P2765" i="4"/>
  <c r="Q2765" i="4"/>
  <c r="R2765" i="4"/>
  <c r="S2765" i="4"/>
  <c r="N2766" i="4"/>
  <c r="O2766" i="4"/>
  <c r="P2766" i="4"/>
  <c r="Q2766" i="4"/>
  <c r="R2766" i="4"/>
  <c r="S2766" i="4"/>
  <c r="N2767" i="4"/>
  <c r="O2767" i="4"/>
  <c r="P2767" i="4"/>
  <c r="Q2767" i="4"/>
  <c r="R2767" i="4"/>
  <c r="S2767" i="4"/>
  <c r="N2768" i="4"/>
  <c r="O2768" i="4"/>
  <c r="P2768" i="4"/>
  <c r="Q2768" i="4"/>
  <c r="R2768" i="4"/>
  <c r="S2768" i="4"/>
  <c r="N2769" i="4"/>
  <c r="O2769" i="4"/>
  <c r="P2769" i="4"/>
  <c r="Q2769" i="4"/>
  <c r="R2769" i="4"/>
  <c r="S2769" i="4"/>
  <c r="N2770" i="4"/>
  <c r="O2770" i="4"/>
  <c r="P2770" i="4"/>
  <c r="Q2770" i="4"/>
  <c r="R2770" i="4"/>
  <c r="S2770" i="4"/>
  <c r="N2771" i="4"/>
  <c r="O2771" i="4"/>
  <c r="P2771" i="4"/>
  <c r="Q2771" i="4"/>
  <c r="R2771" i="4"/>
  <c r="S2771" i="4"/>
  <c r="N2772" i="4"/>
  <c r="O2772" i="4"/>
  <c r="P2772" i="4"/>
  <c r="Q2772" i="4"/>
  <c r="R2772" i="4"/>
  <c r="S2772" i="4"/>
  <c r="N2773" i="4"/>
  <c r="O2773" i="4"/>
  <c r="P2773" i="4"/>
  <c r="Q2773" i="4"/>
  <c r="R2773" i="4"/>
  <c r="S2773" i="4"/>
  <c r="N2774" i="4"/>
  <c r="O2774" i="4"/>
  <c r="P2774" i="4"/>
  <c r="Q2774" i="4"/>
  <c r="R2774" i="4"/>
  <c r="S2774" i="4"/>
  <c r="N2775" i="4"/>
  <c r="O2775" i="4"/>
  <c r="P2775" i="4"/>
  <c r="Q2775" i="4"/>
  <c r="R2775" i="4"/>
  <c r="S2775" i="4"/>
  <c r="N2776" i="4"/>
  <c r="O2776" i="4"/>
  <c r="P2776" i="4"/>
  <c r="Q2776" i="4"/>
  <c r="R2776" i="4"/>
  <c r="S2776" i="4"/>
  <c r="N2777" i="4"/>
  <c r="O2777" i="4"/>
  <c r="P2777" i="4"/>
  <c r="Q2777" i="4"/>
  <c r="R2777" i="4"/>
  <c r="S2777" i="4"/>
  <c r="N2778" i="4"/>
  <c r="O2778" i="4"/>
  <c r="P2778" i="4"/>
  <c r="Q2778" i="4"/>
  <c r="R2778" i="4"/>
  <c r="S2778" i="4"/>
  <c r="N2779" i="4"/>
  <c r="O2779" i="4"/>
  <c r="P2779" i="4"/>
  <c r="Q2779" i="4"/>
  <c r="R2779" i="4"/>
  <c r="S2779" i="4"/>
  <c r="N2780" i="4"/>
  <c r="O2780" i="4"/>
  <c r="P2780" i="4"/>
  <c r="Q2780" i="4"/>
  <c r="R2780" i="4"/>
  <c r="S2780" i="4"/>
  <c r="N2781" i="4"/>
  <c r="O2781" i="4"/>
  <c r="P2781" i="4"/>
  <c r="Q2781" i="4"/>
  <c r="R2781" i="4"/>
  <c r="S2781" i="4"/>
  <c r="N2782" i="4"/>
  <c r="O2782" i="4"/>
  <c r="P2782" i="4"/>
  <c r="Q2782" i="4"/>
  <c r="R2782" i="4"/>
  <c r="S2782" i="4"/>
  <c r="N2783" i="4"/>
  <c r="O2783" i="4"/>
  <c r="P2783" i="4"/>
  <c r="Q2783" i="4"/>
  <c r="R2783" i="4"/>
  <c r="S2783" i="4"/>
  <c r="N2784" i="4"/>
  <c r="O2784" i="4"/>
  <c r="P2784" i="4"/>
  <c r="Q2784" i="4"/>
  <c r="R2784" i="4"/>
  <c r="S2784" i="4"/>
  <c r="N2785" i="4"/>
  <c r="O2785" i="4"/>
  <c r="P2785" i="4"/>
  <c r="Q2785" i="4"/>
  <c r="R2785" i="4"/>
  <c r="S2785" i="4"/>
  <c r="N2786" i="4"/>
  <c r="O2786" i="4"/>
  <c r="P2786" i="4"/>
  <c r="Q2786" i="4"/>
  <c r="R2786" i="4"/>
  <c r="S2786" i="4"/>
  <c r="N2787" i="4"/>
  <c r="O2787" i="4"/>
  <c r="P2787" i="4"/>
  <c r="Q2787" i="4"/>
  <c r="R2787" i="4"/>
  <c r="S2787" i="4"/>
  <c r="N2788" i="4"/>
  <c r="O2788" i="4"/>
  <c r="P2788" i="4"/>
  <c r="Q2788" i="4"/>
  <c r="R2788" i="4"/>
  <c r="S2788" i="4"/>
  <c r="N2789" i="4"/>
  <c r="O2789" i="4"/>
  <c r="P2789" i="4"/>
  <c r="Q2789" i="4"/>
  <c r="R2789" i="4"/>
  <c r="S2789" i="4"/>
  <c r="N2790" i="4"/>
  <c r="O2790" i="4"/>
  <c r="P2790" i="4"/>
  <c r="Q2790" i="4"/>
  <c r="R2790" i="4"/>
  <c r="S2790" i="4"/>
  <c r="N2791" i="4"/>
  <c r="O2791" i="4"/>
  <c r="P2791" i="4"/>
  <c r="Q2791" i="4"/>
  <c r="R2791" i="4"/>
  <c r="S2791" i="4"/>
  <c r="N2792" i="4"/>
  <c r="O2792" i="4"/>
  <c r="P2792" i="4"/>
  <c r="Q2792" i="4"/>
  <c r="R2792" i="4"/>
  <c r="S2792" i="4"/>
  <c r="N2793" i="4"/>
  <c r="O2793" i="4"/>
  <c r="P2793" i="4"/>
  <c r="Q2793" i="4"/>
  <c r="R2793" i="4"/>
  <c r="S2793" i="4"/>
  <c r="N2794" i="4"/>
  <c r="O2794" i="4"/>
  <c r="P2794" i="4"/>
  <c r="Q2794" i="4"/>
  <c r="R2794" i="4"/>
  <c r="S2794" i="4"/>
  <c r="N2795" i="4"/>
  <c r="O2795" i="4"/>
  <c r="P2795" i="4"/>
  <c r="Q2795" i="4"/>
  <c r="R2795" i="4"/>
  <c r="S2795" i="4"/>
  <c r="N2796" i="4"/>
  <c r="O2796" i="4"/>
  <c r="P2796" i="4"/>
  <c r="Q2796" i="4"/>
  <c r="R2796" i="4"/>
  <c r="S2796" i="4"/>
  <c r="N2797" i="4"/>
  <c r="O2797" i="4"/>
  <c r="P2797" i="4"/>
  <c r="Q2797" i="4"/>
  <c r="R2797" i="4"/>
  <c r="S2797" i="4"/>
  <c r="N2798" i="4"/>
  <c r="O2798" i="4"/>
  <c r="P2798" i="4"/>
  <c r="Q2798" i="4"/>
  <c r="R2798" i="4"/>
  <c r="S2798" i="4"/>
  <c r="N2799" i="4"/>
  <c r="O2799" i="4"/>
  <c r="P2799" i="4"/>
  <c r="Q2799" i="4"/>
  <c r="R2799" i="4"/>
  <c r="S2799" i="4"/>
  <c r="N2800" i="4"/>
  <c r="O2800" i="4"/>
  <c r="P2800" i="4"/>
  <c r="Q2800" i="4"/>
  <c r="R2800" i="4"/>
  <c r="S2800" i="4"/>
  <c r="N2801" i="4"/>
  <c r="O2801" i="4"/>
  <c r="P2801" i="4"/>
  <c r="Q2801" i="4"/>
  <c r="R2801" i="4"/>
  <c r="S2801" i="4"/>
  <c r="N2802" i="4"/>
  <c r="O2802" i="4"/>
  <c r="P2802" i="4"/>
  <c r="Q2802" i="4"/>
  <c r="R2802" i="4"/>
  <c r="S2802" i="4"/>
  <c r="N2803" i="4"/>
  <c r="O2803" i="4"/>
  <c r="P2803" i="4"/>
  <c r="Q2803" i="4"/>
  <c r="R2803" i="4"/>
  <c r="S2803" i="4"/>
  <c r="N2804" i="4"/>
  <c r="O2804" i="4"/>
  <c r="P2804" i="4"/>
  <c r="Q2804" i="4"/>
  <c r="R2804" i="4"/>
  <c r="S2804" i="4"/>
  <c r="N2805" i="4"/>
  <c r="O2805" i="4"/>
  <c r="P2805" i="4"/>
  <c r="Q2805" i="4"/>
  <c r="R2805" i="4"/>
  <c r="S2805" i="4"/>
  <c r="N2806" i="4"/>
  <c r="O2806" i="4"/>
  <c r="P2806" i="4"/>
  <c r="Q2806" i="4"/>
  <c r="R2806" i="4"/>
  <c r="S2806" i="4"/>
  <c r="N2807" i="4"/>
  <c r="O2807" i="4"/>
  <c r="P2807" i="4"/>
  <c r="Q2807" i="4"/>
  <c r="R2807" i="4"/>
  <c r="S2807" i="4"/>
  <c r="N2808" i="4"/>
  <c r="O2808" i="4"/>
  <c r="P2808" i="4"/>
  <c r="Q2808" i="4"/>
  <c r="R2808" i="4"/>
  <c r="S2808" i="4"/>
  <c r="N2809" i="4"/>
  <c r="O2809" i="4"/>
  <c r="P2809" i="4"/>
  <c r="Q2809" i="4"/>
  <c r="R2809" i="4"/>
  <c r="S2809" i="4"/>
  <c r="N2810" i="4"/>
  <c r="O2810" i="4"/>
  <c r="P2810" i="4"/>
  <c r="Q2810" i="4"/>
  <c r="R2810" i="4"/>
  <c r="S2810" i="4"/>
  <c r="N2811" i="4"/>
  <c r="O2811" i="4"/>
  <c r="P2811" i="4"/>
  <c r="Q2811" i="4"/>
  <c r="R2811" i="4"/>
  <c r="S2811" i="4"/>
  <c r="N2812" i="4"/>
  <c r="O2812" i="4"/>
  <c r="P2812" i="4"/>
  <c r="Q2812" i="4"/>
  <c r="R2812" i="4"/>
  <c r="S2812" i="4"/>
  <c r="N2813" i="4"/>
  <c r="O2813" i="4"/>
  <c r="P2813" i="4"/>
  <c r="Q2813" i="4"/>
  <c r="R2813" i="4"/>
  <c r="S2813" i="4"/>
  <c r="N2814" i="4"/>
  <c r="O2814" i="4"/>
  <c r="P2814" i="4"/>
  <c r="Q2814" i="4"/>
  <c r="R2814" i="4"/>
  <c r="S2814" i="4"/>
  <c r="N2815" i="4"/>
  <c r="O2815" i="4"/>
  <c r="P2815" i="4"/>
  <c r="Q2815" i="4"/>
  <c r="R2815" i="4"/>
  <c r="S2815" i="4"/>
  <c r="N2816" i="4"/>
  <c r="O2816" i="4"/>
  <c r="P2816" i="4"/>
  <c r="Q2816" i="4"/>
  <c r="R2816" i="4"/>
  <c r="S2816" i="4"/>
  <c r="N2817" i="4"/>
  <c r="O2817" i="4"/>
  <c r="P2817" i="4"/>
  <c r="Q2817" i="4"/>
  <c r="R2817" i="4"/>
  <c r="S2817" i="4"/>
  <c r="N2818" i="4"/>
  <c r="O2818" i="4"/>
  <c r="P2818" i="4"/>
  <c r="Q2818" i="4"/>
  <c r="R2818" i="4"/>
  <c r="S2818" i="4"/>
  <c r="N2819" i="4"/>
  <c r="O2819" i="4"/>
  <c r="P2819" i="4"/>
  <c r="Q2819" i="4"/>
  <c r="R2819" i="4"/>
  <c r="S2819" i="4"/>
  <c r="N2820" i="4"/>
  <c r="O2820" i="4"/>
  <c r="P2820" i="4"/>
  <c r="Q2820" i="4"/>
  <c r="R2820" i="4"/>
  <c r="S2820" i="4"/>
  <c r="N2821" i="4"/>
  <c r="O2821" i="4"/>
  <c r="P2821" i="4"/>
  <c r="Q2821" i="4"/>
  <c r="R2821" i="4"/>
  <c r="S2821" i="4"/>
  <c r="N2822" i="4"/>
  <c r="O2822" i="4"/>
  <c r="P2822" i="4"/>
  <c r="Q2822" i="4"/>
  <c r="R2822" i="4"/>
  <c r="S2822" i="4"/>
  <c r="N2823" i="4"/>
  <c r="O2823" i="4"/>
  <c r="P2823" i="4"/>
  <c r="Q2823" i="4"/>
  <c r="R2823" i="4"/>
  <c r="S2823" i="4"/>
  <c r="N2824" i="4"/>
  <c r="O2824" i="4"/>
  <c r="P2824" i="4"/>
  <c r="Q2824" i="4"/>
  <c r="R2824" i="4"/>
  <c r="S2824" i="4"/>
  <c r="N2825" i="4"/>
  <c r="O2825" i="4"/>
  <c r="P2825" i="4"/>
  <c r="Q2825" i="4"/>
  <c r="R2825" i="4"/>
  <c r="S2825" i="4"/>
  <c r="N2826" i="4"/>
  <c r="O2826" i="4"/>
  <c r="P2826" i="4"/>
  <c r="Q2826" i="4"/>
  <c r="R2826" i="4"/>
  <c r="S2826" i="4"/>
  <c r="N2827" i="4"/>
  <c r="O2827" i="4"/>
  <c r="P2827" i="4"/>
  <c r="Q2827" i="4"/>
  <c r="R2827" i="4"/>
  <c r="S2827" i="4"/>
  <c r="N2828" i="4"/>
  <c r="O2828" i="4"/>
  <c r="P2828" i="4"/>
  <c r="Q2828" i="4"/>
  <c r="R2828" i="4"/>
  <c r="S2828" i="4"/>
  <c r="N2829" i="4"/>
  <c r="O2829" i="4"/>
  <c r="P2829" i="4"/>
  <c r="Q2829" i="4"/>
  <c r="R2829" i="4"/>
  <c r="S2829" i="4"/>
  <c r="N2830" i="4"/>
  <c r="O2830" i="4"/>
  <c r="P2830" i="4"/>
  <c r="Q2830" i="4"/>
  <c r="R2830" i="4"/>
  <c r="S2830" i="4"/>
  <c r="N2831" i="4"/>
  <c r="O2831" i="4"/>
  <c r="P2831" i="4"/>
  <c r="Q2831" i="4"/>
  <c r="R2831" i="4"/>
  <c r="S2831" i="4"/>
  <c r="N2832" i="4"/>
  <c r="O2832" i="4"/>
  <c r="P2832" i="4"/>
  <c r="Q2832" i="4"/>
  <c r="R2832" i="4"/>
  <c r="S2832" i="4"/>
  <c r="N2833" i="4"/>
  <c r="O2833" i="4"/>
  <c r="P2833" i="4"/>
  <c r="Q2833" i="4"/>
  <c r="R2833" i="4"/>
  <c r="S2833" i="4"/>
  <c r="N2834" i="4"/>
  <c r="O2834" i="4"/>
  <c r="P2834" i="4"/>
  <c r="Q2834" i="4"/>
  <c r="R2834" i="4"/>
  <c r="S2834" i="4"/>
  <c r="N2835" i="4"/>
  <c r="O2835" i="4"/>
  <c r="P2835" i="4"/>
  <c r="Q2835" i="4"/>
  <c r="R2835" i="4"/>
  <c r="S2835" i="4"/>
  <c r="N2836" i="4"/>
  <c r="O2836" i="4"/>
  <c r="P2836" i="4"/>
  <c r="Q2836" i="4"/>
  <c r="R2836" i="4"/>
  <c r="S2836" i="4"/>
  <c r="N2837" i="4"/>
  <c r="O2837" i="4"/>
  <c r="P2837" i="4"/>
  <c r="Q2837" i="4"/>
  <c r="R2837" i="4"/>
  <c r="S2837" i="4"/>
  <c r="N2838" i="4"/>
  <c r="O2838" i="4"/>
  <c r="P2838" i="4"/>
  <c r="Q2838" i="4"/>
  <c r="R2838" i="4"/>
  <c r="S2838" i="4"/>
  <c r="N2839" i="4"/>
  <c r="O2839" i="4"/>
  <c r="P2839" i="4"/>
  <c r="Q2839" i="4"/>
  <c r="R2839" i="4"/>
  <c r="S2839" i="4"/>
  <c r="N2840" i="4"/>
  <c r="O2840" i="4"/>
  <c r="P2840" i="4"/>
  <c r="Q2840" i="4"/>
  <c r="R2840" i="4"/>
  <c r="S2840" i="4"/>
  <c r="N2841" i="4"/>
  <c r="O2841" i="4"/>
  <c r="P2841" i="4"/>
  <c r="Q2841" i="4"/>
  <c r="R2841" i="4"/>
  <c r="S2841" i="4"/>
  <c r="N2842" i="4"/>
  <c r="O2842" i="4"/>
  <c r="P2842" i="4"/>
  <c r="Q2842" i="4"/>
  <c r="R2842" i="4"/>
  <c r="S2842" i="4"/>
  <c r="N2843" i="4"/>
  <c r="O2843" i="4"/>
  <c r="P2843" i="4"/>
  <c r="Q2843" i="4"/>
  <c r="R2843" i="4"/>
  <c r="S2843" i="4"/>
  <c r="N2844" i="4"/>
  <c r="O2844" i="4"/>
  <c r="P2844" i="4"/>
  <c r="Q2844" i="4"/>
  <c r="R2844" i="4"/>
  <c r="S2844" i="4"/>
  <c r="N2845" i="4"/>
  <c r="O2845" i="4"/>
  <c r="P2845" i="4"/>
  <c r="Q2845" i="4"/>
  <c r="R2845" i="4"/>
  <c r="S2845" i="4"/>
  <c r="N2846" i="4"/>
  <c r="O2846" i="4"/>
  <c r="P2846" i="4"/>
  <c r="Q2846" i="4"/>
  <c r="R2846" i="4"/>
  <c r="S2846" i="4"/>
  <c r="N2847" i="4"/>
  <c r="O2847" i="4"/>
  <c r="P2847" i="4"/>
  <c r="Q2847" i="4"/>
  <c r="R2847" i="4"/>
  <c r="S2847" i="4"/>
  <c r="N2848" i="4"/>
  <c r="O2848" i="4"/>
  <c r="P2848" i="4"/>
  <c r="Q2848" i="4"/>
  <c r="R2848" i="4"/>
  <c r="S2848" i="4"/>
  <c r="N2849" i="4"/>
  <c r="O2849" i="4"/>
  <c r="P2849" i="4"/>
  <c r="Q2849" i="4"/>
  <c r="R2849" i="4"/>
  <c r="S2849" i="4"/>
  <c r="N2850" i="4"/>
  <c r="O2850" i="4"/>
  <c r="P2850" i="4"/>
  <c r="Q2850" i="4"/>
  <c r="R2850" i="4"/>
  <c r="S2850" i="4"/>
  <c r="N2851" i="4"/>
  <c r="O2851" i="4"/>
  <c r="P2851" i="4"/>
  <c r="Q2851" i="4"/>
  <c r="R2851" i="4"/>
  <c r="S2851" i="4"/>
  <c r="N2852" i="4"/>
  <c r="O2852" i="4"/>
  <c r="P2852" i="4"/>
  <c r="Q2852" i="4"/>
  <c r="R2852" i="4"/>
  <c r="S2852" i="4"/>
  <c r="N2853" i="4"/>
  <c r="O2853" i="4"/>
  <c r="P2853" i="4"/>
  <c r="Q2853" i="4"/>
  <c r="R2853" i="4"/>
  <c r="S2853" i="4"/>
  <c r="N2854" i="4"/>
  <c r="O2854" i="4"/>
  <c r="P2854" i="4"/>
  <c r="Q2854" i="4"/>
  <c r="R2854" i="4"/>
  <c r="S2854" i="4"/>
  <c r="N2855" i="4"/>
  <c r="O2855" i="4"/>
  <c r="P2855" i="4"/>
  <c r="Q2855" i="4"/>
  <c r="R2855" i="4"/>
  <c r="S2855" i="4"/>
  <c r="N2856" i="4"/>
  <c r="O2856" i="4"/>
  <c r="P2856" i="4"/>
  <c r="Q2856" i="4"/>
  <c r="R2856" i="4"/>
  <c r="S2856" i="4"/>
  <c r="N2857" i="4"/>
  <c r="O2857" i="4"/>
  <c r="P2857" i="4"/>
  <c r="Q2857" i="4"/>
  <c r="R2857" i="4"/>
  <c r="S2857" i="4"/>
  <c r="N2858" i="4"/>
  <c r="O2858" i="4"/>
  <c r="P2858" i="4"/>
  <c r="Q2858" i="4"/>
  <c r="R2858" i="4"/>
  <c r="S2858" i="4"/>
  <c r="N2859" i="4"/>
  <c r="O2859" i="4"/>
  <c r="P2859" i="4"/>
  <c r="Q2859" i="4"/>
  <c r="R2859" i="4"/>
  <c r="S2859" i="4"/>
  <c r="N2860" i="4"/>
  <c r="O2860" i="4"/>
  <c r="P2860" i="4"/>
  <c r="Q2860" i="4"/>
  <c r="R2860" i="4"/>
  <c r="S2860" i="4"/>
  <c r="N2861" i="4"/>
  <c r="O2861" i="4"/>
  <c r="P2861" i="4"/>
  <c r="Q2861" i="4"/>
  <c r="R2861" i="4"/>
  <c r="S2861" i="4"/>
  <c r="N2862" i="4"/>
  <c r="O2862" i="4"/>
  <c r="P2862" i="4"/>
  <c r="Q2862" i="4"/>
  <c r="R2862" i="4"/>
  <c r="S2862" i="4"/>
  <c r="N2863" i="4"/>
  <c r="O2863" i="4"/>
  <c r="P2863" i="4"/>
  <c r="Q2863" i="4"/>
  <c r="R2863" i="4"/>
  <c r="S2863" i="4"/>
  <c r="N2864" i="4"/>
  <c r="O2864" i="4"/>
  <c r="P2864" i="4"/>
  <c r="Q2864" i="4"/>
  <c r="R2864" i="4"/>
  <c r="S2864" i="4"/>
  <c r="N2865" i="4"/>
  <c r="O2865" i="4"/>
  <c r="P2865" i="4"/>
  <c r="Q2865" i="4"/>
  <c r="R2865" i="4"/>
  <c r="S2865" i="4"/>
  <c r="N2866" i="4"/>
  <c r="O2866" i="4"/>
  <c r="P2866" i="4"/>
  <c r="Q2866" i="4"/>
  <c r="R2866" i="4"/>
  <c r="S2866" i="4"/>
  <c r="N2867" i="4"/>
  <c r="O2867" i="4"/>
  <c r="P2867" i="4"/>
  <c r="Q2867" i="4"/>
  <c r="R2867" i="4"/>
  <c r="S2867" i="4"/>
  <c r="N2868" i="4"/>
  <c r="O2868" i="4"/>
  <c r="P2868" i="4"/>
  <c r="Q2868" i="4"/>
  <c r="R2868" i="4"/>
  <c r="S2868" i="4"/>
  <c r="N2869" i="4"/>
  <c r="O2869" i="4"/>
  <c r="P2869" i="4"/>
  <c r="Q2869" i="4"/>
  <c r="R2869" i="4"/>
  <c r="S2869" i="4"/>
  <c r="N2870" i="4"/>
  <c r="O2870" i="4"/>
  <c r="P2870" i="4"/>
  <c r="Q2870" i="4"/>
  <c r="R2870" i="4"/>
  <c r="S2870" i="4"/>
  <c r="N2871" i="4"/>
  <c r="O2871" i="4"/>
  <c r="P2871" i="4"/>
  <c r="Q2871" i="4"/>
  <c r="R2871" i="4"/>
  <c r="S2871" i="4"/>
  <c r="N2872" i="4"/>
  <c r="O2872" i="4"/>
  <c r="P2872" i="4"/>
  <c r="Q2872" i="4"/>
  <c r="R2872" i="4"/>
  <c r="S2872" i="4"/>
  <c r="N2873" i="4"/>
  <c r="O2873" i="4"/>
  <c r="P2873" i="4"/>
  <c r="Q2873" i="4"/>
  <c r="R2873" i="4"/>
  <c r="S2873" i="4"/>
  <c r="N2874" i="4"/>
  <c r="O2874" i="4"/>
  <c r="P2874" i="4"/>
  <c r="Q2874" i="4"/>
  <c r="R2874" i="4"/>
  <c r="S2874" i="4"/>
  <c r="N2875" i="4"/>
  <c r="O2875" i="4"/>
  <c r="P2875" i="4"/>
  <c r="Q2875" i="4"/>
  <c r="R2875" i="4"/>
  <c r="S2875" i="4"/>
  <c r="N2876" i="4"/>
  <c r="O2876" i="4"/>
  <c r="P2876" i="4"/>
  <c r="Q2876" i="4"/>
  <c r="R2876" i="4"/>
  <c r="S2876" i="4"/>
  <c r="N2877" i="4"/>
  <c r="O2877" i="4"/>
  <c r="P2877" i="4"/>
  <c r="Q2877" i="4"/>
  <c r="R2877" i="4"/>
  <c r="S2877" i="4"/>
  <c r="N2878" i="4"/>
  <c r="O2878" i="4"/>
  <c r="P2878" i="4"/>
  <c r="Q2878" i="4"/>
  <c r="R2878" i="4"/>
  <c r="S2878" i="4"/>
  <c r="N2879" i="4"/>
  <c r="O2879" i="4"/>
  <c r="P2879" i="4"/>
  <c r="Q2879" i="4"/>
  <c r="R2879" i="4"/>
  <c r="S2879" i="4"/>
  <c r="N2880" i="4"/>
  <c r="O2880" i="4"/>
  <c r="P2880" i="4"/>
  <c r="Q2880" i="4"/>
  <c r="R2880" i="4"/>
  <c r="S2880" i="4"/>
  <c r="N2881" i="4"/>
  <c r="O2881" i="4"/>
  <c r="P2881" i="4"/>
  <c r="Q2881" i="4"/>
  <c r="R2881" i="4"/>
  <c r="S2881" i="4"/>
  <c r="N2882" i="4"/>
  <c r="O2882" i="4"/>
  <c r="P2882" i="4"/>
  <c r="Q2882" i="4"/>
  <c r="R2882" i="4"/>
  <c r="S2882" i="4"/>
  <c r="N2883" i="4"/>
  <c r="O2883" i="4"/>
  <c r="P2883" i="4"/>
  <c r="Q2883" i="4"/>
  <c r="R2883" i="4"/>
  <c r="S2883" i="4"/>
  <c r="N2884" i="4"/>
  <c r="O2884" i="4"/>
  <c r="P2884" i="4"/>
  <c r="Q2884" i="4"/>
  <c r="R2884" i="4"/>
  <c r="S2884" i="4"/>
  <c r="N2885" i="4"/>
  <c r="O2885" i="4"/>
  <c r="P2885" i="4"/>
  <c r="Q2885" i="4"/>
  <c r="R2885" i="4"/>
  <c r="S2885" i="4"/>
  <c r="N2886" i="4"/>
  <c r="O2886" i="4"/>
  <c r="P2886" i="4"/>
  <c r="Q2886" i="4"/>
  <c r="R2886" i="4"/>
  <c r="S2886" i="4"/>
  <c r="N2887" i="4"/>
  <c r="O2887" i="4"/>
  <c r="P2887" i="4"/>
  <c r="Q2887" i="4"/>
  <c r="R2887" i="4"/>
  <c r="S2887" i="4"/>
  <c r="N2888" i="4"/>
  <c r="O2888" i="4"/>
  <c r="P2888" i="4"/>
  <c r="Q2888" i="4"/>
  <c r="R2888" i="4"/>
  <c r="S2888" i="4"/>
  <c r="N2889" i="4"/>
  <c r="O2889" i="4"/>
  <c r="P2889" i="4"/>
  <c r="Q2889" i="4"/>
  <c r="R2889" i="4"/>
  <c r="S2889" i="4"/>
  <c r="N2890" i="4"/>
  <c r="O2890" i="4"/>
  <c r="P2890" i="4"/>
  <c r="Q2890" i="4"/>
  <c r="R2890" i="4"/>
  <c r="S2890" i="4"/>
  <c r="N2891" i="4"/>
  <c r="O2891" i="4"/>
  <c r="P2891" i="4"/>
  <c r="Q2891" i="4"/>
  <c r="R2891" i="4"/>
  <c r="S2891" i="4"/>
  <c r="N2892" i="4"/>
  <c r="O2892" i="4"/>
  <c r="P2892" i="4"/>
  <c r="Q2892" i="4"/>
  <c r="R2892" i="4"/>
  <c r="S2892" i="4"/>
  <c r="N2893" i="4"/>
  <c r="O2893" i="4"/>
  <c r="P2893" i="4"/>
  <c r="Q2893" i="4"/>
  <c r="R2893" i="4"/>
  <c r="S2893" i="4"/>
  <c r="N2894" i="4"/>
  <c r="O2894" i="4"/>
  <c r="P2894" i="4"/>
  <c r="Q2894" i="4"/>
  <c r="R2894" i="4"/>
  <c r="S2894" i="4"/>
  <c r="N2895" i="4"/>
  <c r="O2895" i="4"/>
  <c r="P2895" i="4"/>
  <c r="Q2895" i="4"/>
  <c r="R2895" i="4"/>
  <c r="S2895" i="4"/>
  <c r="N2896" i="4"/>
  <c r="O2896" i="4"/>
  <c r="P2896" i="4"/>
  <c r="Q2896" i="4"/>
  <c r="R2896" i="4"/>
  <c r="S2896" i="4"/>
  <c r="N2897" i="4"/>
  <c r="O2897" i="4"/>
  <c r="P2897" i="4"/>
  <c r="Q2897" i="4"/>
  <c r="R2897" i="4"/>
  <c r="S2897" i="4"/>
  <c r="N2898" i="4"/>
  <c r="O2898" i="4"/>
  <c r="P2898" i="4"/>
  <c r="Q2898" i="4"/>
  <c r="R2898" i="4"/>
  <c r="S2898" i="4"/>
  <c r="N2899" i="4"/>
  <c r="O2899" i="4"/>
  <c r="P2899" i="4"/>
  <c r="Q2899" i="4"/>
  <c r="R2899" i="4"/>
  <c r="S2899" i="4"/>
  <c r="N2900" i="4"/>
  <c r="O2900" i="4"/>
  <c r="P2900" i="4"/>
  <c r="Q2900" i="4"/>
  <c r="R2900" i="4"/>
  <c r="S2900" i="4"/>
  <c r="N2901" i="4"/>
  <c r="O2901" i="4"/>
  <c r="P2901" i="4"/>
  <c r="Q2901" i="4"/>
  <c r="R2901" i="4"/>
  <c r="S2901" i="4"/>
  <c r="N2902" i="4"/>
  <c r="O2902" i="4"/>
  <c r="P2902" i="4"/>
  <c r="Q2902" i="4"/>
  <c r="R2902" i="4"/>
  <c r="S2902" i="4"/>
  <c r="N2903" i="4"/>
  <c r="O2903" i="4"/>
  <c r="P2903" i="4"/>
  <c r="Q2903" i="4"/>
  <c r="R2903" i="4"/>
  <c r="S2903" i="4"/>
  <c r="N2904" i="4"/>
  <c r="O2904" i="4"/>
  <c r="P2904" i="4"/>
  <c r="Q2904" i="4"/>
  <c r="R2904" i="4"/>
  <c r="S2904" i="4"/>
  <c r="N2905" i="4"/>
  <c r="O2905" i="4"/>
  <c r="P2905" i="4"/>
  <c r="Q2905" i="4"/>
  <c r="R2905" i="4"/>
  <c r="S2905" i="4"/>
  <c r="N2906" i="4"/>
  <c r="O2906" i="4"/>
  <c r="P2906" i="4"/>
  <c r="Q2906" i="4"/>
  <c r="R2906" i="4"/>
  <c r="S2906" i="4"/>
  <c r="N2907" i="4"/>
  <c r="O2907" i="4"/>
  <c r="P2907" i="4"/>
  <c r="Q2907" i="4"/>
  <c r="R2907" i="4"/>
  <c r="S2907" i="4"/>
  <c r="N2908" i="4"/>
  <c r="O2908" i="4"/>
  <c r="P2908" i="4"/>
  <c r="Q2908" i="4"/>
  <c r="R2908" i="4"/>
  <c r="S2908" i="4"/>
  <c r="N2909" i="4"/>
  <c r="O2909" i="4"/>
  <c r="P2909" i="4"/>
  <c r="Q2909" i="4"/>
  <c r="R2909" i="4"/>
  <c r="S2909" i="4"/>
  <c r="N2910" i="4"/>
  <c r="O2910" i="4"/>
  <c r="P2910" i="4"/>
  <c r="Q2910" i="4"/>
  <c r="R2910" i="4"/>
  <c r="S2910" i="4"/>
  <c r="N2911" i="4"/>
  <c r="O2911" i="4"/>
  <c r="P2911" i="4"/>
  <c r="Q2911" i="4"/>
  <c r="R2911" i="4"/>
  <c r="S2911" i="4"/>
  <c r="N2912" i="4"/>
  <c r="O2912" i="4"/>
  <c r="P2912" i="4"/>
  <c r="Q2912" i="4"/>
  <c r="R2912" i="4"/>
  <c r="S2912" i="4"/>
  <c r="N2913" i="4"/>
  <c r="O2913" i="4"/>
  <c r="P2913" i="4"/>
  <c r="Q2913" i="4"/>
  <c r="R2913" i="4"/>
  <c r="S2913" i="4"/>
  <c r="N2914" i="4"/>
  <c r="O2914" i="4"/>
  <c r="P2914" i="4"/>
  <c r="Q2914" i="4"/>
  <c r="R2914" i="4"/>
  <c r="S2914" i="4"/>
  <c r="N2915" i="4"/>
  <c r="O2915" i="4"/>
  <c r="P2915" i="4"/>
  <c r="Q2915" i="4"/>
  <c r="R2915" i="4"/>
  <c r="S2915" i="4"/>
  <c r="N2916" i="4"/>
  <c r="O2916" i="4"/>
  <c r="P2916" i="4"/>
  <c r="Q2916" i="4"/>
  <c r="R2916" i="4"/>
  <c r="S2916" i="4"/>
  <c r="N2917" i="4"/>
  <c r="O2917" i="4"/>
  <c r="P2917" i="4"/>
  <c r="Q2917" i="4"/>
  <c r="R2917" i="4"/>
  <c r="S2917" i="4"/>
  <c r="N2918" i="4"/>
  <c r="O2918" i="4"/>
  <c r="P2918" i="4"/>
  <c r="Q2918" i="4"/>
  <c r="R2918" i="4"/>
  <c r="S2918" i="4"/>
  <c r="N2919" i="4"/>
  <c r="O2919" i="4"/>
  <c r="P2919" i="4"/>
  <c r="Q2919" i="4"/>
  <c r="R2919" i="4"/>
  <c r="S2919" i="4"/>
  <c r="N2920" i="4"/>
  <c r="O2920" i="4"/>
  <c r="P2920" i="4"/>
  <c r="Q2920" i="4"/>
  <c r="R2920" i="4"/>
  <c r="S2920" i="4"/>
  <c r="N2921" i="4"/>
  <c r="O2921" i="4"/>
  <c r="P2921" i="4"/>
  <c r="Q2921" i="4"/>
  <c r="R2921" i="4"/>
  <c r="S2921" i="4"/>
  <c r="N2922" i="4"/>
  <c r="O2922" i="4"/>
  <c r="P2922" i="4"/>
  <c r="Q2922" i="4"/>
  <c r="R2922" i="4"/>
  <c r="S2922" i="4"/>
  <c r="N2923" i="4"/>
  <c r="O2923" i="4"/>
  <c r="P2923" i="4"/>
  <c r="Q2923" i="4"/>
  <c r="R2923" i="4"/>
  <c r="S2923" i="4"/>
  <c r="N2924" i="4"/>
  <c r="O2924" i="4"/>
  <c r="P2924" i="4"/>
  <c r="Q2924" i="4"/>
  <c r="R2924" i="4"/>
  <c r="S2924" i="4"/>
  <c r="N2925" i="4"/>
  <c r="O2925" i="4"/>
  <c r="P2925" i="4"/>
  <c r="Q2925" i="4"/>
  <c r="R2925" i="4"/>
  <c r="S2925" i="4"/>
  <c r="N2926" i="4"/>
  <c r="O2926" i="4"/>
  <c r="P2926" i="4"/>
  <c r="Q2926" i="4"/>
  <c r="R2926" i="4"/>
  <c r="S2926" i="4"/>
  <c r="N2927" i="4"/>
  <c r="O2927" i="4"/>
  <c r="P2927" i="4"/>
  <c r="Q2927" i="4"/>
  <c r="R2927" i="4"/>
  <c r="S2927" i="4"/>
  <c r="N2928" i="4"/>
  <c r="O2928" i="4"/>
  <c r="P2928" i="4"/>
  <c r="Q2928" i="4"/>
  <c r="R2928" i="4"/>
  <c r="S2928" i="4"/>
  <c r="N2929" i="4"/>
  <c r="O2929" i="4"/>
  <c r="P2929" i="4"/>
  <c r="Q2929" i="4"/>
  <c r="R2929" i="4"/>
  <c r="S2929" i="4"/>
  <c r="N2930" i="4"/>
  <c r="O2930" i="4"/>
  <c r="P2930" i="4"/>
  <c r="Q2930" i="4"/>
  <c r="R2930" i="4"/>
  <c r="S2930" i="4"/>
  <c r="N2931" i="4"/>
  <c r="O2931" i="4"/>
  <c r="P2931" i="4"/>
  <c r="Q2931" i="4"/>
  <c r="R2931" i="4"/>
  <c r="S2931" i="4"/>
  <c r="N2932" i="4"/>
  <c r="O2932" i="4"/>
  <c r="P2932" i="4"/>
  <c r="Q2932" i="4"/>
  <c r="R2932" i="4"/>
  <c r="S2932" i="4"/>
  <c r="N2933" i="4"/>
  <c r="O2933" i="4"/>
  <c r="P2933" i="4"/>
  <c r="Q2933" i="4"/>
  <c r="R2933" i="4"/>
  <c r="S2933" i="4"/>
  <c r="N2934" i="4"/>
  <c r="O2934" i="4"/>
  <c r="P2934" i="4"/>
  <c r="Q2934" i="4"/>
  <c r="R2934" i="4"/>
  <c r="S2934" i="4"/>
  <c r="N2935" i="4"/>
  <c r="O2935" i="4"/>
  <c r="P2935" i="4"/>
  <c r="Q2935" i="4"/>
  <c r="R2935" i="4"/>
  <c r="S2935" i="4"/>
  <c r="N2936" i="4"/>
  <c r="O2936" i="4"/>
  <c r="P2936" i="4"/>
  <c r="Q2936" i="4"/>
  <c r="R2936" i="4"/>
  <c r="S2936" i="4"/>
  <c r="N2937" i="4"/>
  <c r="O2937" i="4"/>
  <c r="P2937" i="4"/>
  <c r="Q2937" i="4"/>
  <c r="R2937" i="4"/>
  <c r="S2937" i="4"/>
  <c r="N2938" i="4"/>
  <c r="O2938" i="4"/>
  <c r="P2938" i="4"/>
  <c r="Q2938" i="4"/>
  <c r="R2938" i="4"/>
  <c r="S2938" i="4"/>
  <c r="N2939" i="4"/>
  <c r="O2939" i="4"/>
  <c r="P2939" i="4"/>
  <c r="Q2939" i="4"/>
  <c r="R2939" i="4"/>
  <c r="S2939" i="4"/>
  <c r="N2940" i="4"/>
  <c r="O2940" i="4"/>
  <c r="P2940" i="4"/>
  <c r="Q2940" i="4"/>
  <c r="R2940" i="4"/>
  <c r="S2940" i="4"/>
  <c r="N2941" i="4"/>
  <c r="O2941" i="4"/>
  <c r="P2941" i="4"/>
  <c r="Q2941" i="4"/>
  <c r="R2941" i="4"/>
  <c r="S2941" i="4"/>
  <c r="N2942" i="4"/>
  <c r="O2942" i="4"/>
  <c r="P2942" i="4"/>
  <c r="Q2942" i="4"/>
  <c r="R2942" i="4"/>
  <c r="S2942" i="4"/>
  <c r="N2943" i="4"/>
  <c r="O2943" i="4"/>
  <c r="P2943" i="4"/>
  <c r="Q2943" i="4"/>
  <c r="R2943" i="4"/>
  <c r="S2943" i="4"/>
  <c r="N2944" i="4"/>
  <c r="O2944" i="4"/>
  <c r="P2944" i="4"/>
  <c r="Q2944" i="4"/>
  <c r="R2944" i="4"/>
  <c r="S2944" i="4"/>
  <c r="N2945" i="4"/>
  <c r="O2945" i="4"/>
  <c r="P2945" i="4"/>
  <c r="Q2945" i="4"/>
  <c r="R2945" i="4"/>
  <c r="S2945" i="4"/>
  <c r="N2946" i="4"/>
  <c r="O2946" i="4"/>
  <c r="P2946" i="4"/>
  <c r="Q2946" i="4"/>
  <c r="R2946" i="4"/>
  <c r="S2946" i="4"/>
  <c r="N2947" i="4"/>
  <c r="O2947" i="4"/>
  <c r="P2947" i="4"/>
  <c r="Q2947" i="4"/>
  <c r="R2947" i="4"/>
  <c r="S2947" i="4"/>
  <c r="N2948" i="4"/>
  <c r="O2948" i="4"/>
  <c r="P2948" i="4"/>
  <c r="Q2948" i="4"/>
  <c r="R2948" i="4"/>
  <c r="S2948" i="4"/>
  <c r="N2949" i="4"/>
  <c r="O2949" i="4"/>
  <c r="P2949" i="4"/>
  <c r="Q2949" i="4"/>
  <c r="R2949" i="4"/>
  <c r="S2949" i="4"/>
  <c r="N2950" i="4"/>
  <c r="O2950" i="4"/>
  <c r="P2950" i="4"/>
  <c r="Q2950" i="4"/>
  <c r="R2950" i="4"/>
  <c r="S2950" i="4"/>
  <c r="N2951" i="4"/>
  <c r="O2951" i="4"/>
  <c r="P2951" i="4"/>
  <c r="Q2951" i="4"/>
  <c r="R2951" i="4"/>
  <c r="S2951" i="4"/>
  <c r="N2952" i="4"/>
  <c r="O2952" i="4"/>
  <c r="P2952" i="4"/>
  <c r="Q2952" i="4"/>
  <c r="R2952" i="4"/>
  <c r="S2952" i="4"/>
  <c r="N2953" i="4"/>
  <c r="O2953" i="4"/>
  <c r="P2953" i="4"/>
  <c r="Q2953" i="4"/>
  <c r="R2953" i="4"/>
  <c r="S2953" i="4"/>
  <c r="N2954" i="4"/>
  <c r="O2954" i="4"/>
  <c r="P2954" i="4"/>
  <c r="Q2954" i="4"/>
  <c r="R2954" i="4"/>
  <c r="S2954" i="4"/>
  <c r="N2955" i="4"/>
  <c r="O2955" i="4"/>
  <c r="P2955" i="4"/>
  <c r="Q2955" i="4"/>
  <c r="R2955" i="4"/>
  <c r="S2955" i="4"/>
  <c r="N2956" i="4"/>
  <c r="O2956" i="4"/>
  <c r="P2956" i="4"/>
  <c r="Q2956" i="4"/>
  <c r="R2956" i="4"/>
  <c r="S2956" i="4"/>
  <c r="N2957" i="4"/>
  <c r="O2957" i="4"/>
  <c r="P2957" i="4"/>
  <c r="Q2957" i="4"/>
  <c r="R2957" i="4"/>
  <c r="S2957" i="4"/>
  <c r="N2958" i="4"/>
  <c r="O2958" i="4"/>
  <c r="P2958" i="4"/>
  <c r="Q2958" i="4"/>
  <c r="R2958" i="4"/>
  <c r="S2958" i="4"/>
  <c r="N2959" i="4"/>
  <c r="O2959" i="4"/>
  <c r="P2959" i="4"/>
  <c r="Q2959" i="4"/>
  <c r="R2959" i="4"/>
  <c r="S2959" i="4"/>
  <c r="N2960" i="4"/>
  <c r="O2960" i="4"/>
  <c r="P2960" i="4"/>
  <c r="Q2960" i="4"/>
  <c r="R2960" i="4"/>
  <c r="S2960" i="4"/>
  <c r="N2961" i="4"/>
  <c r="O2961" i="4"/>
  <c r="P2961" i="4"/>
  <c r="Q2961" i="4"/>
  <c r="R2961" i="4"/>
  <c r="S2961" i="4"/>
  <c r="N2962" i="4"/>
  <c r="O2962" i="4"/>
  <c r="P2962" i="4"/>
  <c r="Q2962" i="4"/>
  <c r="R2962" i="4"/>
  <c r="S2962" i="4"/>
  <c r="N2963" i="4"/>
  <c r="O2963" i="4"/>
  <c r="P2963" i="4"/>
  <c r="Q2963" i="4"/>
  <c r="R2963" i="4"/>
  <c r="S2963" i="4"/>
  <c r="N2964" i="4"/>
  <c r="O2964" i="4"/>
  <c r="P2964" i="4"/>
  <c r="Q2964" i="4"/>
  <c r="R2964" i="4"/>
  <c r="S2964" i="4"/>
  <c r="N2965" i="4"/>
  <c r="O2965" i="4"/>
  <c r="P2965" i="4"/>
  <c r="Q2965" i="4"/>
  <c r="R2965" i="4"/>
  <c r="S2965" i="4"/>
  <c r="N2966" i="4"/>
  <c r="O2966" i="4"/>
  <c r="P2966" i="4"/>
  <c r="Q2966" i="4"/>
  <c r="R2966" i="4"/>
  <c r="S2966" i="4"/>
  <c r="N2967" i="4"/>
  <c r="O2967" i="4"/>
  <c r="P2967" i="4"/>
  <c r="Q2967" i="4"/>
  <c r="R2967" i="4"/>
  <c r="S2967" i="4"/>
  <c r="N2968" i="4"/>
  <c r="O2968" i="4"/>
  <c r="P2968" i="4"/>
  <c r="Q2968" i="4"/>
  <c r="R2968" i="4"/>
  <c r="S2968" i="4"/>
  <c r="N2969" i="4"/>
  <c r="O2969" i="4"/>
  <c r="P2969" i="4"/>
  <c r="Q2969" i="4"/>
  <c r="R2969" i="4"/>
  <c r="S2969" i="4"/>
  <c r="N2970" i="4"/>
  <c r="O2970" i="4"/>
  <c r="P2970" i="4"/>
  <c r="Q2970" i="4"/>
  <c r="R2970" i="4"/>
  <c r="S2970" i="4"/>
  <c r="N2971" i="4"/>
  <c r="O2971" i="4"/>
  <c r="P2971" i="4"/>
  <c r="Q2971" i="4"/>
  <c r="R2971" i="4"/>
  <c r="S2971" i="4"/>
  <c r="N2972" i="4"/>
  <c r="O2972" i="4"/>
  <c r="P2972" i="4"/>
  <c r="Q2972" i="4"/>
  <c r="R2972" i="4"/>
  <c r="S2972" i="4"/>
  <c r="N2973" i="4"/>
  <c r="O2973" i="4"/>
  <c r="P2973" i="4"/>
  <c r="Q2973" i="4"/>
  <c r="R2973" i="4"/>
  <c r="S2973" i="4"/>
  <c r="N2974" i="4"/>
  <c r="O2974" i="4"/>
  <c r="P2974" i="4"/>
  <c r="Q2974" i="4"/>
  <c r="R2974" i="4"/>
  <c r="S2974" i="4"/>
  <c r="N2975" i="4"/>
  <c r="O2975" i="4"/>
  <c r="P2975" i="4"/>
  <c r="Q2975" i="4"/>
  <c r="R2975" i="4"/>
  <c r="S2975" i="4"/>
  <c r="N2976" i="4"/>
  <c r="O2976" i="4"/>
  <c r="P2976" i="4"/>
  <c r="Q2976" i="4"/>
  <c r="R2976" i="4"/>
  <c r="S2976" i="4"/>
  <c r="N2977" i="4"/>
  <c r="O2977" i="4"/>
  <c r="P2977" i="4"/>
  <c r="Q2977" i="4"/>
  <c r="R2977" i="4"/>
  <c r="S2977" i="4"/>
  <c r="N2978" i="4"/>
  <c r="O2978" i="4"/>
  <c r="P2978" i="4"/>
  <c r="Q2978" i="4"/>
  <c r="R2978" i="4"/>
  <c r="S2978" i="4"/>
  <c r="N2979" i="4"/>
  <c r="O2979" i="4"/>
  <c r="P2979" i="4"/>
  <c r="Q2979" i="4"/>
  <c r="R2979" i="4"/>
  <c r="S2979" i="4"/>
  <c r="N2980" i="4"/>
  <c r="O2980" i="4"/>
  <c r="P2980" i="4"/>
  <c r="Q2980" i="4"/>
  <c r="R2980" i="4"/>
  <c r="S2980" i="4"/>
  <c r="N2981" i="4"/>
  <c r="O2981" i="4"/>
  <c r="P2981" i="4"/>
  <c r="Q2981" i="4"/>
  <c r="R2981" i="4"/>
  <c r="S2981" i="4"/>
  <c r="N2982" i="4"/>
  <c r="O2982" i="4"/>
  <c r="P2982" i="4"/>
  <c r="Q2982" i="4"/>
  <c r="R2982" i="4"/>
  <c r="S2982" i="4"/>
  <c r="N2983" i="4"/>
  <c r="O2983" i="4"/>
  <c r="P2983" i="4"/>
  <c r="Q2983" i="4"/>
  <c r="R2983" i="4"/>
  <c r="S2983" i="4"/>
  <c r="N2984" i="4"/>
  <c r="O2984" i="4"/>
  <c r="P2984" i="4"/>
  <c r="Q2984" i="4"/>
  <c r="R2984" i="4"/>
  <c r="S2984" i="4"/>
  <c r="N2985" i="4"/>
  <c r="O2985" i="4"/>
  <c r="P2985" i="4"/>
  <c r="Q2985" i="4"/>
  <c r="R2985" i="4"/>
  <c r="S2985" i="4"/>
  <c r="N2986" i="4"/>
  <c r="O2986" i="4"/>
  <c r="P2986" i="4"/>
  <c r="Q2986" i="4"/>
  <c r="R2986" i="4"/>
  <c r="S2986" i="4"/>
  <c r="N2987" i="4"/>
  <c r="O2987" i="4"/>
  <c r="P2987" i="4"/>
  <c r="Q2987" i="4"/>
  <c r="R2987" i="4"/>
  <c r="S2987" i="4"/>
  <c r="N2988" i="4"/>
  <c r="O2988" i="4"/>
  <c r="P2988" i="4"/>
  <c r="Q2988" i="4"/>
  <c r="R2988" i="4"/>
  <c r="S2988" i="4"/>
  <c r="N2989" i="4"/>
  <c r="O2989" i="4"/>
  <c r="P2989" i="4"/>
  <c r="Q2989" i="4"/>
  <c r="R2989" i="4"/>
  <c r="S2989" i="4"/>
  <c r="N2990" i="4"/>
  <c r="O2990" i="4"/>
  <c r="P2990" i="4"/>
  <c r="Q2990" i="4"/>
  <c r="R2990" i="4"/>
  <c r="S2990" i="4"/>
  <c r="N2991" i="4"/>
  <c r="O2991" i="4"/>
  <c r="P2991" i="4"/>
  <c r="Q2991" i="4"/>
  <c r="R2991" i="4"/>
  <c r="S2991" i="4"/>
  <c r="N2992" i="4"/>
  <c r="O2992" i="4"/>
  <c r="P2992" i="4"/>
  <c r="Q2992" i="4"/>
  <c r="R2992" i="4"/>
  <c r="S2992" i="4"/>
  <c r="N2993" i="4"/>
  <c r="O2993" i="4"/>
  <c r="P2993" i="4"/>
  <c r="Q2993" i="4"/>
  <c r="R2993" i="4"/>
  <c r="S2993" i="4"/>
  <c r="N2994" i="4"/>
  <c r="O2994" i="4"/>
  <c r="P2994" i="4"/>
  <c r="Q2994" i="4"/>
  <c r="R2994" i="4"/>
  <c r="S2994" i="4"/>
  <c r="N2995" i="4"/>
  <c r="O2995" i="4"/>
  <c r="P2995" i="4"/>
  <c r="Q2995" i="4"/>
  <c r="R2995" i="4"/>
  <c r="S2995" i="4"/>
  <c r="N2996" i="4"/>
  <c r="O2996" i="4"/>
  <c r="P2996" i="4"/>
  <c r="Q2996" i="4"/>
  <c r="R2996" i="4"/>
  <c r="S2996" i="4"/>
  <c r="N2997" i="4"/>
  <c r="O2997" i="4"/>
  <c r="P2997" i="4"/>
  <c r="Q2997" i="4"/>
  <c r="R2997" i="4"/>
  <c r="S2997" i="4"/>
  <c r="N2998" i="4"/>
  <c r="O2998" i="4"/>
  <c r="P2998" i="4"/>
  <c r="Q2998" i="4"/>
  <c r="R2998" i="4"/>
  <c r="S2998" i="4"/>
  <c r="N2999" i="4"/>
  <c r="O2999" i="4"/>
  <c r="P2999" i="4"/>
  <c r="Q2999" i="4"/>
  <c r="R2999" i="4"/>
  <c r="S2999" i="4"/>
  <c r="N3000" i="4"/>
  <c r="O3000" i="4"/>
  <c r="P3000" i="4"/>
  <c r="Q3000" i="4"/>
  <c r="R3000" i="4"/>
  <c r="S3000" i="4"/>
  <c r="N3001" i="4"/>
  <c r="O3001" i="4"/>
  <c r="P3001" i="4"/>
  <c r="Q3001" i="4"/>
  <c r="R3001" i="4"/>
  <c r="S3001" i="4"/>
  <c r="N3002" i="4"/>
  <c r="O3002" i="4"/>
  <c r="P3002" i="4"/>
  <c r="Q3002" i="4"/>
  <c r="R3002" i="4"/>
  <c r="S3002" i="4"/>
  <c r="N3003" i="4"/>
  <c r="O3003" i="4"/>
  <c r="P3003" i="4"/>
  <c r="Q3003" i="4"/>
  <c r="R3003" i="4"/>
  <c r="S3003" i="4"/>
  <c r="N3004" i="4"/>
  <c r="O3004" i="4"/>
  <c r="P3004" i="4"/>
  <c r="Q3004" i="4"/>
  <c r="R3004" i="4"/>
  <c r="S3004" i="4"/>
  <c r="N3005" i="4"/>
  <c r="O3005" i="4"/>
  <c r="P3005" i="4"/>
  <c r="Q3005" i="4"/>
  <c r="R3005" i="4"/>
  <c r="S3005" i="4"/>
  <c r="N3006" i="4"/>
  <c r="O3006" i="4"/>
  <c r="P3006" i="4"/>
  <c r="Q3006" i="4"/>
  <c r="R3006" i="4"/>
  <c r="S3006" i="4"/>
  <c r="N3007" i="4"/>
  <c r="O3007" i="4"/>
  <c r="P3007" i="4"/>
  <c r="Q3007" i="4"/>
  <c r="R3007" i="4"/>
  <c r="S3007" i="4"/>
  <c r="N3008" i="4"/>
  <c r="O3008" i="4"/>
  <c r="P3008" i="4"/>
  <c r="Q3008" i="4"/>
  <c r="R3008" i="4"/>
  <c r="S3008" i="4"/>
  <c r="N3009" i="4"/>
  <c r="O3009" i="4"/>
  <c r="P3009" i="4"/>
  <c r="Q3009" i="4"/>
  <c r="R3009" i="4"/>
  <c r="S3009" i="4"/>
  <c r="N3010" i="4"/>
  <c r="O3010" i="4"/>
  <c r="P3010" i="4"/>
  <c r="Q3010" i="4"/>
  <c r="R3010" i="4"/>
  <c r="S3010" i="4"/>
  <c r="N3011" i="4"/>
  <c r="O3011" i="4"/>
  <c r="P3011" i="4"/>
  <c r="Q3011" i="4"/>
  <c r="R3011" i="4"/>
  <c r="S3011" i="4"/>
  <c r="N3012" i="4"/>
  <c r="O3012" i="4"/>
  <c r="P3012" i="4"/>
  <c r="Q3012" i="4"/>
  <c r="R3012" i="4"/>
  <c r="S3012" i="4"/>
  <c r="N3013" i="4"/>
  <c r="O3013" i="4"/>
  <c r="P3013" i="4"/>
  <c r="Q3013" i="4"/>
  <c r="R3013" i="4"/>
  <c r="S3013" i="4"/>
  <c r="N3014" i="4"/>
  <c r="O3014" i="4"/>
  <c r="P3014" i="4"/>
  <c r="Q3014" i="4"/>
  <c r="R3014" i="4"/>
  <c r="S3014" i="4"/>
  <c r="N3015" i="4"/>
  <c r="O3015" i="4"/>
  <c r="P3015" i="4"/>
  <c r="Q3015" i="4"/>
  <c r="R3015" i="4"/>
  <c r="S3015" i="4"/>
  <c r="N3016" i="4"/>
  <c r="O3016" i="4"/>
  <c r="P3016" i="4"/>
  <c r="Q3016" i="4"/>
  <c r="R3016" i="4"/>
  <c r="S3016" i="4"/>
  <c r="N3017" i="4"/>
  <c r="O3017" i="4"/>
  <c r="P3017" i="4"/>
  <c r="Q3017" i="4"/>
  <c r="R3017" i="4"/>
  <c r="S3017" i="4"/>
  <c r="N3018" i="4"/>
  <c r="O3018" i="4"/>
  <c r="P3018" i="4"/>
  <c r="Q3018" i="4"/>
  <c r="R3018" i="4"/>
  <c r="S3018" i="4"/>
  <c r="N3019" i="4"/>
  <c r="O3019" i="4"/>
  <c r="P3019" i="4"/>
  <c r="Q3019" i="4"/>
  <c r="R3019" i="4"/>
  <c r="S3019" i="4"/>
  <c r="N3020" i="4"/>
  <c r="O3020" i="4"/>
  <c r="P3020" i="4"/>
  <c r="Q3020" i="4"/>
  <c r="R3020" i="4"/>
  <c r="S3020" i="4"/>
  <c r="N3021" i="4"/>
  <c r="O3021" i="4"/>
  <c r="P3021" i="4"/>
  <c r="Q3021" i="4"/>
  <c r="R3021" i="4"/>
  <c r="S3021" i="4"/>
  <c r="N3022" i="4"/>
  <c r="O3022" i="4"/>
  <c r="P3022" i="4"/>
  <c r="Q3022" i="4"/>
  <c r="R3022" i="4"/>
  <c r="S3022" i="4"/>
  <c r="N3023" i="4"/>
  <c r="O3023" i="4"/>
  <c r="P3023" i="4"/>
  <c r="Q3023" i="4"/>
  <c r="R3023" i="4"/>
  <c r="S3023" i="4"/>
  <c r="N3024" i="4"/>
  <c r="O3024" i="4"/>
  <c r="P3024" i="4"/>
  <c r="Q3024" i="4"/>
  <c r="R3024" i="4"/>
  <c r="S3024" i="4"/>
  <c r="N3025" i="4"/>
  <c r="O3025" i="4"/>
  <c r="P3025" i="4"/>
  <c r="Q3025" i="4"/>
  <c r="R3025" i="4"/>
  <c r="S3025" i="4"/>
  <c r="N3026" i="4"/>
  <c r="O3026" i="4"/>
  <c r="P3026" i="4"/>
  <c r="Q3026" i="4"/>
  <c r="R3026" i="4"/>
  <c r="S3026" i="4"/>
  <c r="N3027" i="4"/>
  <c r="O3027" i="4"/>
  <c r="P3027" i="4"/>
  <c r="Q3027" i="4"/>
  <c r="R3027" i="4"/>
  <c r="S3027" i="4"/>
  <c r="N3028" i="4"/>
  <c r="O3028" i="4"/>
  <c r="P3028" i="4"/>
  <c r="Q3028" i="4"/>
  <c r="R3028" i="4"/>
  <c r="S3028" i="4"/>
  <c r="N3029" i="4"/>
  <c r="O3029" i="4"/>
  <c r="P3029" i="4"/>
  <c r="Q3029" i="4"/>
  <c r="R3029" i="4"/>
  <c r="S3029" i="4"/>
  <c r="N3030" i="4"/>
  <c r="O3030" i="4"/>
  <c r="P3030" i="4"/>
  <c r="Q3030" i="4"/>
  <c r="R3030" i="4"/>
  <c r="S3030" i="4"/>
  <c r="N3031" i="4"/>
  <c r="O3031" i="4"/>
  <c r="P3031" i="4"/>
  <c r="Q3031" i="4"/>
  <c r="R3031" i="4"/>
  <c r="S3031" i="4"/>
  <c r="N3032" i="4"/>
  <c r="O3032" i="4"/>
  <c r="P3032" i="4"/>
  <c r="Q3032" i="4"/>
  <c r="R3032" i="4"/>
  <c r="S3032" i="4"/>
  <c r="N3033" i="4"/>
  <c r="O3033" i="4"/>
  <c r="P3033" i="4"/>
  <c r="Q3033" i="4"/>
  <c r="R3033" i="4"/>
  <c r="S3033" i="4"/>
  <c r="N3034" i="4"/>
  <c r="O3034" i="4"/>
  <c r="P3034" i="4"/>
  <c r="Q3034" i="4"/>
  <c r="R3034" i="4"/>
  <c r="S3034" i="4"/>
  <c r="N3035" i="4"/>
  <c r="O3035" i="4"/>
  <c r="P3035" i="4"/>
  <c r="Q3035" i="4"/>
  <c r="R3035" i="4"/>
  <c r="S3035" i="4"/>
  <c r="N3036" i="4"/>
  <c r="O3036" i="4"/>
  <c r="P3036" i="4"/>
  <c r="Q3036" i="4"/>
  <c r="R3036" i="4"/>
  <c r="S3036" i="4"/>
  <c r="N3037" i="4"/>
  <c r="O3037" i="4"/>
  <c r="P3037" i="4"/>
  <c r="Q3037" i="4"/>
  <c r="R3037" i="4"/>
  <c r="S3037" i="4"/>
  <c r="N3038" i="4"/>
  <c r="O3038" i="4"/>
  <c r="P3038" i="4"/>
  <c r="Q3038" i="4"/>
  <c r="R3038" i="4"/>
  <c r="S3038" i="4"/>
  <c r="N3039" i="4"/>
  <c r="O3039" i="4"/>
  <c r="P3039" i="4"/>
  <c r="Q3039" i="4"/>
  <c r="R3039" i="4"/>
  <c r="S3039" i="4"/>
  <c r="N3040" i="4"/>
  <c r="O3040" i="4"/>
  <c r="P3040" i="4"/>
  <c r="Q3040" i="4"/>
  <c r="R3040" i="4"/>
  <c r="S3040" i="4"/>
  <c r="N3041" i="4"/>
  <c r="O3041" i="4"/>
  <c r="P3041" i="4"/>
  <c r="Q3041" i="4"/>
  <c r="R3041" i="4"/>
  <c r="S3041" i="4"/>
  <c r="N3042" i="4"/>
  <c r="O3042" i="4"/>
  <c r="P3042" i="4"/>
  <c r="Q3042" i="4"/>
  <c r="R3042" i="4"/>
  <c r="S3042" i="4"/>
  <c r="N3043" i="4"/>
  <c r="O3043" i="4"/>
  <c r="P3043" i="4"/>
  <c r="Q3043" i="4"/>
  <c r="R3043" i="4"/>
  <c r="S3043" i="4"/>
  <c r="N3044" i="4"/>
  <c r="O3044" i="4"/>
  <c r="P3044" i="4"/>
  <c r="Q3044" i="4"/>
  <c r="R3044" i="4"/>
  <c r="S3044" i="4"/>
  <c r="N3045" i="4"/>
  <c r="O3045" i="4"/>
  <c r="P3045" i="4"/>
  <c r="Q3045" i="4"/>
  <c r="R3045" i="4"/>
  <c r="S3045" i="4"/>
  <c r="N3046" i="4"/>
  <c r="O3046" i="4"/>
  <c r="P3046" i="4"/>
  <c r="Q3046" i="4"/>
  <c r="R3046" i="4"/>
  <c r="S3046" i="4"/>
  <c r="N3047" i="4"/>
  <c r="O3047" i="4"/>
  <c r="P3047" i="4"/>
  <c r="Q3047" i="4"/>
  <c r="R3047" i="4"/>
  <c r="S3047" i="4"/>
  <c r="N3048" i="4"/>
  <c r="O3048" i="4"/>
  <c r="P3048" i="4"/>
  <c r="Q3048" i="4"/>
  <c r="R3048" i="4"/>
  <c r="S3048" i="4"/>
  <c r="N3049" i="4"/>
  <c r="O3049" i="4"/>
  <c r="P3049" i="4"/>
  <c r="Q3049" i="4"/>
  <c r="R3049" i="4"/>
  <c r="S3049" i="4"/>
  <c r="N3050" i="4"/>
  <c r="O3050" i="4"/>
  <c r="P3050" i="4"/>
  <c r="Q3050" i="4"/>
  <c r="R3050" i="4"/>
  <c r="S3050" i="4"/>
  <c r="N3051" i="4"/>
  <c r="O3051" i="4"/>
  <c r="P3051" i="4"/>
  <c r="Q3051" i="4"/>
  <c r="R3051" i="4"/>
  <c r="S3051" i="4"/>
  <c r="N3052" i="4"/>
  <c r="O3052" i="4"/>
  <c r="P3052" i="4"/>
  <c r="Q3052" i="4"/>
  <c r="R3052" i="4"/>
  <c r="S3052" i="4"/>
  <c r="N3053" i="4"/>
  <c r="O3053" i="4"/>
  <c r="P3053" i="4"/>
  <c r="Q3053" i="4"/>
  <c r="R3053" i="4"/>
  <c r="S3053" i="4"/>
  <c r="N3054" i="4"/>
  <c r="O3054" i="4"/>
  <c r="P3054" i="4"/>
  <c r="Q3054" i="4"/>
  <c r="R3054" i="4"/>
  <c r="S3054" i="4"/>
  <c r="N3055" i="4"/>
  <c r="O3055" i="4"/>
  <c r="P3055" i="4"/>
  <c r="Q3055" i="4"/>
  <c r="R3055" i="4"/>
  <c r="S3055" i="4"/>
  <c r="N3056" i="4"/>
  <c r="O3056" i="4"/>
  <c r="P3056" i="4"/>
  <c r="Q3056" i="4"/>
  <c r="R3056" i="4"/>
  <c r="S3056" i="4"/>
  <c r="N3057" i="4"/>
  <c r="O3057" i="4"/>
  <c r="P3057" i="4"/>
  <c r="Q3057" i="4"/>
  <c r="R3057" i="4"/>
  <c r="S3057" i="4"/>
  <c r="N3058" i="4"/>
  <c r="O3058" i="4"/>
  <c r="P3058" i="4"/>
  <c r="Q3058" i="4"/>
  <c r="R3058" i="4"/>
  <c r="S3058" i="4"/>
  <c r="N3059" i="4"/>
  <c r="O3059" i="4"/>
  <c r="P3059" i="4"/>
  <c r="Q3059" i="4"/>
  <c r="R3059" i="4"/>
  <c r="S3059" i="4"/>
  <c r="N3060" i="4"/>
  <c r="O3060" i="4"/>
  <c r="P3060" i="4"/>
  <c r="Q3060" i="4"/>
  <c r="R3060" i="4"/>
  <c r="S3060" i="4"/>
  <c r="N3061" i="4"/>
  <c r="O3061" i="4"/>
  <c r="P3061" i="4"/>
  <c r="Q3061" i="4"/>
  <c r="R3061" i="4"/>
  <c r="S3061" i="4"/>
  <c r="N3062" i="4"/>
  <c r="O3062" i="4"/>
  <c r="P3062" i="4"/>
  <c r="Q3062" i="4"/>
  <c r="R3062" i="4"/>
  <c r="S3062" i="4"/>
  <c r="N3063" i="4"/>
  <c r="O3063" i="4"/>
  <c r="P3063" i="4"/>
  <c r="Q3063" i="4"/>
  <c r="R3063" i="4"/>
  <c r="S3063" i="4"/>
  <c r="N3064" i="4"/>
  <c r="O3064" i="4"/>
  <c r="P3064" i="4"/>
  <c r="Q3064" i="4"/>
  <c r="R3064" i="4"/>
  <c r="S3064" i="4"/>
  <c r="N3065" i="4"/>
  <c r="O3065" i="4"/>
  <c r="P3065" i="4"/>
  <c r="Q3065" i="4"/>
  <c r="R3065" i="4"/>
  <c r="S3065" i="4"/>
  <c r="N3066" i="4"/>
  <c r="O3066" i="4"/>
  <c r="P3066" i="4"/>
  <c r="Q3066" i="4"/>
  <c r="R3066" i="4"/>
  <c r="S3066" i="4"/>
  <c r="N3067" i="4"/>
  <c r="O3067" i="4"/>
  <c r="P3067" i="4"/>
  <c r="Q3067" i="4"/>
  <c r="R3067" i="4"/>
  <c r="S3067" i="4"/>
  <c r="N3068" i="4"/>
  <c r="O3068" i="4"/>
  <c r="P3068" i="4"/>
  <c r="Q3068" i="4"/>
  <c r="R3068" i="4"/>
  <c r="S3068" i="4"/>
  <c r="N3069" i="4"/>
  <c r="O3069" i="4"/>
  <c r="P3069" i="4"/>
  <c r="Q3069" i="4"/>
  <c r="R3069" i="4"/>
  <c r="S3069" i="4"/>
  <c r="N3070" i="4"/>
  <c r="O3070" i="4"/>
  <c r="P3070" i="4"/>
  <c r="Q3070" i="4"/>
  <c r="R3070" i="4"/>
  <c r="S3070" i="4"/>
  <c r="N3071" i="4"/>
  <c r="O3071" i="4"/>
  <c r="P3071" i="4"/>
  <c r="Q3071" i="4"/>
  <c r="R3071" i="4"/>
  <c r="S3071" i="4"/>
  <c r="N3072" i="4"/>
  <c r="O3072" i="4"/>
  <c r="P3072" i="4"/>
  <c r="Q3072" i="4"/>
  <c r="R3072" i="4"/>
  <c r="S3072" i="4"/>
  <c r="N3073" i="4"/>
  <c r="O3073" i="4"/>
  <c r="P3073" i="4"/>
  <c r="Q3073" i="4"/>
  <c r="R3073" i="4"/>
  <c r="S3073" i="4"/>
  <c r="N3074" i="4"/>
  <c r="O3074" i="4"/>
  <c r="P3074" i="4"/>
  <c r="Q3074" i="4"/>
  <c r="R3074" i="4"/>
  <c r="S3074" i="4"/>
  <c r="N3075" i="4"/>
  <c r="O3075" i="4"/>
  <c r="P3075" i="4"/>
  <c r="Q3075" i="4"/>
  <c r="R3075" i="4"/>
  <c r="S3075" i="4"/>
  <c r="N3076" i="4"/>
  <c r="O3076" i="4"/>
  <c r="P3076" i="4"/>
  <c r="Q3076" i="4"/>
  <c r="R3076" i="4"/>
  <c r="S3076" i="4"/>
  <c r="N3077" i="4"/>
  <c r="O3077" i="4"/>
  <c r="P3077" i="4"/>
  <c r="Q3077" i="4"/>
  <c r="R3077" i="4"/>
  <c r="S3077" i="4"/>
  <c r="N3078" i="4"/>
  <c r="O3078" i="4"/>
  <c r="P3078" i="4"/>
  <c r="Q3078" i="4"/>
  <c r="R3078" i="4"/>
  <c r="S3078" i="4"/>
  <c r="N3079" i="4"/>
  <c r="O3079" i="4"/>
  <c r="P3079" i="4"/>
  <c r="Q3079" i="4"/>
  <c r="R3079" i="4"/>
  <c r="S3079" i="4"/>
  <c r="N3080" i="4"/>
  <c r="O3080" i="4"/>
  <c r="P3080" i="4"/>
  <c r="Q3080" i="4"/>
  <c r="R3080" i="4"/>
  <c r="S3080" i="4"/>
  <c r="N3081" i="4"/>
  <c r="O3081" i="4"/>
  <c r="P3081" i="4"/>
  <c r="Q3081" i="4"/>
  <c r="R3081" i="4"/>
  <c r="S3081" i="4"/>
  <c r="N3082" i="4"/>
  <c r="O3082" i="4"/>
  <c r="P3082" i="4"/>
  <c r="Q3082" i="4"/>
  <c r="R3082" i="4"/>
  <c r="S3082" i="4"/>
  <c r="N3083" i="4"/>
  <c r="O3083" i="4"/>
  <c r="P3083" i="4"/>
  <c r="Q3083" i="4"/>
  <c r="R3083" i="4"/>
  <c r="S3083" i="4"/>
  <c r="N3084" i="4"/>
  <c r="O3084" i="4"/>
  <c r="P3084" i="4"/>
  <c r="Q3084" i="4"/>
  <c r="R3084" i="4"/>
  <c r="S3084" i="4"/>
  <c r="N3085" i="4"/>
  <c r="O3085" i="4"/>
  <c r="P3085" i="4"/>
  <c r="Q3085" i="4"/>
  <c r="R3085" i="4"/>
  <c r="S3085" i="4"/>
  <c r="N3086" i="4"/>
  <c r="O3086" i="4"/>
  <c r="P3086" i="4"/>
  <c r="Q3086" i="4"/>
  <c r="R3086" i="4"/>
  <c r="S3086" i="4"/>
  <c r="N3087" i="4"/>
  <c r="O3087" i="4"/>
  <c r="P3087" i="4"/>
  <c r="Q3087" i="4"/>
  <c r="R3087" i="4"/>
  <c r="S3087" i="4"/>
  <c r="N3088" i="4"/>
  <c r="O3088" i="4"/>
  <c r="P3088" i="4"/>
  <c r="Q3088" i="4"/>
  <c r="R3088" i="4"/>
  <c r="S3088" i="4"/>
  <c r="N3089" i="4"/>
  <c r="O3089" i="4"/>
  <c r="P3089" i="4"/>
  <c r="Q3089" i="4"/>
  <c r="R3089" i="4"/>
  <c r="S3089" i="4"/>
  <c r="N3090" i="4"/>
  <c r="O3090" i="4"/>
  <c r="P3090" i="4"/>
  <c r="Q3090" i="4"/>
  <c r="R3090" i="4"/>
  <c r="S3090" i="4"/>
  <c r="N3091" i="4"/>
  <c r="O3091" i="4"/>
  <c r="P3091" i="4"/>
  <c r="Q3091" i="4"/>
  <c r="R3091" i="4"/>
  <c r="S3091" i="4"/>
  <c r="N3092" i="4"/>
  <c r="O3092" i="4"/>
  <c r="P3092" i="4"/>
  <c r="Q3092" i="4"/>
  <c r="R3092" i="4"/>
  <c r="S3092" i="4"/>
  <c r="N3093" i="4"/>
  <c r="O3093" i="4"/>
  <c r="P3093" i="4"/>
  <c r="Q3093" i="4"/>
  <c r="R3093" i="4"/>
  <c r="S3093" i="4"/>
  <c r="N3094" i="4"/>
  <c r="O3094" i="4"/>
  <c r="P3094" i="4"/>
  <c r="Q3094" i="4"/>
  <c r="R3094" i="4"/>
  <c r="S3094" i="4"/>
  <c r="N3095" i="4"/>
  <c r="O3095" i="4"/>
  <c r="P3095" i="4"/>
  <c r="Q3095" i="4"/>
  <c r="R3095" i="4"/>
  <c r="S3095" i="4"/>
  <c r="N3096" i="4"/>
  <c r="O3096" i="4"/>
  <c r="P3096" i="4"/>
  <c r="Q3096" i="4"/>
  <c r="R3096" i="4"/>
  <c r="S3096" i="4"/>
  <c r="N3097" i="4"/>
  <c r="O3097" i="4"/>
  <c r="P3097" i="4"/>
  <c r="Q3097" i="4"/>
  <c r="R3097" i="4"/>
  <c r="S3097" i="4"/>
  <c r="N3098" i="4"/>
  <c r="O3098" i="4"/>
  <c r="P3098" i="4"/>
  <c r="Q3098" i="4"/>
  <c r="R3098" i="4"/>
  <c r="S3098" i="4"/>
  <c r="N3099" i="4"/>
  <c r="O3099" i="4"/>
  <c r="P3099" i="4"/>
  <c r="Q3099" i="4"/>
  <c r="R3099" i="4"/>
  <c r="S3099" i="4"/>
  <c r="N3100" i="4"/>
  <c r="O3100" i="4"/>
  <c r="P3100" i="4"/>
  <c r="Q3100" i="4"/>
  <c r="R3100" i="4"/>
  <c r="S3100" i="4"/>
  <c r="N3101" i="4"/>
  <c r="O3101" i="4"/>
  <c r="P3101" i="4"/>
  <c r="Q3101" i="4"/>
  <c r="R3101" i="4"/>
  <c r="S3101" i="4"/>
  <c r="N3102" i="4"/>
  <c r="O3102" i="4"/>
  <c r="P3102" i="4"/>
  <c r="Q3102" i="4"/>
  <c r="R3102" i="4"/>
  <c r="S3102" i="4"/>
  <c r="N3103" i="4"/>
  <c r="O3103" i="4"/>
  <c r="P3103" i="4"/>
  <c r="Q3103" i="4"/>
  <c r="R3103" i="4"/>
  <c r="S3103" i="4"/>
  <c r="N3104" i="4"/>
  <c r="O3104" i="4"/>
  <c r="P3104" i="4"/>
  <c r="Q3104" i="4"/>
  <c r="R3104" i="4"/>
  <c r="S3104" i="4"/>
  <c r="N3105" i="4"/>
  <c r="O3105" i="4"/>
  <c r="P3105" i="4"/>
  <c r="Q3105" i="4"/>
  <c r="R3105" i="4"/>
  <c r="S3105" i="4"/>
  <c r="N3106" i="4"/>
  <c r="O3106" i="4"/>
  <c r="P3106" i="4"/>
  <c r="Q3106" i="4"/>
  <c r="R3106" i="4"/>
  <c r="S3106" i="4"/>
  <c r="N3107" i="4"/>
  <c r="O3107" i="4"/>
  <c r="P3107" i="4"/>
  <c r="Q3107" i="4"/>
  <c r="R3107" i="4"/>
  <c r="S3107" i="4"/>
  <c r="N3108" i="4"/>
  <c r="O3108" i="4"/>
  <c r="P3108" i="4"/>
  <c r="Q3108" i="4"/>
  <c r="R3108" i="4"/>
  <c r="S3108" i="4"/>
  <c r="N3109" i="4"/>
  <c r="O3109" i="4"/>
  <c r="P3109" i="4"/>
  <c r="Q3109" i="4"/>
  <c r="R3109" i="4"/>
  <c r="S3109" i="4"/>
  <c r="N3110" i="4"/>
  <c r="O3110" i="4"/>
  <c r="P3110" i="4"/>
  <c r="Q3110" i="4"/>
  <c r="R3110" i="4"/>
  <c r="S3110" i="4"/>
  <c r="N3111" i="4"/>
  <c r="O3111" i="4"/>
  <c r="P3111" i="4"/>
  <c r="Q3111" i="4"/>
  <c r="R3111" i="4"/>
  <c r="S3111" i="4"/>
  <c r="N3112" i="4"/>
  <c r="O3112" i="4"/>
  <c r="P3112" i="4"/>
  <c r="Q3112" i="4"/>
  <c r="R3112" i="4"/>
  <c r="S3112" i="4"/>
  <c r="N3113" i="4"/>
  <c r="O3113" i="4"/>
  <c r="P3113" i="4"/>
  <c r="Q3113" i="4"/>
  <c r="R3113" i="4"/>
  <c r="S3113" i="4"/>
  <c r="N3114" i="4"/>
  <c r="O3114" i="4"/>
  <c r="P3114" i="4"/>
  <c r="Q3114" i="4"/>
  <c r="R3114" i="4"/>
  <c r="S3114" i="4"/>
  <c r="N3115" i="4"/>
  <c r="O3115" i="4"/>
  <c r="P3115" i="4"/>
  <c r="Q3115" i="4"/>
  <c r="R3115" i="4"/>
  <c r="S3115" i="4"/>
  <c r="N3116" i="4"/>
  <c r="O3116" i="4"/>
  <c r="P3116" i="4"/>
  <c r="Q3116" i="4"/>
  <c r="R3116" i="4"/>
  <c r="S3116" i="4"/>
  <c r="N3117" i="4"/>
  <c r="O3117" i="4"/>
  <c r="P3117" i="4"/>
  <c r="Q3117" i="4"/>
  <c r="R3117" i="4"/>
  <c r="S3117" i="4"/>
  <c r="N3118" i="4"/>
  <c r="O3118" i="4"/>
  <c r="P3118" i="4"/>
  <c r="Q3118" i="4"/>
  <c r="R3118" i="4"/>
  <c r="S3118" i="4"/>
  <c r="N3119" i="4"/>
  <c r="O3119" i="4"/>
  <c r="P3119" i="4"/>
  <c r="Q3119" i="4"/>
  <c r="R3119" i="4"/>
  <c r="S3119" i="4"/>
  <c r="N3120" i="4"/>
  <c r="O3120" i="4"/>
  <c r="P3120" i="4"/>
  <c r="Q3120" i="4"/>
  <c r="R3120" i="4"/>
  <c r="S3120" i="4"/>
  <c r="N3121" i="4"/>
  <c r="O3121" i="4"/>
  <c r="P3121" i="4"/>
  <c r="Q3121" i="4"/>
  <c r="R3121" i="4"/>
  <c r="S3121" i="4"/>
  <c r="N3122" i="4"/>
  <c r="O3122" i="4"/>
  <c r="P3122" i="4"/>
  <c r="Q3122" i="4"/>
  <c r="R3122" i="4"/>
  <c r="S3122" i="4"/>
  <c r="N3123" i="4"/>
  <c r="O3123" i="4"/>
  <c r="P3123" i="4"/>
  <c r="Q3123" i="4"/>
  <c r="R3123" i="4"/>
  <c r="S3123" i="4"/>
  <c r="N3124" i="4"/>
  <c r="O3124" i="4"/>
  <c r="P3124" i="4"/>
  <c r="Q3124" i="4"/>
  <c r="R3124" i="4"/>
  <c r="S3124" i="4"/>
  <c r="N3125" i="4"/>
  <c r="O3125" i="4"/>
  <c r="P3125" i="4"/>
  <c r="Q3125" i="4"/>
  <c r="R3125" i="4"/>
  <c r="S3125" i="4"/>
  <c r="N3126" i="4"/>
  <c r="O3126" i="4"/>
  <c r="P3126" i="4"/>
  <c r="Q3126" i="4"/>
  <c r="R3126" i="4"/>
  <c r="S3126" i="4"/>
  <c r="N3127" i="4"/>
  <c r="O3127" i="4"/>
  <c r="P3127" i="4"/>
  <c r="Q3127" i="4"/>
  <c r="R3127" i="4"/>
  <c r="S3127" i="4"/>
  <c r="N3128" i="4"/>
  <c r="O3128" i="4"/>
  <c r="P3128" i="4"/>
  <c r="Q3128" i="4"/>
  <c r="R3128" i="4"/>
  <c r="S3128" i="4"/>
  <c r="N3129" i="4"/>
  <c r="O3129" i="4"/>
  <c r="P3129" i="4"/>
  <c r="Q3129" i="4"/>
  <c r="R3129" i="4"/>
  <c r="S3129" i="4"/>
  <c r="N3130" i="4"/>
  <c r="O3130" i="4"/>
  <c r="P3130" i="4"/>
  <c r="Q3130" i="4"/>
  <c r="R3130" i="4"/>
  <c r="S3130" i="4"/>
  <c r="N3131" i="4"/>
  <c r="O3131" i="4"/>
  <c r="P3131" i="4"/>
  <c r="Q3131" i="4"/>
  <c r="R3131" i="4"/>
  <c r="S3131" i="4"/>
  <c r="N3132" i="4"/>
  <c r="O3132" i="4"/>
  <c r="P3132" i="4"/>
  <c r="Q3132" i="4"/>
  <c r="R3132" i="4"/>
  <c r="S3132" i="4"/>
  <c r="N3133" i="4"/>
  <c r="O3133" i="4"/>
  <c r="P3133" i="4"/>
  <c r="Q3133" i="4"/>
  <c r="R3133" i="4"/>
  <c r="S3133" i="4"/>
  <c r="N3134" i="4"/>
  <c r="O3134" i="4"/>
  <c r="P3134" i="4"/>
  <c r="Q3134" i="4"/>
  <c r="R3134" i="4"/>
  <c r="S3134" i="4"/>
  <c r="N3135" i="4"/>
  <c r="O3135" i="4"/>
  <c r="P3135" i="4"/>
  <c r="Q3135" i="4"/>
  <c r="R3135" i="4"/>
  <c r="S3135" i="4"/>
  <c r="N3136" i="4"/>
  <c r="O3136" i="4"/>
  <c r="P3136" i="4"/>
  <c r="Q3136" i="4"/>
  <c r="R3136" i="4"/>
  <c r="S3136" i="4"/>
  <c r="N3137" i="4"/>
  <c r="O3137" i="4"/>
  <c r="P3137" i="4"/>
  <c r="Q3137" i="4"/>
  <c r="R3137" i="4"/>
  <c r="S3137" i="4"/>
  <c r="N3138" i="4"/>
  <c r="O3138" i="4"/>
  <c r="P3138" i="4"/>
  <c r="Q3138" i="4"/>
  <c r="R3138" i="4"/>
  <c r="S3138" i="4"/>
  <c r="N3139" i="4"/>
  <c r="O3139" i="4"/>
  <c r="P3139" i="4"/>
  <c r="Q3139" i="4"/>
  <c r="R3139" i="4"/>
  <c r="S3139" i="4"/>
  <c r="N3140" i="4"/>
  <c r="O3140" i="4"/>
  <c r="P3140" i="4"/>
  <c r="Q3140" i="4"/>
  <c r="R3140" i="4"/>
  <c r="S3140" i="4"/>
  <c r="N3141" i="4"/>
  <c r="O3141" i="4"/>
  <c r="P3141" i="4"/>
  <c r="Q3141" i="4"/>
  <c r="R3141" i="4"/>
  <c r="S3141" i="4"/>
  <c r="N3142" i="4"/>
  <c r="O3142" i="4"/>
  <c r="P3142" i="4"/>
  <c r="Q3142" i="4"/>
  <c r="R3142" i="4"/>
  <c r="S3142" i="4"/>
  <c r="N3143" i="4"/>
  <c r="O3143" i="4"/>
  <c r="P3143" i="4"/>
  <c r="Q3143" i="4"/>
  <c r="R3143" i="4"/>
  <c r="S3143" i="4"/>
  <c r="N3144" i="4"/>
  <c r="O3144" i="4"/>
  <c r="P3144" i="4"/>
  <c r="Q3144" i="4"/>
  <c r="R3144" i="4"/>
  <c r="S3144" i="4"/>
  <c r="N3145" i="4"/>
  <c r="O3145" i="4"/>
  <c r="P3145" i="4"/>
  <c r="Q3145" i="4"/>
  <c r="R3145" i="4"/>
  <c r="S3145" i="4"/>
  <c r="N3146" i="4"/>
  <c r="O3146" i="4"/>
  <c r="P3146" i="4"/>
  <c r="Q3146" i="4"/>
  <c r="R3146" i="4"/>
  <c r="S3146" i="4"/>
  <c r="N3147" i="4"/>
  <c r="O3147" i="4"/>
  <c r="P3147" i="4"/>
  <c r="Q3147" i="4"/>
  <c r="R3147" i="4"/>
  <c r="S3147" i="4"/>
  <c r="N3148" i="4"/>
  <c r="O3148" i="4"/>
  <c r="P3148" i="4"/>
  <c r="Q3148" i="4"/>
  <c r="R3148" i="4"/>
  <c r="S3148" i="4"/>
  <c r="N3149" i="4"/>
  <c r="O3149" i="4"/>
  <c r="P3149" i="4"/>
  <c r="Q3149" i="4"/>
  <c r="R3149" i="4"/>
  <c r="S3149" i="4"/>
  <c r="N3150" i="4"/>
  <c r="O3150" i="4"/>
  <c r="P3150" i="4"/>
  <c r="Q3150" i="4"/>
  <c r="R3150" i="4"/>
  <c r="S3150" i="4"/>
  <c r="N3151" i="4"/>
  <c r="O3151" i="4"/>
  <c r="P3151" i="4"/>
  <c r="Q3151" i="4"/>
  <c r="R3151" i="4"/>
  <c r="S3151" i="4"/>
  <c r="N3152" i="4"/>
  <c r="O3152" i="4"/>
  <c r="P3152" i="4"/>
  <c r="Q3152" i="4"/>
  <c r="R3152" i="4"/>
  <c r="S3152" i="4"/>
  <c r="N3153" i="4"/>
  <c r="O3153" i="4"/>
  <c r="P3153" i="4"/>
  <c r="Q3153" i="4"/>
  <c r="R3153" i="4"/>
  <c r="S3153" i="4"/>
  <c r="N3154" i="4"/>
  <c r="O3154" i="4"/>
  <c r="P3154" i="4"/>
  <c r="Q3154" i="4"/>
  <c r="R3154" i="4"/>
  <c r="S3154" i="4"/>
  <c r="N3155" i="4"/>
  <c r="O3155" i="4"/>
  <c r="P3155" i="4"/>
  <c r="Q3155" i="4"/>
  <c r="R3155" i="4"/>
  <c r="S3155" i="4"/>
  <c r="N3156" i="4"/>
  <c r="O3156" i="4"/>
  <c r="P3156" i="4"/>
  <c r="Q3156" i="4"/>
  <c r="R3156" i="4"/>
  <c r="S3156" i="4"/>
  <c r="N3157" i="4"/>
  <c r="O3157" i="4"/>
  <c r="P3157" i="4"/>
  <c r="Q3157" i="4"/>
  <c r="R3157" i="4"/>
  <c r="S3157" i="4"/>
  <c r="N3158" i="4"/>
  <c r="O3158" i="4"/>
  <c r="P3158" i="4"/>
  <c r="Q3158" i="4"/>
  <c r="R3158" i="4"/>
  <c r="S3158" i="4"/>
  <c r="N3159" i="4"/>
  <c r="O3159" i="4"/>
  <c r="P3159" i="4"/>
  <c r="Q3159" i="4"/>
  <c r="R3159" i="4"/>
  <c r="S3159" i="4"/>
  <c r="N3160" i="4"/>
  <c r="O3160" i="4"/>
  <c r="P3160" i="4"/>
  <c r="Q3160" i="4"/>
  <c r="R3160" i="4"/>
  <c r="S3160" i="4"/>
  <c r="N3161" i="4"/>
  <c r="O3161" i="4"/>
  <c r="P3161" i="4"/>
  <c r="Q3161" i="4"/>
  <c r="R3161" i="4"/>
  <c r="S3161" i="4"/>
  <c r="N3162" i="4"/>
  <c r="O3162" i="4"/>
  <c r="P3162" i="4"/>
  <c r="Q3162" i="4"/>
  <c r="R3162" i="4"/>
  <c r="S3162" i="4"/>
  <c r="N3163" i="4"/>
  <c r="O3163" i="4"/>
  <c r="P3163" i="4"/>
  <c r="Q3163" i="4"/>
  <c r="R3163" i="4"/>
  <c r="S3163" i="4"/>
  <c r="N3164" i="4"/>
  <c r="O3164" i="4"/>
  <c r="P3164" i="4"/>
  <c r="Q3164" i="4"/>
  <c r="R3164" i="4"/>
  <c r="S3164" i="4"/>
  <c r="N3165" i="4"/>
  <c r="O3165" i="4"/>
  <c r="P3165" i="4"/>
  <c r="Q3165" i="4"/>
  <c r="R3165" i="4"/>
  <c r="S3165" i="4"/>
  <c r="N3166" i="4"/>
  <c r="O3166" i="4"/>
  <c r="P3166" i="4"/>
  <c r="Q3166" i="4"/>
  <c r="R3166" i="4"/>
  <c r="S3166" i="4"/>
  <c r="N3167" i="4"/>
  <c r="O3167" i="4"/>
  <c r="P3167" i="4"/>
  <c r="Q3167" i="4"/>
  <c r="R3167" i="4"/>
  <c r="S3167" i="4"/>
  <c r="N3168" i="4"/>
  <c r="O3168" i="4"/>
  <c r="P3168" i="4"/>
  <c r="Q3168" i="4"/>
  <c r="R3168" i="4"/>
  <c r="S3168" i="4"/>
  <c r="N3169" i="4"/>
  <c r="O3169" i="4"/>
  <c r="P3169" i="4"/>
  <c r="Q3169" i="4"/>
  <c r="R3169" i="4"/>
  <c r="S3169" i="4"/>
  <c r="N3170" i="4"/>
  <c r="O3170" i="4"/>
  <c r="P3170" i="4"/>
  <c r="Q3170" i="4"/>
  <c r="R3170" i="4"/>
  <c r="S3170" i="4"/>
  <c r="N3171" i="4"/>
  <c r="O3171" i="4"/>
  <c r="P3171" i="4"/>
  <c r="Q3171" i="4"/>
  <c r="R3171" i="4"/>
  <c r="S3171" i="4"/>
  <c r="N3172" i="4"/>
  <c r="O3172" i="4"/>
  <c r="P3172" i="4"/>
  <c r="Q3172" i="4"/>
  <c r="R3172" i="4"/>
  <c r="S3172" i="4"/>
  <c r="N3173" i="4"/>
  <c r="O3173" i="4"/>
  <c r="P3173" i="4"/>
  <c r="Q3173" i="4"/>
  <c r="R3173" i="4"/>
  <c r="S3173" i="4"/>
  <c r="N3174" i="4"/>
  <c r="O3174" i="4"/>
  <c r="P3174" i="4"/>
  <c r="Q3174" i="4"/>
  <c r="R3174" i="4"/>
  <c r="S3174" i="4"/>
  <c r="N3175" i="4"/>
  <c r="O3175" i="4"/>
  <c r="P3175" i="4"/>
  <c r="Q3175" i="4"/>
  <c r="R3175" i="4"/>
  <c r="S3175" i="4"/>
  <c r="N3176" i="4"/>
  <c r="O3176" i="4"/>
  <c r="P3176" i="4"/>
  <c r="Q3176" i="4"/>
  <c r="R3176" i="4"/>
  <c r="S3176" i="4"/>
  <c r="N3177" i="4"/>
  <c r="O3177" i="4"/>
  <c r="P3177" i="4"/>
  <c r="Q3177" i="4"/>
  <c r="R3177" i="4"/>
  <c r="S3177" i="4"/>
  <c r="N3178" i="4"/>
  <c r="O3178" i="4"/>
  <c r="P3178" i="4"/>
  <c r="Q3178" i="4"/>
  <c r="R3178" i="4"/>
  <c r="S3178" i="4"/>
  <c r="N3179" i="4"/>
  <c r="O3179" i="4"/>
  <c r="P3179" i="4"/>
  <c r="Q3179" i="4"/>
  <c r="R3179" i="4"/>
  <c r="S3179" i="4"/>
  <c r="N3180" i="4"/>
  <c r="O3180" i="4"/>
  <c r="P3180" i="4"/>
  <c r="Q3180" i="4"/>
  <c r="R3180" i="4"/>
  <c r="S3180" i="4"/>
  <c r="N3181" i="4"/>
  <c r="O3181" i="4"/>
  <c r="P3181" i="4"/>
  <c r="Q3181" i="4"/>
  <c r="R3181" i="4"/>
  <c r="S3181" i="4"/>
  <c r="N3182" i="4"/>
  <c r="O3182" i="4"/>
  <c r="P3182" i="4"/>
  <c r="Q3182" i="4"/>
  <c r="R3182" i="4"/>
  <c r="S3182" i="4"/>
  <c r="N3183" i="4"/>
  <c r="O3183" i="4"/>
  <c r="P3183" i="4"/>
  <c r="Q3183" i="4"/>
  <c r="R3183" i="4"/>
  <c r="S3183" i="4"/>
  <c r="N3184" i="4"/>
  <c r="O3184" i="4"/>
  <c r="P3184" i="4"/>
  <c r="Q3184" i="4"/>
  <c r="R3184" i="4"/>
  <c r="S3184" i="4"/>
  <c r="N3185" i="4"/>
  <c r="O3185" i="4"/>
  <c r="P3185" i="4"/>
  <c r="Q3185" i="4"/>
  <c r="R3185" i="4"/>
  <c r="S3185" i="4"/>
  <c r="N3186" i="4"/>
  <c r="O3186" i="4"/>
  <c r="P3186" i="4"/>
  <c r="Q3186" i="4"/>
  <c r="R3186" i="4"/>
  <c r="S3186" i="4"/>
  <c r="N3187" i="4"/>
  <c r="O3187" i="4"/>
  <c r="P3187" i="4"/>
  <c r="Q3187" i="4"/>
  <c r="R3187" i="4"/>
  <c r="S3187" i="4"/>
  <c r="N3188" i="4"/>
  <c r="O3188" i="4"/>
  <c r="P3188" i="4"/>
  <c r="Q3188" i="4"/>
  <c r="R3188" i="4"/>
  <c r="S3188" i="4"/>
  <c r="N3189" i="4"/>
  <c r="O3189" i="4"/>
  <c r="P3189" i="4"/>
  <c r="Q3189" i="4"/>
  <c r="R3189" i="4"/>
  <c r="S3189" i="4"/>
  <c r="N3190" i="4"/>
  <c r="O3190" i="4"/>
  <c r="P3190" i="4"/>
  <c r="Q3190" i="4"/>
  <c r="R3190" i="4"/>
  <c r="S3190" i="4"/>
  <c r="N3191" i="4"/>
  <c r="O3191" i="4"/>
  <c r="P3191" i="4"/>
  <c r="Q3191" i="4"/>
  <c r="R3191" i="4"/>
  <c r="S3191" i="4"/>
  <c r="N3192" i="4"/>
  <c r="O3192" i="4"/>
  <c r="P3192" i="4"/>
  <c r="Q3192" i="4"/>
  <c r="R3192" i="4"/>
  <c r="S3192" i="4"/>
  <c r="N3193" i="4"/>
  <c r="O3193" i="4"/>
  <c r="P3193" i="4"/>
  <c r="Q3193" i="4"/>
  <c r="R3193" i="4"/>
  <c r="S3193" i="4"/>
  <c r="N3194" i="4"/>
  <c r="O3194" i="4"/>
  <c r="P3194" i="4"/>
  <c r="Q3194" i="4"/>
  <c r="R3194" i="4"/>
  <c r="S3194" i="4"/>
  <c r="N3195" i="4"/>
  <c r="O3195" i="4"/>
  <c r="P3195" i="4"/>
  <c r="Q3195" i="4"/>
  <c r="R3195" i="4"/>
  <c r="S3195" i="4"/>
  <c r="N3196" i="4"/>
  <c r="O3196" i="4"/>
  <c r="P3196" i="4"/>
  <c r="Q3196" i="4"/>
  <c r="R3196" i="4"/>
  <c r="S3196" i="4"/>
  <c r="N3197" i="4"/>
  <c r="O3197" i="4"/>
  <c r="P3197" i="4"/>
  <c r="Q3197" i="4"/>
  <c r="R3197" i="4"/>
  <c r="S3197" i="4"/>
  <c r="N3198" i="4"/>
  <c r="O3198" i="4"/>
  <c r="P3198" i="4"/>
  <c r="Q3198" i="4"/>
  <c r="R3198" i="4"/>
  <c r="S3198" i="4"/>
  <c r="N3199" i="4"/>
  <c r="O3199" i="4"/>
  <c r="P3199" i="4"/>
  <c r="Q3199" i="4"/>
  <c r="R3199" i="4"/>
  <c r="S3199" i="4"/>
  <c r="N3200" i="4"/>
  <c r="O3200" i="4"/>
  <c r="P3200" i="4"/>
  <c r="Q3200" i="4"/>
  <c r="R3200" i="4"/>
  <c r="S3200" i="4"/>
  <c r="N3201" i="4"/>
  <c r="O3201" i="4"/>
  <c r="P3201" i="4"/>
  <c r="Q3201" i="4"/>
  <c r="R3201" i="4"/>
  <c r="S3201" i="4"/>
  <c r="N3202" i="4"/>
  <c r="O3202" i="4"/>
  <c r="P3202" i="4"/>
  <c r="Q3202" i="4"/>
  <c r="R3202" i="4"/>
  <c r="S3202" i="4"/>
  <c r="N3203" i="4"/>
  <c r="O3203" i="4"/>
  <c r="P3203" i="4"/>
  <c r="Q3203" i="4"/>
  <c r="R3203" i="4"/>
  <c r="S3203" i="4"/>
  <c r="N3204" i="4"/>
  <c r="O3204" i="4"/>
  <c r="P3204" i="4"/>
  <c r="Q3204" i="4"/>
  <c r="R3204" i="4"/>
  <c r="S3204" i="4"/>
  <c r="N3205" i="4"/>
  <c r="O3205" i="4"/>
  <c r="P3205" i="4"/>
  <c r="Q3205" i="4"/>
  <c r="R3205" i="4"/>
  <c r="S3205" i="4"/>
  <c r="N3206" i="4"/>
  <c r="O3206" i="4"/>
  <c r="P3206" i="4"/>
  <c r="Q3206" i="4"/>
  <c r="R3206" i="4"/>
  <c r="S3206" i="4"/>
  <c r="N3207" i="4"/>
  <c r="O3207" i="4"/>
  <c r="P3207" i="4"/>
  <c r="Q3207" i="4"/>
  <c r="R3207" i="4"/>
  <c r="S3207" i="4"/>
  <c r="N3208" i="4"/>
  <c r="O3208" i="4"/>
  <c r="P3208" i="4"/>
  <c r="Q3208" i="4"/>
  <c r="R3208" i="4"/>
  <c r="S3208" i="4"/>
  <c r="N3209" i="4"/>
  <c r="O3209" i="4"/>
  <c r="P3209" i="4"/>
  <c r="Q3209" i="4"/>
  <c r="R3209" i="4"/>
  <c r="S3209" i="4"/>
  <c r="N3210" i="4"/>
  <c r="O3210" i="4"/>
  <c r="P3210" i="4"/>
  <c r="Q3210" i="4"/>
  <c r="R3210" i="4"/>
  <c r="S3210" i="4"/>
  <c r="N3211" i="4"/>
  <c r="O3211" i="4"/>
  <c r="P3211" i="4"/>
  <c r="Q3211" i="4"/>
  <c r="R3211" i="4"/>
  <c r="S3211" i="4"/>
  <c r="N3212" i="4"/>
  <c r="O3212" i="4"/>
  <c r="P3212" i="4"/>
  <c r="Q3212" i="4"/>
  <c r="R3212" i="4"/>
  <c r="S3212" i="4"/>
  <c r="N3213" i="4"/>
  <c r="O3213" i="4"/>
  <c r="P3213" i="4"/>
  <c r="Q3213" i="4"/>
  <c r="R3213" i="4"/>
  <c r="S3213" i="4"/>
  <c r="N3214" i="4"/>
  <c r="O3214" i="4"/>
  <c r="P3214" i="4"/>
  <c r="Q3214" i="4"/>
  <c r="R3214" i="4"/>
  <c r="S3214" i="4"/>
  <c r="N3215" i="4"/>
  <c r="O3215" i="4"/>
  <c r="P3215" i="4"/>
  <c r="Q3215" i="4"/>
  <c r="R3215" i="4"/>
  <c r="S3215" i="4"/>
  <c r="N3216" i="4"/>
  <c r="O3216" i="4"/>
  <c r="P3216" i="4"/>
  <c r="Q3216" i="4"/>
  <c r="R3216" i="4"/>
  <c r="S3216" i="4"/>
  <c r="N3217" i="4"/>
  <c r="O3217" i="4"/>
  <c r="P3217" i="4"/>
  <c r="Q3217" i="4"/>
  <c r="R3217" i="4"/>
  <c r="S3217" i="4"/>
  <c r="N3218" i="4"/>
  <c r="O3218" i="4"/>
  <c r="P3218" i="4"/>
  <c r="Q3218" i="4"/>
  <c r="R3218" i="4"/>
  <c r="S3218" i="4"/>
  <c r="N3219" i="4"/>
  <c r="O3219" i="4"/>
  <c r="P3219" i="4"/>
  <c r="Q3219" i="4"/>
  <c r="R3219" i="4"/>
  <c r="S3219" i="4"/>
  <c r="N3220" i="4"/>
  <c r="O3220" i="4"/>
  <c r="P3220" i="4"/>
  <c r="Q3220" i="4"/>
  <c r="R3220" i="4"/>
  <c r="S3220" i="4"/>
  <c r="N3221" i="4"/>
  <c r="O3221" i="4"/>
  <c r="P3221" i="4"/>
  <c r="Q3221" i="4"/>
  <c r="R3221" i="4"/>
  <c r="S3221" i="4"/>
  <c r="N3222" i="4"/>
  <c r="O3222" i="4"/>
  <c r="P3222" i="4"/>
  <c r="Q3222" i="4"/>
  <c r="R3222" i="4"/>
  <c r="S3222" i="4"/>
  <c r="N3223" i="4"/>
  <c r="O3223" i="4"/>
  <c r="P3223" i="4"/>
  <c r="Q3223" i="4"/>
  <c r="R3223" i="4"/>
  <c r="S3223" i="4"/>
  <c r="N3224" i="4"/>
  <c r="O3224" i="4"/>
  <c r="P3224" i="4"/>
  <c r="Q3224" i="4"/>
  <c r="R3224" i="4"/>
  <c r="S3224" i="4"/>
  <c r="N3225" i="4"/>
  <c r="O3225" i="4"/>
  <c r="P3225" i="4"/>
  <c r="Q3225" i="4"/>
  <c r="R3225" i="4"/>
  <c r="S3225" i="4"/>
  <c r="N3226" i="4"/>
  <c r="O3226" i="4"/>
  <c r="P3226" i="4"/>
  <c r="Q3226" i="4"/>
  <c r="R3226" i="4"/>
  <c r="S3226" i="4"/>
  <c r="N3227" i="4"/>
  <c r="O3227" i="4"/>
  <c r="P3227" i="4"/>
  <c r="Q3227" i="4"/>
  <c r="R3227" i="4"/>
  <c r="S3227" i="4"/>
  <c r="N3228" i="4"/>
  <c r="O3228" i="4"/>
  <c r="P3228" i="4"/>
  <c r="Q3228" i="4"/>
  <c r="R3228" i="4"/>
  <c r="S3228" i="4"/>
  <c r="N3229" i="4"/>
  <c r="O3229" i="4"/>
  <c r="P3229" i="4"/>
  <c r="Q3229" i="4"/>
  <c r="R3229" i="4"/>
  <c r="S3229" i="4"/>
  <c r="N3230" i="4"/>
  <c r="O3230" i="4"/>
  <c r="P3230" i="4"/>
  <c r="Q3230" i="4"/>
  <c r="R3230" i="4"/>
  <c r="S3230" i="4"/>
  <c r="N3231" i="4"/>
  <c r="O3231" i="4"/>
  <c r="P3231" i="4"/>
  <c r="Q3231" i="4"/>
  <c r="R3231" i="4"/>
  <c r="S3231" i="4"/>
  <c r="N3232" i="4"/>
  <c r="O3232" i="4"/>
  <c r="P3232" i="4"/>
  <c r="Q3232" i="4"/>
  <c r="R3232" i="4"/>
  <c r="S3232" i="4"/>
  <c r="N3233" i="4"/>
  <c r="O3233" i="4"/>
  <c r="P3233" i="4"/>
  <c r="Q3233" i="4"/>
  <c r="R3233" i="4"/>
  <c r="S3233" i="4"/>
  <c r="N3234" i="4"/>
  <c r="O3234" i="4"/>
  <c r="P3234" i="4"/>
  <c r="Q3234" i="4"/>
  <c r="R3234" i="4"/>
  <c r="S3234" i="4"/>
  <c r="N3235" i="4"/>
  <c r="O3235" i="4"/>
  <c r="P3235" i="4"/>
  <c r="Q3235" i="4"/>
  <c r="R3235" i="4"/>
  <c r="S3235" i="4"/>
  <c r="N3236" i="4"/>
  <c r="O3236" i="4"/>
  <c r="P3236" i="4"/>
  <c r="Q3236" i="4"/>
  <c r="R3236" i="4"/>
  <c r="S3236" i="4"/>
  <c r="N3237" i="4"/>
  <c r="O3237" i="4"/>
  <c r="P3237" i="4"/>
  <c r="Q3237" i="4"/>
  <c r="R3237" i="4"/>
  <c r="S3237" i="4"/>
  <c r="N3238" i="4"/>
  <c r="O3238" i="4"/>
  <c r="P3238" i="4"/>
  <c r="Q3238" i="4"/>
  <c r="R3238" i="4"/>
  <c r="S3238" i="4"/>
  <c r="N3239" i="4"/>
  <c r="O3239" i="4"/>
  <c r="P3239" i="4"/>
  <c r="Q3239" i="4"/>
  <c r="R3239" i="4"/>
  <c r="S3239" i="4"/>
  <c r="N3240" i="4"/>
  <c r="O3240" i="4"/>
  <c r="P3240" i="4"/>
  <c r="Q3240" i="4"/>
  <c r="R3240" i="4"/>
  <c r="S3240" i="4"/>
  <c r="N3241" i="4"/>
  <c r="O3241" i="4"/>
  <c r="P3241" i="4"/>
  <c r="Q3241" i="4"/>
  <c r="R3241" i="4"/>
  <c r="S3241" i="4"/>
  <c r="N3242" i="4"/>
  <c r="O3242" i="4"/>
  <c r="P3242" i="4"/>
  <c r="Q3242" i="4"/>
  <c r="R3242" i="4"/>
  <c r="S3242" i="4"/>
  <c r="N3243" i="4"/>
  <c r="O3243" i="4"/>
  <c r="P3243" i="4"/>
  <c r="Q3243" i="4"/>
  <c r="R3243" i="4"/>
  <c r="S3243" i="4"/>
  <c r="N3244" i="4"/>
  <c r="O3244" i="4"/>
  <c r="P3244" i="4"/>
  <c r="Q3244" i="4"/>
  <c r="R3244" i="4"/>
  <c r="S3244" i="4"/>
  <c r="N3245" i="4"/>
  <c r="O3245" i="4"/>
  <c r="P3245" i="4"/>
  <c r="Q3245" i="4"/>
  <c r="R3245" i="4"/>
  <c r="S3245" i="4"/>
  <c r="N3246" i="4"/>
  <c r="O3246" i="4"/>
  <c r="P3246" i="4"/>
  <c r="Q3246" i="4"/>
  <c r="R3246" i="4"/>
  <c r="S3246" i="4"/>
  <c r="N3247" i="4"/>
  <c r="O3247" i="4"/>
  <c r="P3247" i="4"/>
  <c r="Q3247" i="4"/>
  <c r="R3247" i="4"/>
  <c r="S3247" i="4"/>
  <c r="N3248" i="4"/>
  <c r="O3248" i="4"/>
  <c r="P3248" i="4"/>
  <c r="Q3248" i="4"/>
  <c r="R3248" i="4"/>
  <c r="S3248" i="4"/>
  <c r="N3249" i="4"/>
  <c r="O3249" i="4"/>
  <c r="P3249" i="4"/>
  <c r="Q3249" i="4"/>
  <c r="R3249" i="4"/>
  <c r="S3249" i="4"/>
  <c r="N3250" i="4"/>
  <c r="O3250" i="4"/>
  <c r="P3250" i="4"/>
  <c r="Q3250" i="4"/>
  <c r="R3250" i="4"/>
  <c r="S3250" i="4"/>
  <c r="N3251" i="4"/>
  <c r="O3251" i="4"/>
  <c r="P3251" i="4"/>
  <c r="Q3251" i="4"/>
  <c r="R3251" i="4"/>
  <c r="S3251" i="4"/>
  <c r="N3252" i="4"/>
  <c r="O3252" i="4"/>
  <c r="P3252" i="4"/>
  <c r="Q3252" i="4"/>
  <c r="R3252" i="4"/>
  <c r="S3252" i="4"/>
  <c r="N3253" i="4"/>
  <c r="O3253" i="4"/>
  <c r="P3253" i="4"/>
  <c r="Q3253" i="4"/>
  <c r="R3253" i="4"/>
  <c r="S3253" i="4"/>
  <c r="N3254" i="4"/>
  <c r="O3254" i="4"/>
  <c r="P3254" i="4"/>
  <c r="Q3254" i="4"/>
  <c r="R3254" i="4"/>
  <c r="S3254" i="4"/>
  <c r="N3255" i="4"/>
  <c r="O3255" i="4"/>
  <c r="P3255" i="4"/>
  <c r="Q3255" i="4"/>
  <c r="R3255" i="4"/>
  <c r="S3255" i="4"/>
  <c r="N3256" i="4"/>
  <c r="O3256" i="4"/>
  <c r="P3256" i="4"/>
  <c r="Q3256" i="4"/>
  <c r="R3256" i="4"/>
  <c r="S3256" i="4"/>
  <c r="N3257" i="4"/>
  <c r="O3257" i="4"/>
  <c r="P3257" i="4"/>
  <c r="Q3257" i="4"/>
  <c r="R3257" i="4"/>
  <c r="S3257" i="4"/>
  <c r="N3258" i="4"/>
  <c r="O3258" i="4"/>
  <c r="P3258" i="4"/>
  <c r="Q3258" i="4"/>
  <c r="R3258" i="4"/>
  <c r="S3258" i="4"/>
  <c r="N3259" i="4"/>
  <c r="O3259" i="4"/>
  <c r="P3259" i="4"/>
  <c r="Q3259" i="4"/>
  <c r="R3259" i="4"/>
  <c r="S3259" i="4"/>
  <c r="N3260" i="4"/>
  <c r="O3260" i="4"/>
  <c r="P3260" i="4"/>
  <c r="Q3260" i="4"/>
  <c r="R3260" i="4"/>
  <c r="S3260" i="4"/>
  <c r="N3261" i="4"/>
  <c r="O3261" i="4"/>
  <c r="P3261" i="4"/>
  <c r="Q3261" i="4"/>
  <c r="R3261" i="4"/>
  <c r="S3261" i="4"/>
  <c r="N3262" i="4"/>
  <c r="O3262" i="4"/>
  <c r="P3262" i="4"/>
  <c r="Q3262" i="4"/>
  <c r="R3262" i="4"/>
  <c r="S3262" i="4"/>
  <c r="N3263" i="4"/>
  <c r="O3263" i="4"/>
  <c r="P3263" i="4"/>
  <c r="Q3263" i="4"/>
  <c r="R3263" i="4"/>
  <c r="S3263" i="4"/>
  <c r="N3264" i="4"/>
  <c r="O3264" i="4"/>
  <c r="P3264" i="4"/>
  <c r="Q3264" i="4"/>
  <c r="R3264" i="4"/>
  <c r="S3264" i="4"/>
  <c r="N3265" i="4"/>
  <c r="O3265" i="4"/>
  <c r="P3265" i="4"/>
  <c r="Q3265" i="4"/>
  <c r="R3265" i="4"/>
  <c r="S3265" i="4"/>
  <c r="N3266" i="4"/>
  <c r="O3266" i="4"/>
  <c r="P3266" i="4"/>
  <c r="Q3266" i="4"/>
  <c r="R3266" i="4"/>
  <c r="S3266" i="4"/>
  <c r="N3267" i="4"/>
  <c r="O3267" i="4"/>
  <c r="P3267" i="4"/>
  <c r="Q3267" i="4"/>
  <c r="R3267" i="4"/>
  <c r="S3267" i="4"/>
  <c r="N3268" i="4"/>
  <c r="O3268" i="4"/>
  <c r="P3268" i="4"/>
  <c r="Q3268" i="4"/>
  <c r="R3268" i="4"/>
  <c r="S3268" i="4"/>
  <c r="N3269" i="4"/>
  <c r="O3269" i="4"/>
  <c r="P3269" i="4"/>
  <c r="Q3269" i="4"/>
  <c r="R3269" i="4"/>
  <c r="S3269" i="4"/>
  <c r="N3270" i="4"/>
  <c r="O3270" i="4"/>
  <c r="P3270" i="4"/>
  <c r="Q3270" i="4"/>
  <c r="R3270" i="4"/>
  <c r="S3270" i="4"/>
  <c r="N3271" i="4"/>
  <c r="O3271" i="4"/>
  <c r="P3271" i="4"/>
  <c r="Q3271" i="4"/>
  <c r="R3271" i="4"/>
  <c r="S3271" i="4"/>
  <c r="N3272" i="4"/>
  <c r="O3272" i="4"/>
  <c r="P3272" i="4"/>
  <c r="Q3272" i="4"/>
  <c r="R3272" i="4"/>
  <c r="S3272" i="4"/>
  <c r="N3273" i="4"/>
  <c r="O3273" i="4"/>
  <c r="P3273" i="4"/>
  <c r="Q3273" i="4"/>
  <c r="R3273" i="4"/>
  <c r="S3273" i="4"/>
  <c r="N3274" i="4"/>
  <c r="O3274" i="4"/>
  <c r="P3274" i="4"/>
  <c r="Q3274" i="4"/>
  <c r="R3274" i="4"/>
  <c r="S3274" i="4"/>
  <c r="N3275" i="4"/>
  <c r="O3275" i="4"/>
  <c r="P3275" i="4"/>
  <c r="Q3275" i="4"/>
  <c r="R3275" i="4"/>
  <c r="S3275" i="4"/>
  <c r="N3276" i="4"/>
  <c r="O3276" i="4"/>
  <c r="P3276" i="4"/>
  <c r="Q3276" i="4"/>
  <c r="R3276" i="4"/>
  <c r="S3276" i="4"/>
  <c r="N3277" i="4"/>
  <c r="O3277" i="4"/>
  <c r="P3277" i="4"/>
  <c r="Q3277" i="4"/>
  <c r="R3277" i="4"/>
  <c r="S3277" i="4"/>
  <c r="N3278" i="4"/>
  <c r="O3278" i="4"/>
  <c r="P3278" i="4"/>
  <c r="Q3278" i="4"/>
  <c r="R3278" i="4"/>
  <c r="S3278" i="4"/>
  <c r="N3279" i="4"/>
  <c r="O3279" i="4"/>
  <c r="P3279" i="4"/>
  <c r="Q3279" i="4"/>
  <c r="R3279" i="4"/>
  <c r="S3279" i="4"/>
  <c r="N3280" i="4"/>
  <c r="O3280" i="4"/>
  <c r="P3280" i="4"/>
  <c r="Q3280" i="4"/>
  <c r="R3280" i="4"/>
  <c r="S3280" i="4"/>
  <c r="N3281" i="4"/>
  <c r="O3281" i="4"/>
  <c r="P3281" i="4"/>
  <c r="Q3281" i="4"/>
  <c r="R3281" i="4"/>
  <c r="S3281" i="4"/>
  <c r="N3282" i="4"/>
  <c r="O3282" i="4"/>
  <c r="P3282" i="4"/>
  <c r="Q3282" i="4"/>
  <c r="R3282" i="4"/>
  <c r="S3282" i="4"/>
  <c r="N3283" i="4"/>
  <c r="O3283" i="4"/>
  <c r="P3283" i="4"/>
  <c r="Q3283" i="4"/>
  <c r="R3283" i="4"/>
  <c r="S3283" i="4"/>
  <c r="N3284" i="4"/>
  <c r="O3284" i="4"/>
  <c r="P3284" i="4"/>
  <c r="Q3284" i="4"/>
  <c r="R3284" i="4"/>
  <c r="S3284" i="4"/>
  <c r="N3285" i="4"/>
  <c r="O3285" i="4"/>
  <c r="P3285" i="4"/>
  <c r="Q3285" i="4"/>
  <c r="R3285" i="4"/>
  <c r="S3285" i="4"/>
  <c r="N3286" i="4"/>
  <c r="O3286" i="4"/>
  <c r="P3286" i="4"/>
  <c r="Q3286" i="4"/>
  <c r="R3286" i="4"/>
  <c r="S3286" i="4"/>
  <c r="N3287" i="4"/>
  <c r="O3287" i="4"/>
  <c r="P3287" i="4"/>
  <c r="Q3287" i="4"/>
  <c r="R3287" i="4"/>
  <c r="S3287" i="4"/>
  <c r="N3288" i="4"/>
  <c r="O3288" i="4"/>
  <c r="P3288" i="4"/>
  <c r="Q3288" i="4"/>
  <c r="R3288" i="4"/>
  <c r="S3288" i="4"/>
  <c r="N3289" i="4"/>
  <c r="O3289" i="4"/>
  <c r="P3289" i="4"/>
  <c r="Q3289" i="4"/>
  <c r="R3289" i="4"/>
  <c r="S3289" i="4"/>
  <c r="N3290" i="4"/>
  <c r="O3290" i="4"/>
  <c r="P3290" i="4"/>
  <c r="Q3290" i="4"/>
  <c r="R3290" i="4"/>
  <c r="S3290" i="4"/>
  <c r="N3291" i="4"/>
  <c r="O3291" i="4"/>
  <c r="P3291" i="4"/>
  <c r="Q3291" i="4"/>
  <c r="R3291" i="4"/>
  <c r="S3291" i="4"/>
  <c r="N3292" i="4"/>
  <c r="O3292" i="4"/>
  <c r="P3292" i="4"/>
  <c r="Q3292" i="4"/>
  <c r="R3292" i="4"/>
  <c r="S3292" i="4"/>
  <c r="N3293" i="4"/>
  <c r="O3293" i="4"/>
  <c r="P3293" i="4"/>
  <c r="Q3293" i="4"/>
  <c r="R3293" i="4"/>
  <c r="S3293" i="4"/>
  <c r="N3294" i="4"/>
  <c r="O3294" i="4"/>
  <c r="P3294" i="4"/>
  <c r="Q3294" i="4"/>
  <c r="R3294" i="4"/>
  <c r="S3294" i="4"/>
  <c r="N3295" i="4"/>
  <c r="O3295" i="4"/>
  <c r="P3295" i="4"/>
  <c r="Q3295" i="4"/>
  <c r="R3295" i="4"/>
  <c r="S3295" i="4"/>
  <c r="N3296" i="4"/>
  <c r="O3296" i="4"/>
  <c r="P3296" i="4"/>
  <c r="Q3296" i="4"/>
  <c r="R3296" i="4"/>
  <c r="S3296" i="4"/>
  <c r="N3297" i="4"/>
  <c r="O3297" i="4"/>
  <c r="P3297" i="4"/>
  <c r="Q3297" i="4"/>
  <c r="R3297" i="4"/>
  <c r="S3297" i="4"/>
  <c r="N3298" i="4"/>
  <c r="O3298" i="4"/>
  <c r="P3298" i="4"/>
  <c r="Q3298" i="4"/>
  <c r="R3298" i="4"/>
  <c r="S3298" i="4"/>
  <c r="N3299" i="4"/>
  <c r="O3299" i="4"/>
  <c r="P3299" i="4"/>
  <c r="Q3299" i="4"/>
  <c r="R3299" i="4"/>
  <c r="S3299" i="4"/>
  <c r="N3300" i="4"/>
  <c r="O3300" i="4"/>
  <c r="P3300" i="4"/>
  <c r="Q3300" i="4"/>
  <c r="R3300" i="4"/>
  <c r="S3300" i="4"/>
  <c r="N3301" i="4"/>
  <c r="O3301" i="4"/>
  <c r="P3301" i="4"/>
  <c r="Q3301" i="4"/>
  <c r="R3301" i="4"/>
  <c r="S3301" i="4"/>
  <c r="N3302" i="4"/>
  <c r="O3302" i="4"/>
  <c r="P3302" i="4"/>
  <c r="Q3302" i="4"/>
  <c r="R3302" i="4"/>
  <c r="S3302" i="4"/>
  <c r="N3303" i="4"/>
  <c r="O3303" i="4"/>
  <c r="P3303" i="4"/>
  <c r="Q3303" i="4"/>
  <c r="R3303" i="4"/>
  <c r="S3303" i="4"/>
  <c r="N3304" i="4"/>
  <c r="O3304" i="4"/>
  <c r="P3304" i="4"/>
  <c r="Q3304" i="4"/>
  <c r="R3304" i="4"/>
  <c r="S3304" i="4"/>
  <c r="N3305" i="4"/>
  <c r="O3305" i="4"/>
  <c r="P3305" i="4"/>
  <c r="Q3305" i="4"/>
  <c r="R3305" i="4"/>
  <c r="S3305" i="4"/>
  <c r="N3306" i="4"/>
  <c r="O3306" i="4"/>
  <c r="P3306" i="4"/>
  <c r="Q3306" i="4"/>
  <c r="R3306" i="4"/>
  <c r="S3306" i="4"/>
  <c r="N3307" i="4"/>
  <c r="O3307" i="4"/>
  <c r="P3307" i="4"/>
  <c r="Q3307" i="4"/>
  <c r="R3307" i="4"/>
  <c r="S3307" i="4"/>
  <c r="N3308" i="4"/>
  <c r="O3308" i="4"/>
  <c r="P3308" i="4"/>
  <c r="Q3308" i="4"/>
  <c r="R3308" i="4"/>
  <c r="S3308" i="4"/>
  <c r="N3309" i="4"/>
  <c r="O3309" i="4"/>
  <c r="P3309" i="4"/>
  <c r="Q3309" i="4"/>
  <c r="R3309" i="4"/>
  <c r="S3309" i="4"/>
  <c r="N3310" i="4"/>
  <c r="O3310" i="4"/>
  <c r="P3310" i="4"/>
  <c r="Q3310" i="4"/>
  <c r="R3310" i="4"/>
  <c r="S3310" i="4"/>
  <c r="N3311" i="4"/>
  <c r="O3311" i="4"/>
  <c r="P3311" i="4"/>
  <c r="Q3311" i="4"/>
  <c r="R3311" i="4"/>
  <c r="S3311" i="4"/>
  <c r="N3312" i="4"/>
  <c r="O3312" i="4"/>
  <c r="P3312" i="4"/>
  <c r="Q3312" i="4"/>
  <c r="R3312" i="4"/>
  <c r="S3312" i="4"/>
  <c r="N3313" i="4"/>
  <c r="O3313" i="4"/>
  <c r="P3313" i="4"/>
  <c r="Q3313" i="4"/>
  <c r="R3313" i="4"/>
  <c r="S3313" i="4"/>
  <c r="N3314" i="4"/>
  <c r="O3314" i="4"/>
  <c r="P3314" i="4"/>
  <c r="Q3314" i="4"/>
  <c r="R3314" i="4"/>
  <c r="S3314" i="4"/>
  <c r="N3315" i="4"/>
  <c r="O3315" i="4"/>
  <c r="P3315" i="4"/>
  <c r="Q3315" i="4"/>
  <c r="R3315" i="4"/>
  <c r="S3315" i="4"/>
  <c r="N3316" i="4"/>
  <c r="O3316" i="4"/>
  <c r="P3316" i="4"/>
  <c r="Q3316" i="4"/>
  <c r="R3316" i="4"/>
  <c r="S3316" i="4"/>
  <c r="N3317" i="4"/>
  <c r="O3317" i="4"/>
  <c r="P3317" i="4"/>
  <c r="Q3317" i="4"/>
  <c r="R3317" i="4"/>
  <c r="S3317" i="4"/>
  <c r="N3318" i="4"/>
  <c r="O3318" i="4"/>
  <c r="P3318" i="4"/>
  <c r="Q3318" i="4"/>
  <c r="R3318" i="4"/>
  <c r="S3318" i="4"/>
  <c r="N3319" i="4"/>
  <c r="O3319" i="4"/>
  <c r="P3319" i="4"/>
  <c r="Q3319" i="4"/>
  <c r="R3319" i="4"/>
  <c r="S3319" i="4"/>
  <c r="N3320" i="4"/>
  <c r="O3320" i="4"/>
  <c r="P3320" i="4"/>
  <c r="Q3320" i="4"/>
  <c r="R3320" i="4"/>
  <c r="S3320" i="4"/>
  <c r="N3321" i="4"/>
  <c r="O3321" i="4"/>
  <c r="P3321" i="4"/>
  <c r="Q3321" i="4"/>
  <c r="R3321" i="4"/>
  <c r="S3321" i="4"/>
  <c r="N3322" i="4"/>
  <c r="O3322" i="4"/>
  <c r="P3322" i="4"/>
  <c r="Q3322" i="4"/>
  <c r="R3322" i="4"/>
  <c r="S3322" i="4"/>
  <c r="N3323" i="4"/>
  <c r="O3323" i="4"/>
  <c r="P3323" i="4"/>
  <c r="Q3323" i="4"/>
  <c r="R3323" i="4"/>
  <c r="S3323" i="4"/>
  <c r="N3324" i="4"/>
  <c r="O3324" i="4"/>
  <c r="P3324" i="4"/>
  <c r="Q3324" i="4"/>
  <c r="R3324" i="4"/>
  <c r="S3324" i="4"/>
  <c r="N3325" i="4"/>
  <c r="O3325" i="4"/>
  <c r="P3325" i="4"/>
  <c r="Q3325" i="4"/>
  <c r="R3325" i="4"/>
  <c r="S3325" i="4"/>
  <c r="N3326" i="4"/>
  <c r="O3326" i="4"/>
  <c r="P3326" i="4"/>
  <c r="Q3326" i="4"/>
  <c r="R3326" i="4"/>
  <c r="S3326" i="4"/>
  <c r="N3327" i="4"/>
  <c r="O3327" i="4"/>
  <c r="P3327" i="4"/>
  <c r="Q3327" i="4"/>
  <c r="R3327" i="4"/>
  <c r="S3327" i="4"/>
  <c r="N3328" i="4"/>
  <c r="O3328" i="4"/>
  <c r="P3328" i="4"/>
  <c r="Q3328" i="4"/>
  <c r="R3328" i="4"/>
  <c r="S3328" i="4"/>
  <c r="N3329" i="4"/>
  <c r="O3329" i="4"/>
  <c r="P3329" i="4"/>
  <c r="Q3329" i="4"/>
  <c r="R3329" i="4"/>
  <c r="S3329" i="4"/>
  <c r="N3330" i="4"/>
  <c r="O3330" i="4"/>
  <c r="P3330" i="4"/>
  <c r="Q3330" i="4"/>
  <c r="R3330" i="4"/>
  <c r="S3330" i="4"/>
  <c r="N3331" i="4"/>
  <c r="O3331" i="4"/>
  <c r="P3331" i="4"/>
  <c r="Q3331" i="4"/>
  <c r="R3331" i="4"/>
  <c r="S3331" i="4"/>
  <c r="N3332" i="4"/>
  <c r="O3332" i="4"/>
  <c r="P3332" i="4"/>
  <c r="Q3332" i="4"/>
  <c r="R3332" i="4"/>
  <c r="S3332" i="4"/>
  <c r="N3333" i="4"/>
  <c r="O3333" i="4"/>
  <c r="P3333" i="4"/>
  <c r="Q3333" i="4"/>
  <c r="R3333" i="4"/>
  <c r="S3333" i="4"/>
  <c r="N3334" i="4"/>
  <c r="O3334" i="4"/>
  <c r="P3334" i="4"/>
  <c r="Q3334" i="4"/>
  <c r="R3334" i="4"/>
  <c r="S3334" i="4"/>
  <c r="N3335" i="4"/>
  <c r="O3335" i="4"/>
  <c r="P3335" i="4"/>
  <c r="Q3335" i="4"/>
  <c r="R3335" i="4"/>
  <c r="S3335" i="4"/>
  <c r="N3336" i="4"/>
  <c r="O3336" i="4"/>
  <c r="P3336" i="4"/>
  <c r="Q3336" i="4"/>
  <c r="R3336" i="4"/>
  <c r="S3336" i="4"/>
  <c r="N3337" i="4"/>
  <c r="O3337" i="4"/>
  <c r="P3337" i="4"/>
  <c r="Q3337" i="4"/>
  <c r="R3337" i="4"/>
  <c r="S3337" i="4"/>
  <c r="N3338" i="4"/>
  <c r="O3338" i="4"/>
  <c r="P3338" i="4"/>
  <c r="Q3338" i="4"/>
  <c r="R3338" i="4"/>
  <c r="S3338" i="4"/>
  <c r="N3339" i="4"/>
  <c r="O3339" i="4"/>
  <c r="P3339" i="4"/>
  <c r="Q3339" i="4"/>
  <c r="R3339" i="4"/>
  <c r="S3339" i="4"/>
  <c r="N3340" i="4"/>
  <c r="O3340" i="4"/>
  <c r="P3340" i="4"/>
  <c r="Q3340" i="4"/>
  <c r="R3340" i="4"/>
  <c r="S3340" i="4"/>
  <c r="N3341" i="4"/>
  <c r="O3341" i="4"/>
  <c r="P3341" i="4"/>
  <c r="Q3341" i="4"/>
  <c r="R3341" i="4"/>
  <c r="S3341" i="4"/>
  <c r="N3342" i="4"/>
  <c r="O3342" i="4"/>
  <c r="P3342" i="4"/>
  <c r="Q3342" i="4"/>
  <c r="R3342" i="4"/>
  <c r="S3342" i="4"/>
  <c r="N3343" i="4"/>
  <c r="O3343" i="4"/>
  <c r="P3343" i="4"/>
  <c r="Q3343" i="4"/>
  <c r="R3343" i="4"/>
  <c r="S3343" i="4"/>
  <c r="N3344" i="4"/>
  <c r="O3344" i="4"/>
  <c r="P3344" i="4"/>
  <c r="Q3344" i="4"/>
  <c r="R3344" i="4"/>
  <c r="S3344" i="4"/>
  <c r="N3345" i="4"/>
  <c r="O3345" i="4"/>
  <c r="P3345" i="4"/>
  <c r="Q3345" i="4"/>
  <c r="R3345" i="4"/>
  <c r="S3345" i="4"/>
  <c r="N3346" i="4"/>
  <c r="O3346" i="4"/>
  <c r="P3346" i="4"/>
  <c r="Q3346" i="4"/>
  <c r="R3346" i="4"/>
  <c r="S3346" i="4"/>
  <c r="N3347" i="4"/>
  <c r="O3347" i="4"/>
  <c r="P3347" i="4"/>
  <c r="Q3347" i="4"/>
  <c r="R3347" i="4"/>
  <c r="S3347" i="4"/>
  <c r="N3348" i="4"/>
  <c r="O3348" i="4"/>
  <c r="P3348" i="4"/>
  <c r="Q3348" i="4"/>
  <c r="R3348" i="4"/>
  <c r="S3348" i="4"/>
  <c r="N3349" i="4"/>
  <c r="O3349" i="4"/>
  <c r="P3349" i="4"/>
  <c r="Q3349" i="4"/>
  <c r="R3349" i="4"/>
  <c r="S3349" i="4"/>
  <c r="N3350" i="4"/>
  <c r="O3350" i="4"/>
  <c r="P3350" i="4"/>
  <c r="Q3350" i="4"/>
  <c r="R3350" i="4"/>
  <c r="S3350" i="4"/>
  <c r="N3351" i="4"/>
  <c r="O3351" i="4"/>
  <c r="P3351" i="4"/>
  <c r="Q3351" i="4"/>
  <c r="R3351" i="4"/>
  <c r="S3351" i="4"/>
  <c r="N3352" i="4"/>
  <c r="O3352" i="4"/>
  <c r="P3352" i="4"/>
  <c r="Q3352" i="4"/>
  <c r="R3352" i="4"/>
  <c r="S3352" i="4"/>
  <c r="N3353" i="4"/>
  <c r="O3353" i="4"/>
  <c r="P3353" i="4"/>
  <c r="Q3353" i="4"/>
  <c r="R3353" i="4"/>
  <c r="S3353" i="4"/>
  <c r="N3354" i="4"/>
  <c r="O3354" i="4"/>
  <c r="P3354" i="4"/>
  <c r="Q3354" i="4"/>
  <c r="R3354" i="4"/>
  <c r="S3354" i="4"/>
  <c r="N3355" i="4"/>
  <c r="O3355" i="4"/>
  <c r="P3355" i="4"/>
  <c r="Q3355" i="4"/>
  <c r="R3355" i="4"/>
  <c r="S3355" i="4"/>
  <c r="N3356" i="4"/>
  <c r="O3356" i="4"/>
  <c r="P3356" i="4"/>
  <c r="Q3356" i="4"/>
  <c r="R3356" i="4"/>
  <c r="S3356" i="4"/>
  <c r="N3357" i="4"/>
  <c r="O3357" i="4"/>
  <c r="P3357" i="4"/>
  <c r="Q3357" i="4"/>
  <c r="R3357" i="4"/>
  <c r="S3357" i="4"/>
  <c r="N3358" i="4"/>
  <c r="O3358" i="4"/>
  <c r="P3358" i="4"/>
  <c r="Q3358" i="4"/>
  <c r="R3358" i="4"/>
  <c r="S3358" i="4"/>
  <c r="N3359" i="4"/>
  <c r="O3359" i="4"/>
  <c r="P3359" i="4"/>
  <c r="Q3359" i="4"/>
  <c r="R3359" i="4"/>
  <c r="S3359" i="4"/>
  <c r="N3360" i="4"/>
  <c r="O3360" i="4"/>
  <c r="P3360" i="4"/>
  <c r="Q3360" i="4"/>
  <c r="R3360" i="4"/>
  <c r="S3360" i="4"/>
  <c r="N3361" i="4"/>
  <c r="O3361" i="4"/>
  <c r="P3361" i="4"/>
  <c r="Q3361" i="4"/>
  <c r="R3361" i="4"/>
  <c r="S3361" i="4"/>
  <c r="N3362" i="4"/>
  <c r="O3362" i="4"/>
  <c r="P3362" i="4"/>
  <c r="Q3362" i="4"/>
  <c r="R3362" i="4"/>
  <c r="S3362" i="4"/>
  <c r="N3363" i="4"/>
  <c r="O3363" i="4"/>
  <c r="P3363" i="4"/>
  <c r="Q3363" i="4"/>
  <c r="R3363" i="4"/>
  <c r="S3363" i="4"/>
  <c r="N3364" i="4"/>
  <c r="O3364" i="4"/>
  <c r="P3364" i="4"/>
  <c r="Q3364" i="4"/>
  <c r="R3364" i="4"/>
  <c r="S3364" i="4"/>
  <c r="N3365" i="4"/>
  <c r="O3365" i="4"/>
  <c r="P3365" i="4"/>
  <c r="Q3365" i="4"/>
  <c r="R3365" i="4"/>
  <c r="S3365" i="4"/>
  <c r="N3366" i="4"/>
  <c r="O3366" i="4"/>
  <c r="P3366" i="4"/>
  <c r="Q3366" i="4"/>
  <c r="R3366" i="4"/>
  <c r="S3366" i="4"/>
  <c r="N3367" i="4"/>
  <c r="O3367" i="4"/>
  <c r="P3367" i="4"/>
  <c r="Q3367" i="4"/>
  <c r="R3367" i="4"/>
  <c r="S3367" i="4"/>
  <c r="N3368" i="4"/>
  <c r="O3368" i="4"/>
  <c r="P3368" i="4"/>
  <c r="Q3368" i="4"/>
  <c r="R3368" i="4"/>
  <c r="S3368" i="4"/>
  <c r="N3369" i="4"/>
  <c r="O3369" i="4"/>
  <c r="P3369" i="4"/>
  <c r="Q3369" i="4"/>
  <c r="R3369" i="4"/>
  <c r="S3369" i="4"/>
  <c r="N3370" i="4"/>
  <c r="O3370" i="4"/>
  <c r="P3370" i="4"/>
  <c r="Q3370" i="4"/>
  <c r="R3370" i="4"/>
  <c r="S3370" i="4"/>
  <c r="N3371" i="4"/>
  <c r="O3371" i="4"/>
  <c r="P3371" i="4"/>
  <c r="Q3371" i="4"/>
  <c r="R3371" i="4"/>
  <c r="S3371" i="4"/>
  <c r="N3372" i="4"/>
  <c r="O3372" i="4"/>
  <c r="P3372" i="4"/>
  <c r="Q3372" i="4"/>
  <c r="R3372" i="4"/>
  <c r="S3372" i="4"/>
  <c r="N3373" i="4"/>
  <c r="O3373" i="4"/>
  <c r="P3373" i="4"/>
  <c r="Q3373" i="4"/>
  <c r="R3373" i="4"/>
  <c r="S3373" i="4"/>
  <c r="N3374" i="4"/>
  <c r="O3374" i="4"/>
  <c r="P3374" i="4"/>
  <c r="Q3374" i="4"/>
  <c r="R3374" i="4"/>
  <c r="S3374" i="4"/>
  <c r="N3375" i="4"/>
  <c r="O3375" i="4"/>
  <c r="P3375" i="4"/>
  <c r="Q3375" i="4"/>
  <c r="R3375" i="4"/>
  <c r="S3375" i="4"/>
  <c r="N3376" i="4"/>
  <c r="O3376" i="4"/>
  <c r="P3376" i="4"/>
  <c r="Q3376" i="4"/>
  <c r="R3376" i="4"/>
  <c r="S3376" i="4"/>
  <c r="N3377" i="4"/>
  <c r="O3377" i="4"/>
  <c r="P3377" i="4"/>
  <c r="Q3377" i="4"/>
  <c r="R3377" i="4"/>
  <c r="S3377" i="4"/>
  <c r="N3378" i="4"/>
  <c r="O3378" i="4"/>
  <c r="P3378" i="4"/>
  <c r="Q3378" i="4"/>
  <c r="R3378" i="4"/>
  <c r="S3378" i="4"/>
  <c r="N3379" i="4"/>
  <c r="O3379" i="4"/>
  <c r="P3379" i="4"/>
  <c r="Q3379" i="4"/>
  <c r="R3379" i="4"/>
  <c r="S3379" i="4"/>
  <c r="N3380" i="4"/>
  <c r="O3380" i="4"/>
  <c r="P3380" i="4"/>
  <c r="Q3380" i="4"/>
  <c r="R3380" i="4"/>
  <c r="S3380" i="4"/>
  <c r="N3381" i="4"/>
  <c r="O3381" i="4"/>
  <c r="P3381" i="4"/>
  <c r="Q3381" i="4"/>
  <c r="R3381" i="4"/>
  <c r="S3381" i="4"/>
  <c r="N3382" i="4"/>
  <c r="O3382" i="4"/>
  <c r="P3382" i="4"/>
  <c r="Q3382" i="4"/>
  <c r="R3382" i="4"/>
  <c r="S3382" i="4"/>
  <c r="N3383" i="4"/>
  <c r="O3383" i="4"/>
  <c r="P3383" i="4"/>
  <c r="Q3383" i="4"/>
  <c r="R3383" i="4"/>
  <c r="S3383" i="4"/>
  <c r="N3384" i="4"/>
  <c r="O3384" i="4"/>
  <c r="P3384" i="4"/>
  <c r="Q3384" i="4"/>
  <c r="R3384" i="4"/>
  <c r="S3384" i="4"/>
  <c r="N3385" i="4"/>
  <c r="O3385" i="4"/>
  <c r="P3385" i="4"/>
  <c r="Q3385" i="4"/>
  <c r="R3385" i="4"/>
  <c r="S3385" i="4"/>
  <c r="N3386" i="4"/>
  <c r="O3386" i="4"/>
  <c r="P3386" i="4"/>
  <c r="Q3386" i="4"/>
  <c r="R3386" i="4"/>
  <c r="S3386" i="4"/>
  <c r="N3387" i="4"/>
  <c r="O3387" i="4"/>
  <c r="P3387" i="4"/>
  <c r="Q3387" i="4"/>
  <c r="R3387" i="4"/>
  <c r="S3387" i="4"/>
  <c r="N3388" i="4"/>
  <c r="O3388" i="4"/>
  <c r="P3388" i="4"/>
  <c r="Q3388" i="4"/>
  <c r="R3388" i="4"/>
  <c r="S3388" i="4"/>
  <c r="N3389" i="4"/>
  <c r="O3389" i="4"/>
  <c r="P3389" i="4"/>
  <c r="Q3389" i="4"/>
  <c r="R3389" i="4"/>
  <c r="S3389" i="4"/>
  <c r="N3390" i="4"/>
  <c r="O3390" i="4"/>
  <c r="P3390" i="4"/>
  <c r="Q3390" i="4"/>
  <c r="R3390" i="4"/>
  <c r="S3390" i="4"/>
  <c r="N3391" i="4"/>
  <c r="O3391" i="4"/>
  <c r="P3391" i="4"/>
  <c r="Q3391" i="4"/>
  <c r="R3391" i="4"/>
  <c r="S3391" i="4"/>
  <c r="N3392" i="4"/>
  <c r="O3392" i="4"/>
  <c r="P3392" i="4"/>
  <c r="Q3392" i="4"/>
  <c r="R3392" i="4"/>
  <c r="S3392" i="4"/>
  <c r="N3393" i="4"/>
  <c r="O3393" i="4"/>
  <c r="P3393" i="4"/>
  <c r="Q3393" i="4"/>
  <c r="R3393" i="4"/>
  <c r="S3393" i="4"/>
  <c r="N3394" i="4"/>
  <c r="O3394" i="4"/>
  <c r="P3394" i="4"/>
  <c r="Q3394" i="4"/>
  <c r="R3394" i="4"/>
  <c r="S3394" i="4"/>
  <c r="N3395" i="4"/>
  <c r="O3395" i="4"/>
  <c r="P3395" i="4"/>
  <c r="Q3395" i="4"/>
  <c r="R3395" i="4"/>
  <c r="S3395" i="4"/>
  <c r="N3396" i="4"/>
  <c r="O3396" i="4"/>
  <c r="P3396" i="4"/>
  <c r="Q3396" i="4"/>
  <c r="R3396" i="4"/>
  <c r="S3396" i="4"/>
  <c r="N3397" i="4"/>
  <c r="O3397" i="4"/>
  <c r="P3397" i="4"/>
  <c r="Q3397" i="4"/>
  <c r="R3397" i="4"/>
  <c r="S3397" i="4"/>
  <c r="N3398" i="4"/>
  <c r="O3398" i="4"/>
  <c r="P3398" i="4"/>
  <c r="Q3398" i="4"/>
  <c r="R3398" i="4"/>
  <c r="S3398" i="4"/>
  <c r="N3399" i="4"/>
  <c r="O3399" i="4"/>
  <c r="P3399" i="4"/>
  <c r="Q3399" i="4"/>
  <c r="R3399" i="4"/>
  <c r="S3399" i="4"/>
  <c r="N3400" i="4"/>
  <c r="O3400" i="4"/>
  <c r="P3400" i="4"/>
  <c r="Q3400" i="4"/>
  <c r="R3400" i="4"/>
  <c r="S3400" i="4"/>
  <c r="N3401" i="4"/>
  <c r="O3401" i="4"/>
  <c r="P3401" i="4"/>
  <c r="Q3401" i="4"/>
  <c r="R3401" i="4"/>
  <c r="S3401" i="4"/>
  <c r="N3402" i="4"/>
  <c r="O3402" i="4"/>
  <c r="P3402" i="4"/>
  <c r="Q3402" i="4"/>
  <c r="R3402" i="4"/>
  <c r="S3402" i="4"/>
  <c r="N3403" i="4"/>
  <c r="O3403" i="4"/>
  <c r="P3403" i="4"/>
  <c r="Q3403" i="4"/>
  <c r="R3403" i="4"/>
  <c r="S3403" i="4"/>
  <c r="N3404" i="4"/>
  <c r="O3404" i="4"/>
  <c r="P3404" i="4"/>
  <c r="Q3404" i="4"/>
  <c r="R3404" i="4"/>
  <c r="S3404" i="4"/>
  <c r="N3405" i="4"/>
  <c r="O3405" i="4"/>
  <c r="P3405" i="4"/>
  <c r="Q3405" i="4"/>
  <c r="R3405" i="4"/>
  <c r="S3405" i="4"/>
  <c r="N3406" i="4"/>
  <c r="O3406" i="4"/>
  <c r="P3406" i="4"/>
  <c r="Q3406" i="4"/>
  <c r="R3406" i="4"/>
  <c r="S3406" i="4"/>
  <c r="N3407" i="4"/>
  <c r="O3407" i="4"/>
  <c r="P3407" i="4"/>
  <c r="Q3407" i="4"/>
  <c r="R3407" i="4"/>
  <c r="S3407" i="4"/>
  <c r="N3408" i="4"/>
  <c r="O3408" i="4"/>
  <c r="P3408" i="4"/>
  <c r="Q3408" i="4"/>
  <c r="R3408" i="4"/>
  <c r="S3408" i="4"/>
  <c r="N3409" i="4"/>
  <c r="O3409" i="4"/>
  <c r="P3409" i="4"/>
  <c r="Q3409" i="4"/>
  <c r="R3409" i="4"/>
  <c r="S3409" i="4"/>
  <c r="N3410" i="4"/>
  <c r="O3410" i="4"/>
  <c r="P3410" i="4"/>
  <c r="Q3410" i="4"/>
  <c r="R3410" i="4"/>
  <c r="S3410" i="4"/>
  <c r="N3411" i="4"/>
  <c r="O3411" i="4"/>
  <c r="P3411" i="4"/>
  <c r="Q3411" i="4"/>
  <c r="R3411" i="4"/>
  <c r="S3411" i="4"/>
  <c r="N3412" i="4"/>
  <c r="O3412" i="4"/>
  <c r="P3412" i="4"/>
  <c r="Q3412" i="4"/>
  <c r="R3412" i="4"/>
  <c r="S3412" i="4"/>
  <c r="N3413" i="4"/>
  <c r="O3413" i="4"/>
  <c r="P3413" i="4"/>
  <c r="Q3413" i="4"/>
  <c r="R3413" i="4"/>
  <c r="S3413" i="4"/>
  <c r="N3414" i="4"/>
  <c r="O3414" i="4"/>
  <c r="P3414" i="4"/>
  <c r="Q3414" i="4"/>
  <c r="R3414" i="4"/>
  <c r="S3414" i="4"/>
  <c r="N3415" i="4"/>
  <c r="O3415" i="4"/>
  <c r="P3415" i="4"/>
  <c r="Q3415" i="4"/>
  <c r="R3415" i="4"/>
  <c r="S3415" i="4"/>
  <c r="N3416" i="4"/>
  <c r="O3416" i="4"/>
  <c r="P3416" i="4"/>
  <c r="Q3416" i="4"/>
  <c r="R3416" i="4"/>
  <c r="S3416" i="4"/>
  <c r="N3417" i="4"/>
  <c r="O3417" i="4"/>
  <c r="P3417" i="4"/>
  <c r="Q3417" i="4"/>
  <c r="R3417" i="4"/>
  <c r="S3417" i="4"/>
  <c r="N3418" i="4"/>
  <c r="O3418" i="4"/>
  <c r="P3418" i="4"/>
  <c r="Q3418" i="4"/>
  <c r="R3418" i="4"/>
  <c r="S3418" i="4"/>
  <c r="N3419" i="4"/>
  <c r="O3419" i="4"/>
  <c r="P3419" i="4"/>
  <c r="Q3419" i="4"/>
  <c r="R3419" i="4"/>
  <c r="S3419" i="4"/>
  <c r="N3420" i="4"/>
  <c r="O3420" i="4"/>
  <c r="P3420" i="4"/>
  <c r="Q3420" i="4"/>
  <c r="R3420" i="4"/>
  <c r="S3420" i="4"/>
  <c r="N3421" i="4"/>
  <c r="O3421" i="4"/>
  <c r="P3421" i="4"/>
  <c r="Q3421" i="4"/>
  <c r="R3421" i="4"/>
  <c r="S3421" i="4"/>
  <c r="N3422" i="4"/>
  <c r="O3422" i="4"/>
  <c r="P3422" i="4"/>
  <c r="Q3422" i="4"/>
  <c r="R3422" i="4"/>
  <c r="S3422" i="4"/>
  <c r="N3423" i="4"/>
  <c r="O3423" i="4"/>
  <c r="P3423" i="4"/>
  <c r="Q3423" i="4"/>
  <c r="R3423" i="4"/>
  <c r="S3423" i="4"/>
  <c r="N3424" i="4"/>
  <c r="O3424" i="4"/>
  <c r="P3424" i="4"/>
  <c r="Q3424" i="4"/>
  <c r="R3424" i="4"/>
  <c r="S3424" i="4"/>
  <c r="N3425" i="4"/>
  <c r="O3425" i="4"/>
  <c r="P3425" i="4"/>
  <c r="Q3425" i="4"/>
  <c r="R3425" i="4"/>
  <c r="S3425" i="4"/>
  <c r="N3426" i="4"/>
  <c r="O3426" i="4"/>
  <c r="P3426" i="4"/>
  <c r="Q3426" i="4"/>
  <c r="R3426" i="4"/>
  <c r="S3426" i="4"/>
  <c r="N3427" i="4"/>
  <c r="O3427" i="4"/>
  <c r="P3427" i="4"/>
  <c r="Q3427" i="4"/>
  <c r="R3427" i="4"/>
  <c r="S3427" i="4"/>
  <c r="N3428" i="4"/>
  <c r="O3428" i="4"/>
  <c r="P3428" i="4"/>
  <c r="Q3428" i="4"/>
  <c r="R3428" i="4"/>
  <c r="S3428" i="4"/>
  <c r="N3429" i="4"/>
  <c r="O3429" i="4"/>
  <c r="P3429" i="4"/>
  <c r="Q3429" i="4"/>
  <c r="R3429" i="4"/>
  <c r="S3429" i="4"/>
  <c r="N3430" i="4"/>
  <c r="O3430" i="4"/>
  <c r="P3430" i="4"/>
  <c r="Q3430" i="4"/>
  <c r="R3430" i="4"/>
  <c r="S3430" i="4"/>
  <c r="N3431" i="4"/>
  <c r="O3431" i="4"/>
  <c r="P3431" i="4"/>
  <c r="Q3431" i="4"/>
  <c r="R3431" i="4"/>
  <c r="S3431" i="4"/>
  <c r="N3432" i="4"/>
  <c r="O3432" i="4"/>
  <c r="P3432" i="4"/>
  <c r="Q3432" i="4"/>
  <c r="R3432" i="4"/>
  <c r="S3432" i="4"/>
  <c r="N3433" i="4"/>
  <c r="O3433" i="4"/>
  <c r="P3433" i="4"/>
  <c r="Q3433" i="4"/>
  <c r="R3433" i="4"/>
  <c r="S3433" i="4"/>
  <c r="N3434" i="4"/>
  <c r="O3434" i="4"/>
  <c r="P3434" i="4"/>
  <c r="Q3434" i="4"/>
  <c r="R3434" i="4"/>
  <c r="S3434" i="4"/>
  <c r="N3435" i="4"/>
  <c r="O3435" i="4"/>
  <c r="P3435" i="4"/>
  <c r="Q3435" i="4"/>
  <c r="R3435" i="4"/>
  <c r="S3435" i="4"/>
  <c r="N3436" i="4"/>
  <c r="O3436" i="4"/>
  <c r="P3436" i="4"/>
  <c r="Q3436" i="4"/>
  <c r="R3436" i="4"/>
  <c r="S3436" i="4"/>
  <c r="N3437" i="4"/>
  <c r="O3437" i="4"/>
  <c r="P3437" i="4"/>
  <c r="Q3437" i="4"/>
  <c r="R3437" i="4"/>
  <c r="S3437" i="4"/>
  <c r="N3438" i="4"/>
  <c r="O3438" i="4"/>
  <c r="P3438" i="4"/>
  <c r="Q3438" i="4"/>
  <c r="R3438" i="4"/>
  <c r="S3438" i="4"/>
  <c r="N3439" i="4"/>
  <c r="O3439" i="4"/>
  <c r="P3439" i="4"/>
  <c r="Q3439" i="4"/>
  <c r="R3439" i="4"/>
  <c r="S3439" i="4"/>
  <c r="N3440" i="4"/>
  <c r="O3440" i="4"/>
  <c r="P3440" i="4"/>
  <c r="Q3440" i="4"/>
  <c r="R3440" i="4"/>
  <c r="S3440" i="4"/>
  <c r="N3441" i="4"/>
  <c r="O3441" i="4"/>
  <c r="P3441" i="4"/>
  <c r="Q3441" i="4"/>
  <c r="R3441" i="4"/>
  <c r="S3441" i="4"/>
  <c r="N3442" i="4"/>
  <c r="O3442" i="4"/>
  <c r="P3442" i="4"/>
  <c r="Q3442" i="4"/>
  <c r="R3442" i="4"/>
  <c r="S3442" i="4"/>
  <c r="N3443" i="4"/>
  <c r="O3443" i="4"/>
  <c r="P3443" i="4"/>
  <c r="Q3443" i="4"/>
  <c r="R3443" i="4"/>
  <c r="S3443" i="4"/>
  <c r="N3444" i="4"/>
  <c r="O3444" i="4"/>
  <c r="P3444" i="4"/>
  <c r="Q3444" i="4"/>
  <c r="R3444" i="4"/>
  <c r="S3444" i="4"/>
  <c r="N3445" i="4"/>
  <c r="O3445" i="4"/>
  <c r="P3445" i="4"/>
  <c r="Q3445" i="4"/>
  <c r="R3445" i="4"/>
  <c r="S3445" i="4"/>
  <c r="N3446" i="4"/>
  <c r="O3446" i="4"/>
  <c r="P3446" i="4"/>
  <c r="Q3446" i="4"/>
  <c r="R3446" i="4"/>
  <c r="S3446" i="4"/>
  <c r="N3447" i="4"/>
  <c r="O3447" i="4"/>
  <c r="P3447" i="4"/>
  <c r="Q3447" i="4"/>
  <c r="R3447" i="4"/>
  <c r="S3447" i="4"/>
  <c r="N3448" i="4"/>
  <c r="O3448" i="4"/>
  <c r="P3448" i="4"/>
  <c r="Q3448" i="4"/>
  <c r="R3448" i="4"/>
  <c r="S3448" i="4"/>
  <c r="N3449" i="4"/>
  <c r="O3449" i="4"/>
  <c r="P3449" i="4"/>
  <c r="Q3449" i="4"/>
  <c r="R3449" i="4"/>
  <c r="S3449" i="4"/>
  <c r="N3450" i="4"/>
  <c r="O3450" i="4"/>
  <c r="P3450" i="4"/>
  <c r="Q3450" i="4"/>
  <c r="R3450" i="4"/>
  <c r="S3450" i="4"/>
  <c r="N3451" i="4"/>
  <c r="O3451" i="4"/>
  <c r="P3451" i="4"/>
  <c r="Q3451" i="4"/>
  <c r="R3451" i="4"/>
  <c r="S3451" i="4"/>
  <c r="N3452" i="4"/>
  <c r="O3452" i="4"/>
  <c r="P3452" i="4"/>
  <c r="Q3452" i="4"/>
  <c r="R3452" i="4"/>
  <c r="S3452" i="4"/>
  <c r="N3453" i="4"/>
  <c r="O3453" i="4"/>
  <c r="P3453" i="4"/>
  <c r="Q3453" i="4"/>
  <c r="R3453" i="4"/>
  <c r="S3453" i="4"/>
  <c r="N3454" i="4"/>
  <c r="O3454" i="4"/>
  <c r="P3454" i="4"/>
  <c r="Q3454" i="4"/>
  <c r="R3454" i="4"/>
  <c r="S3454" i="4"/>
  <c r="N3455" i="4"/>
  <c r="O3455" i="4"/>
  <c r="P3455" i="4"/>
  <c r="Q3455" i="4"/>
  <c r="R3455" i="4"/>
  <c r="S3455" i="4"/>
  <c r="N3456" i="4"/>
  <c r="O3456" i="4"/>
  <c r="P3456" i="4"/>
  <c r="Q3456" i="4"/>
  <c r="R3456" i="4"/>
  <c r="S3456" i="4"/>
  <c r="N3457" i="4"/>
  <c r="O3457" i="4"/>
  <c r="P3457" i="4"/>
  <c r="Q3457" i="4"/>
  <c r="R3457" i="4"/>
  <c r="S3457" i="4"/>
  <c r="N3458" i="4"/>
  <c r="O3458" i="4"/>
  <c r="P3458" i="4"/>
  <c r="Q3458" i="4"/>
  <c r="R3458" i="4"/>
  <c r="S3458" i="4"/>
  <c r="N3459" i="4"/>
  <c r="O3459" i="4"/>
  <c r="P3459" i="4"/>
  <c r="Q3459" i="4"/>
  <c r="R3459" i="4"/>
  <c r="S3459" i="4"/>
  <c r="N3460" i="4"/>
  <c r="O3460" i="4"/>
  <c r="P3460" i="4"/>
  <c r="Q3460" i="4"/>
  <c r="R3460" i="4"/>
  <c r="S3460" i="4"/>
  <c r="N3461" i="4"/>
  <c r="O3461" i="4"/>
  <c r="P3461" i="4"/>
  <c r="Q3461" i="4"/>
  <c r="R3461" i="4"/>
  <c r="S3461" i="4"/>
  <c r="N3462" i="4"/>
  <c r="O3462" i="4"/>
  <c r="P3462" i="4"/>
  <c r="Q3462" i="4"/>
  <c r="R3462" i="4"/>
  <c r="S3462" i="4"/>
  <c r="N3463" i="4"/>
  <c r="O3463" i="4"/>
  <c r="P3463" i="4"/>
  <c r="Q3463" i="4"/>
  <c r="R3463" i="4"/>
  <c r="S3463" i="4"/>
  <c r="N3464" i="4"/>
  <c r="O3464" i="4"/>
  <c r="P3464" i="4"/>
  <c r="Q3464" i="4"/>
  <c r="R3464" i="4"/>
  <c r="S3464" i="4"/>
  <c r="N3465" i="4"/>
  <c r="O3465" i="4"/>
  <c r="P3465" i="4"/>
  <c r="Q3465" i="4"/>
  <c r="R3465" i="4"/>
  <c r="S3465" i="4"/>
  <c r="N3466" i="4"/>
  <c r="O3466" i="4"/>
  <c r="P3466" i="4"/>
  <c r="Q3466" i="4"/>
  <c r="R3466" i="4"/>
  <c r="S3466" i="4"/>
  <c r="N3467" i="4"/>
  <c r="O3467" i="4"/>
  <c r="P3467" i="4"/>
  <c r="Q3467" i="4"/>
  <c r="R3467" i="4"/>
  <c r="S3467" i="4"/>
  <c r="N3468" i="4"/>
  <c r="O3468" i="4"/>
  <c r="P3468" i="4"/>
  <c r="Q3468" i="4"/>
  <c r="R3468" i="4"/>
  <c r="S3468" i="4"/>
  <c r="N3469" i="4"/>
  <c r="O3469" i="4"/>
  <c r="P3469" i="4"/>
  <c r="Q3469" i="4"/>
  <c r="R3469" i="4"/>
  <c r="S3469" i="4"/>
  <c r="N3470" i="4"/>
  <c r="O3470" i="4"/>
  <c r="P3470" i="4"/>
  <c r="Q3470" i="4"/>
  <c r="R3470" i="4"/>
  <c r="S3470" i="4"/>
  <c r="N3471" i="4"/>
  <c r="O3471" i="4"/>
  <c r="P3471" i="4"/>
  <c r="Q3471" i="4"/>
  <c r="R3471" i="4"/>
  <c r="S3471" i="4"/>
  <c r="N3472" i="4"/>
  <c r="O3472" i="4"/>
  <c r="P3472" i="4"/>
  <c r="Q3472" i="4"/>
  <c r="R3472" i="4"/>
  <c r="S3472" i="4"/>
  <c r="N3473" i="4"/>
  <c r="O3473" i="4"/>
  <c r="P3473" i="4"/>
  <c r="Q3473" i="4"/>
  <c r="R3473" i="4"/>
  <c r="S3473" i="4"/>
  <c r="N3474" i="4"/>
  <c r="O3474" i="4"/>
  <c r="P3474" i="4"/>
  <c r="Q3474" i="4"/>
  <c r="R3474" i="4"/>
  <c r="S3474" i="4"/>
  <c r="N3475" i="4"/>
  <c r="O3475" i="4"/>
  <c r="P3475" i="4"/>
  <c r="Q3475" i="4"/>
  <c r="R3475" i="4"/>
  <c r="S3475" i="4"/>
  <c r="N3476" i="4"/>
  <c r="O3476" i="4"/>
  <c r="P3476" i="4"/>
  <c r="Q3476" i="4"/>
  <c r="R3476" i="4"/>
  <c r="S3476" i="4"/>
  <c r="N3477" i="4"/>
  <c r="O3477" i="4"/>
  <c r="P3477" i="4"/>
  <c r="Q3477" i="4"/>
  <c r="R3477" i="4"/>
  <c r="S3477" i="4"/>
  <c r="N3478" i="4"/>
  <c r="O3478" i="4"/>
  <c r="P3478" i="4"/>
  <c r="Q3478" i="4"/>
  <c r="R3478" i="4"/>
  <c r="S3478" i="4"/>
  <c r="N3479" i="4"/>
  <c r="O3479" i="4"/>
  <c r="P3479" i="4"/>
  <c r="Q3479" i="4"/>
  <c r="R3479" i="4"/>
  <c r="S3479" i="4"/>
  <c r="N3480" i="4"/>
  <c r="O3480" i="4"/>
  <c r="P3480" i="4"/>
  <c r="Q3480" i="4"/>
  <c r="R3480" i="4"/>
  <c r="S3480" i="4"/>
  <c r="N3481" i="4"/>
  <c r="O3481" i="4"/>
  <c r="P3481" i="4"/>
  <c r="Q3481" i="4"/>
  <c r="R3481" i="4"/>
  <c r="S3481" i="4"/>
  <c r="N3482" i="4"/>
  <c r="O3482" i="4"/>
  <c r="P3482" i="4"/>
  <c r="Q3482" i="4"/>
  <c r="R3482" i="4"/>
  <c r="S3482" i="4"/>
  <c r="N3483" i="4"/>
  <c r="O3483" i="4"/>
  <c r="P3483" i="4"/>
  <c r="Q3483" i="4"/>
  <c r="R3483" i="4"/>
  <c r="S3483" i="4"/>
  <c r="N3484" i="4"/>
  <c r="O3484" i="4"/>
  <c r="P3484" i="4"/>
  <c r="Q3484" i="4"/>
  <c r="R3484" i="4"/>
  <c r="S3484" i="4"/>
  <c r="N3485" i="4"/>
  <c r="O3485" i="4"/>
  <c r="P3485" i="4"/>
  <c r="Q3485" i="4"/>
  <c r="R3485" i="4"/>
  <c r="S3485" i="4"/>
  <c r="N3486" i="4"/>
  <c r="O3486" i="4"/>
  <c r="P3486" i="4"/>
  <c r="Q3486" i="4"/>
  <c r="R3486" i="4"/>
  <c r="S3486" i="4"/>
  <c r="N3487" i="4"/>
  <c r="O3487" i="4"/>
  <c r="P3487" i="4"/>
  <c r="Q3487" i="4"/>
  <c r="R3487" i="4"/>
  <c r="S3487" i="4"/>
  <c r="N3488" i="4"/>
  <c r="O3488" i="4"/>
  <c r="P3488" i="4"/>
  <c r="Q3488" i="4"/>
  <c r="R3488" i="4"/>
  <c r="S3488" i="4"/>
  <c r="N3489" i="4"/>
  <c r="O3489" i="4"/>
  <c r="P3489" i="4"/>
  <c r="Q3489" i="4"/>
  <c r="R3489" i="4"/>
  <c r="S3489" i="4"/>
  <c r="N3490" i="4"/>
  <c r="O3490" i="4"/>
  <c r="P3490" i="4"/>
  <c r="Q3490" i="4"/>
  <c r="R3490" i="4"/>
  <c r="S3490" i="4"/>
  <c r="N3491" i="4"/>
  <c r="O3491" i="4"/>
  <c r="P3491" i="4"/>
  <c r="Q3491" i="4"/>
  <c r="R3491" i="4"/>
  <c r="S3491" i="4"/>
  <c r="N3492" i="4"/>
  <c r="O3492" i="4"/>
  <c r="P3492" i="4"/>
  <c r="Q3492" i="4"/>
  <c r="R3492" i="4"/>
  <c r="S3492" i="4"/>
  <c r="N3493" i="4"/>
  <c r="O3493" i="4"/>
  <c r="P3493" i="4"/>
  <c r="Q3493" i="4"/>
  <c r="R3493" i="4"/>
  <c r="S3493" i="4"/>
  <c r="N3494" i="4"/>
  <c r="O3494" i="4"/>
  <c r="P3494" i="4"/>
  <c r="Q3494" i="4"/>
  <c r="R3494" i="4"/>
  <c r="S3494" i="4"/>
  <c r="N3495" i="4"/>
  <c r="O3495" i="4"/>
  <c r="P3495" i="4"/>
  <c r="Q3495" i="4"/>
  <c r="R3495" i="4"/>
  <c r="S3495" i="4"/>
  <c r="N3496" i="4"/>
  <c r="O3496" i="4"/>
  <c r="P3496" i="4"/>
  <c r="Q3496" i="4"/>
  <c r="R3496" i="4"/>
  <c r="S3496" i="4"/>
  <c r="N3497" i="4"/>
  <c r="O3497" i="4"/>
  <c r="P3497" i="4"/>
  <c r="Q3497" i="4"/>
  <c r="R3497" i="4"/>
  <c r="S3497" i="4"/>
  <c r="N3498" i="4"/>
  <c r="O3498" i="4"/>
  <c r="P3498" i="4"/>
  <c r="Q3498" i="4"/>
  <c r="R3498" i="4"/>
  <c r="S3498" i="4"/>
  <c r="N3499" i="4"/>
  <c r="O3499" i="4"/>
  <c r="P3499" i="4"/>
  <c r="Q3499" i="4"/>
  <c r="R3499" i="4"/>
  <c r="S3499" i="4"/>
  <c r="N3500" i="4"/>
  <c r="O3500" i="4"/>
  <c r="P3500" i="4"/>
  <c r="Q3500" i="4"/>
  <c r="R3500" i="4"/>
  <c r="S3500" i="4"/>
  <c r="N3501" i="4"/>
  <c r="O3501" i="4"/>
  <c r="P3501" i="4"/>
  <c r="Q3501" i="4"/>
  <c r="R3501" i="4"/>
  <c r="S3501" i="4"/>
  <c r="N3502" i="4"/>
  <c r="O3502" i="4"/>
  <c r="P3502" i="4"/>
  <c r="Q3502" i="4"/>
  <c r="R3502" i="4"/>
  <c r="S3502" i="4"/>
  <c r="N3503" i="4"/>
  <c r="O3503" i="4"/>
  <c r="P3503" i="4"/>
  <c r="Q3503" i="4"/>
  <c r="R3503" i="4"/>
  <c r="S3503" i="4"/>
  <c r="N3504" i="4"/>
  <c r="O3504" i="4"/>
  <c r="P3504" i="4"/>
  <c r="Q3504" i="4"/>
  <c r="R3504" i="4"/>
  <c r="S3504" i="4"/>
  <c r="N3505" i="4"/>
  <c r="O3505" i="4"/>
  <c r="P3505" i="4"/>
  <c r="Q3505" i="4"/>
  <c r="R3505" i="4"/>
  <c r="S3505" i="4"/>
  <c r="N3506" i="4"/>
  <c r="O3506" i="4"/>
  <c r="P3506" i="4"/>
  <c r="Q3506" i="4"/>
  <c r="R3506" i="4"/>
  <c r="S3506" i="4"/>
  <c r="N3507" i="4"/>
  <c r="O3507" i="4"/>
  <c r="P3507" i="4"/>
  <c r="Q3507" i="4"/>
  <c r="R3507" i="4"/>
  <c r="S3507" i="4"/>
  <c r="N3508" i="4"/>
  <c r="O3508" i="4"/>
  <c r="P3508" i="4"/>
  <c r="Q3508" i="4"/>
  <c r="R3508" i="4"/>
  <c r="S3508" i="4"/>
  <c r="N3509" i="4"/>
  <c r="O3509" i="4"/>
  <c r="P3509" i="4"/>
  <c r="Q3509" i="4"/>
  <c r="R3509" i="4"/>
  <c r="S3509" i="4"/>
  <c r="N3510" i="4"/>
  <c r="O3510" i="4"/>
  <c r="P3510" i="4"/>
  <c r="Q3510" i="4"/>
  <c r="R3510" i="4"/>
  <c r="S3510" i="4"/>
  <c r="N3511" i="4"/>
  <c r="O3511" i="4"/>
  <c r="P3511" i="4"/>
  <c r="Q3511" i="4"/>
  <c r="R3511" i="4"/>
  <c r="S3511" i="4"/>
  <c r="N3512" i="4"/>
  <c r="O3512" i="4"/>
  <c r="P3512" i="4"/>
  <c r="Q3512" i="4"/>
  <c r="R3512" i="4"/>
  <c r="S3512" i="4"/>
  <c r="N3513" i="4"/>
  <c r="O3513" i="4"/>
  <c r="P3513" i="4"/>
  <c r="Q3513" i="4"/>
  <c r="R3513" i="4"/>
  <c r="S3513" i="4"/>
  <c r="N3514" i="4"/>
  <c r="O3514" i="4"/>
  <c r="P3514" i="4"/>
  <c r="Q3514" i="4"/>
  <c r="R3514" i="4"/>
  <c r="S3514" i="4"/>
  <c r="N3515" i="4"/>
  <c r="O3515" i="4"/>
  <c r="P3515" i="4"/>
  <c r="Q3515" i="4"/>
  <c r="R3515" i="4"/>
  <c r="S3515" i="4"/>
  <c r="N3516" i="4"/>
  <c r="O3516" i="4"/>
  <c r="P3516" i="4"/>
  <c r="Q3516" i="4"/>
  <c r="R3516" i="4"/>
  <c r="S3516" i="4"/>
  <c r="N3517" i="4"/>
  <c r="O3517" i="4"/>
  <c r="P3517" i="4"/>
  <c r="Q3517" i="4"/>
  <c r="R3517" i="4"/>
  <c r="S3517" i="4"/>
  <c r="N3518" i="4"/>
  <c r="O3518" i="4"/>
  <c r="P3518" i="4"/>
  <c r="Q3518" i="4"/>
  <c r="R3518" i="4"/>
  <c r="S3518" i="4"/>
  <c r="N3519" i="4"/>
  <c r="O3519" i="4"/>
  <c r="P3519" i="4"/>
  <c r="Q3519" i="4"/>
  <c r="R3519" i="4"/>
  <c r="S3519" i="4"/>
  <c r="N3520" i="4"/>
  <c r="O3520" i="4"/>
  <c r="P3520" i="4"/>
  <c r="Q3520" i="4"/>
  <c r="R3520" i="4"/>
  <c r="S3520" i="4"/>
  <c r="N3521" i="4"/>
  <c r="O3521" i="4"/>
  <c r="P3521" i="4"/>
  <c r="Q3521" i="4"/>
  <c r="R3521" i="4"/>
  <c r="S3521" i="4"/>
  <c r="N3522" i="4"/>
  <c r="O3522" i="4"/>
  <c r="P3522" i="4"/>
  <c r="Q3522" i="4"/>
  <c r="R3522" i="4"/>
  <c r="S3522" i="4"/>
  <c r="N3523" i="4"/>
  <c r="O3523" i="4"/>
  <c r="P3523" i="4"/>
  <c r="Q3523" i="4"/>
  <c r="R3523" i="4"/>
  <c r="S3523" i="4"/>
  <c r="N3524" i="4"/>
  <c r="O3524" i="4"/>
  <c r="P3524" i="4"/>
  <c r="Q3524" i="4"/>
  <c r="R3524" i="4"/>
  <c r="S3524" i="4"/>
  <c r="N3525" i="4"/>
  <c r="O3525" i="4"/>
  <c r="P3525" i="4"/>
  <c r="Q3525" i="4"/>
  <c r="R3525" i="4"/>
  <c r="S3525" i="4"/>
  <c r="N3526" i="4"/>
  <c r="O3526" i="4"/>
  <c r="P3526" i="4"/>
  <c r="Q3526" i="4"/>
  <c r="R3526" i="4"/>
  <c r="S3526" i="4"/>
  <c r="N3527" i="4"/>
  <c r="O3527" i="4"/>
  <c r="P3527" i="4"/>
  <c r="Q3527" i="4"/>
  <c r="R3527" i="4"/>
  <c r="S3527" i="4"/>
  <c r="N3528" i="4"/>
  <c r="O3528" i="4"/>
  <c r="P3528" i="4"/>
  <c r="Q3528" i="4"/>
  <c r="R3528" i="4"/>
  <c r="S3528" i="4"/>
  <c r="N3529" i="4"/>
  <c r="O3529" i="4"/>
  <c r="P3529" i="4"/>
  <c r="Q3529" i="4"/>
  <c r="R3529" i="4"/>
  <c r="S3529" i="4"/>
  <c r="N3530" i="4"/>
  <c r="O3530" i="4"/>
  <c r="P3530" i="4"/>
  <c r="Q3530" i="4"/>
  <c r="R3530" i="4"/>
  <c r="S3530" i="4"/>
  <c r="N3531" i="4"/>
  <c r="O3531" i="4"/>
  <c r="P3531" i="4"/>
  <c r="Q3531" i="4"/>
  <c r="R3531" i="4"/>
  <c r="S3531" i="4"/>
  <c r="N3532" i="4"/>
  <c r="O3532" i="4"/>
  <c r="P3532" i="4"/>
  <c r="Q3532" i="4"/>
  <c r="R3532" i="4"/>
  <c r="S3532" i="4"/>
  <c r="N3533" i="4"/>
  <c r="O3533" i="4"/>
  <c r="P3533" i="4"/>
  <c r="Q3533" i="4"/>
  <c r="R3533" i="4"/>
  <c r="S3533" i="4"/>
  <c r="N3534" i="4"/>
  <c r="O3534" i="4"/>
  <c r="P3534" i="4"/>
  <c r="Q3534" i="4"/>
  <c r="R3534" i="4"/>
  <c r="S3534" i="4"/>
  <c r="N3535" i="4"/>
  <c r="O3535" i="4"/>
  <c r="P3535" i="4"/>
  <c r="Q3535" i="4"/>
  <c r="R3535" i="4"/>
  <c r="S3535" i="4"/>
  <c r="N3536" i="4"/>
  <c r="O3536" i="4"/>
  <c r="P3536" i="4"/>
  <c r="Q3536" i="4"/>
  <c r="R3536" i="4"/>
  <c r="S3536" i="4"/>
  <c r="N3537" i="4"/>
  <c r="O3537" i="4"/>
  <c r="P3537" i="4"/>
  <c r="Q3537" i="4"/>
  <c r="R3537" i="4"/>
  <c r="S3537" i="4"/>
  <c r="N3538" i="4"/>
  <c r="O3538" i="4"/>
  <c r="P3538" i="4"/>
  <c r="Q3538" i="4"/>
  <c r="R3538" i="4"/>
  <c r="S3538" i="4"/>
  <c r="N3539" i="4"/>
  <c r="O3539" i="4"/>
  <c r="P3539" i="4"/>
  <c r="Q3539" i="4"/>
  <c r="R3539" i="4"/>
  <c r="S3539" i="4"/>
  <c r="N3540" i="4"/>
  <c r="O3540" i="4"/>
  <c r="P3540" i="4"/>
  <c r="Q3540" i="4"/>
  <c r="R3540" i="4"/>
  <c r="S3540" i="4"/>
  <c r="N3541" i="4"/>
  <c r="O3541" i="4"/>
  <c r="P3541" i="4"/>
  <c r="Q3541" i="4"/>
  <c r="R3541" i="4"/>
  <c r="S3541" i="4"/>
  <c r="N3542" i="4"/>
  <c r="O3542" i="4"/>
  <c r="P3542" i="4"/>
  <c r="Q3542" i="4"/>
  <c r="R3542" i="4"/>
  <c r="S3542" i="4"/>
  <c r="N3543" i="4"/>
  <c r="O3543" i="4"/>
  <c r="P3543" i="4"/>
  <c r="Q3543" i="4"/>
  <c r="R3543" i="4"/>
  <c r="S3543" i="4"/>
  <c r="N3544" i="4"/>
  <c r="O3544" i="4"/>
  <c r="P3544" i="4"/>
  <c r="Q3544" i="4"/>
  <c r="R3544" i="4"/>
  <c r="S3544" i="4"/>
  <c r="N3545" i="4"/>
  <c r="O3545" i="4"/>
  <c r="P3545" i="4"/>
  <c r="Q3545" i="4"/>
  <c r="R3545" i="4"/>
  <c r="S3545" i="4"/>
  <c r="N3546" i="4"/>
  <c r="O3546" i="4"/>
  <c r="P3546" i="4"/>
  <c r="Q3546" i="4"/>
  <c r="R3546" i="4"/>
  <c r="S3546" i="4"/>
  <c r="N3547" i="4"/>
  <c r="O3547" i="4"/>
  <c r="P3547" i="4"/>
  <c r="Q3547" i="4"/>
  <c r="R3547" i="4"/>
  <c r="S3547" i="4"/>
  <c r="N3548" i="4"/>
  <c r="O3548" i="4"/>
  <c r="P3548" i="4"/>
  <c r="Q3548" i="4"/>
  <c r="R3548" i="4"/>
  <c r="S3548" i="4"/>
  <c r="N3549" i="4"/>
  <c r="O3549" i="4"/>
  <c r="P3549" i="4"/>
  <c r="Q3549" i="4"/>
  <c r="R3549" i="4"/>
  <c r="S3549" i="4"/>
  <c r="N3550" i="4"/>
  <c r="O3550" i="4"/>
  <c r="P3550" i="4"/>
  <c r="Q3550" i="4"/>
  <c r="R3550" i="4"/>
  <c r="S3550" i="4"/>
  <c r="N3551" i="4"/>
  <c r="O3551" i="4"/>
  <c r="P3551" i="4"/>
  <c r="Q3551" i="4"/>
  <c r="R3551" i="4"/>
  <c r="S3551" i="4"/>
  <c r="N3552" i="4"/>
  <c r="O3552" i="4"/>
  <c r="P3552" i="4"/>
  <c r="Q3552" i="4"/>
  <c r="R3552" i="4"/>
  <c r="S3552" i="4"/>
  <c r="N3553" i="4"/>
  <c r="O3553" i="4"/>
  <c r="P3553" i="4"/>
  <c r="Q3553" i="4"/>
  <c r="R3553" i="4"/>
  <c r="S3553" i="4"/>
  <c r="N3554" i="4"/>
  <c r="O3554" i="4"/>
  <c r="P3554" i="4"/>
  <c r="Q3554" i="4"/>
  <c r="R3554" i="4"/>
  <c r="S3554" i="4"/>
  <c r="N3555" i="4"/>
  <c r="O3555" i="4"/>
  <c r="P3555" i="4"/>
  <c r="Q3555" i="4"/>
  <c r="R3555" i="4"/>
  <c r="S3555" i="4"/>
  <c r="N3556" i="4"/>
  <c r="O3556" i="4"/>
  <c r="P3556" i="4"/>
  <c r="Q3556" i="4"/>
  <c r="R3556" i="4"/>
  <c r="S3556" i="4"/>
  <c r="N3557" i="4"/>
  <c r="O3557" i="4"/>
  <c r="P3557" i="4"/>
  <c r="Q3557" i="4"/>
  <c r="R3557" i="4"/>
  <c r="S3557" i="4"/>
  <c r="N3558" i="4"/>
  <c r="O3558" i="4"/>
  <c r="P3558" i="4"/>
  <c r="Q3558" i="4"/>
  <c r="R3558" i="4"/>
  <c r="S3558" i="4"/>
  <c r="N3559" i="4"/>
  <c r="O3559" i="4"/>
  <c r="P3559" i="4"/>
  <c r="Q3559" i="4"/>
  <c r="R3559" i="4"/>
  <c r="S3559" i="4"/>
  <c r="N3560" i="4"/>
  <c r="O3560" i="4"/>
  <c r="P3560" i="4"/>
  <c r="Q3560" i="4"/>
  <c r="R3560" i="4"/>
  <c r="S3560" i="4"/>
  <c r="N3561" i="4"/>
  <c r="O3561" i="4"/>
  <c r="P3561" i="4"/>
  <c r="Q3561" i="4"/>
  <c r="R3561" i="4"/>
  <c r="S3561" i="4"/>
  <c r="N3562" i="4"/>
  <c r="O3562" i="4"/>
  <c r="P3562" i="4"/>
  <c r="Q3562" i="4"/>
  <c r="R3562" i="4"/>
  <c r="S3562" i="4"/>
  <c r="N3563" i="4"/>
  <c r="O3563" i="4"/>
  <c r="P3563" i="4"/>
  <c r="Q3563" i="4"/>
  <c r="R3563" i="4"/>
  <c r="S3563" i="4"/>
  <c r="N3564" i="4"/>
  <c r="O3564" i="4"/>
  <c r="P3564" i="4"/>
  <c r="Q3564" i="4"/>
  <c r="R3564" i="4"/>
  <c r="S3564" i="4"/>
  <c r="N3565" i="4"/>
  <c r="O3565" i="4"/>
  <c r="P3565" i="4"/>
  <c r="Q3565" i="4"/>
  <c r="R3565" i="4"/>
  <c r="S3565" i="4"/>
  <c r="N3566" i="4"/>
  <c r="O3566" i="4"/>
  <c r="P3566" i="4"/>
  <c r="Q3566" i="4"/>
  <c r="R3566" i="4"/>
  <c r="S3566" i="4"/>
  <c r="N3567" i="4"/>
  <c r="O3567" i="4"/>
  <c r="P3567" i="4"/>
  <c r="Q3567" i="4"/>
  <c r="R3567" i="4"/>
  <c r="S3567" i="4"/>
  <c r="N3568" i="4"/>
  <c r="O3568" i="4"/>
  <c r="P3568" i="4"/>
  <c r="Q3568" i="4"/>
  <c r="R3568" i="4"/>
  <c r="S3568" i="4"/>
  <c r="N3569" i="4"/>
  <c r="O3569" i="4"/>
  <c r="P3569" i="4"/>
  <c r="Q3569" i="4"/>
  <c r="R3569" i="4"/>
  <c r="S3569" i="4"/>
  <c r="N3570" i="4"/>
  <c r="O3570" i="4"/>
  <c r="P3570" i="4"/>
  <c r="Q3570" i="4"/>
  <c r="R3570" i="4"/>
  <c r="S3570" i="4"/>
  <c r="N3571" i="4"/>
  <c r="O3571" i="4"/>
  <c r="P3571" i="4"/>
  <c r="Q3571" i="4"/>
  <c r="R3571" i="4"/>
  <c r="S3571" i="4"/>
  <c r="N3572" i="4"/>
  <c r="O3572" i="4"/>
  <c r="P3572" i="4"/>
  <c r="Q3572" i="4"/>
  <c r="R3572" i="4"/>
  <c r="S3572" i="4"/>
  <c r="N3573" i="4"/>
  <c r="O3573" i="4"/>
  <c r="P3573" i="4"/>
  <c r="Q3573" i="4"/>
  <c r="R3573" i="4"/>
  <c r="S3573" i="4"/>
  <c r="N3574" i="4"/>
  <c r="O3574" i="4"/>
  <c r="P3574" i="4"/>
  <c r="Q3574" i="4"/>
  <c r="R3574" i="4"/>
  <c r="S3574" i="4"/>
  <c r="N3575" i="4"/>
  <c r="O3575" i="4"/>
  <c r="P3575" i="4"/>
  <c r="Q3575" i="4"/>
  <c r="R3575" i="4"/>
  <c r="S3575" i="4"/>
  <c r="N3576" i="4"/>
  <c r="O3576" i="4"/>
  <c r="P3576" i="4"/>
  <c r="Q3576" i="4"/>
  <c r="R3576" i="4"/>
  <c r="S3576" i="4"/>
  <c r="N3577" i="4"/>
  <c r="O3577" i="4"/>
  <c r="P3577" i="4"/>
  <c r="Q3577" i="4"/>
  <c r="R3577" i="4"/>
  <c r="S3577" i="4"/>
  <c r="N3578" i="4"/>
  <c r="O3578" i="4"/>
  <c r="P3578" i="4"/>
  <c r="Q3578" i="4"/>
  <c r="R3578" i="4"/>
  <c r="S3578" i="4"/>
  <c r="N3579" i="4"/>
  <c r="O3579" i="4"/>
  <c r="P3579" i="4"/>
  <c r="Q3579" i="4"/>
  <c r="R3579" i="4"/>
  <c r="S3579" i="4"/>
  <c r="N3580" i="4"/>
  <c r="O3580" i="4"/>
  <c r="P3580" i="4"/>
  <c r="Q3580" i="4"/>
  <c r="R3580" i="4"/>
  <c r="S3580" i="4"/>
  <c r="N3581" i="4"/>
  <c r="O3581" i="4"/>
  <c r="P3581" i="4"/>
  <c r="Q3581" i="4"/>
  <c r="R3581" i="4"/>
  <c r="S3581" i="4"/>
  <c r="N3582" i="4"/>
  <c r="O3582" i="4"/>
  <c r="P3582" i="4"/>
  <c r="Q3582" i="4"/>
  <c r="R3582" i="4"/>
  <c r="S3582" i="4"/>
  <c r="N3583" i="4"/>
  <c r="O3583" i="4"/>
  <c r="P3583" i="4"/>
  <c r="Q3583" i="4"/>
  <c r="R3583" i="4"/>
  <c r="S3583" i="4"/>
  <c r="N3584" i="4"/>
  <c r="O3584" i="4"/>
  <c r="P3584" i="4"/>
  <c r="Q3584" i="4"/>
  <c r="R3584" i="4"/>
  <c r="S3584" i="4"/>
  <c r="N3585" i="4"/>
  <c r="O3585" i="4"/>
  <c r="P3585" i="4"/>
  <c r="Q3585" i="4"/>
  <c r="R3585" i="4"/>
  <c r="S3585" i="4"/>
  <c r="N3586" i="4"/>
  <c r="O3586" i="4"/>
  <c r="P3586" i="4"/>
  <c r="Q3586" i="4"/>
  <c r="R3586" i="4"/>
  <c r="S3586" i="4"/>
  <c r="N3587" i="4"/>
  <c r="O3587" i="4"/>
  <c r="P3587" i="4"/>
  <c r="Q3587" i="4"/>
  <c r="R3587" i="4"/>
  <c r="S3587" i="4"/>
  <c r="N3588" i="4"/>
  <c r="O3588" i="4"/>
  <c r="P3588" i="4"/>
  <c r="Q3588" i="4"/>
  <c r="R3588" i="4"/>
  <c r="S3588" i="4"/>
  <c r="N3589" i="4"/>
  <c r="O3589" i="4"/>
  <c r="P3589" i="4"/>
  <c r="Q3589" i="4"/>
  <c r="R3589" i="4"/>
  <c r="S3589" i="4"/>
  <c r="N3590" i="4"/>
  <c r="O3590" i="4"/>
  <c r="P3590" i="4"/>
  <c r="Q3590" i="4"/>
  <c r="R3590" i="4"/>
  <c r="S3590" i="4"/>
  <c r="N3591" i="4"/>
  <c r="O3591" i="4"/>
  <c r="P3591" i="4"/>
  <c r="Q3591" i="4"/>
  <c r="R3591" i="4"/>
  <c r="S3591" i="4"/>
  <c r="N3592" i="4"/>
  <c r="O3592" i="4"/>
  <c r="P3592" i="4"/>
  <c r="Q3592" i="4"/>
  <c r="R3592" i="4"/>
  <c r="S3592" i="4"/>
  <c r="N3593" i="4"/>
  <c r="O3593" i="4"/>
  <c r="P3593" i="4"/>
  <c r="Q3593" i="4"/>
  <c r="R3593" i="4"/>
  <c r="S3593" i="4"/>
  <c r="N3594" i="4"/>
  <c r="O3594" i="4"/>
  <c r="P3594" i="4"/>
  <c r="Q3594" i="4"/>
  <c r="R3594" i="4"/>
  <c r="S3594" i="4"/>
  <c r="N3595" i="4"/>
  <c r="O3595" i="4"/>
  <c r="P3595" i="4"/>
  <c r="Q3595" i="4"/>
  <c r="R3595" i="4"/>
  <c r="S3595" i="4"/>
  <c r="N3596" i="4"/>
  <c r="O3596" i="4"/>
  <c r="P3596" i="4"/>
  <c r="Q3596" i="4"/>
  <c r="R3596" i="4"/>
  <c r="S3596" i="4"/>
  <c r="N3597" i="4"/>
  <c r="O3597" i="4"/>
  <c r="P3597" i="4"/>
  <c r="Q3597" i="4"/>
  <c r="R3597" i="4"/>
  <c r="S3597" i="4"/>
  <c r="N3598" i="4"/>
  <c r="O3598" i="4"/>
  <c r="P3598" i="4"/>
  <c r="Q3598" i="4"/>
  <c r="R3598" i="4"/>
  <c r="S3598" i="4"/>
  <c r="N3599" i="4"/>
  <c r="O3599" i="4"/>
  <c r="P3599" i="4"/>
  <c r="Q3599" i="4"/>
  <c r="R3599" i="4"/>
  <c r="S3599" i="4"/>
  <c r="N3600" i="4"/>
  <c r="O3600" i="4"/>
  <c r="P3600" i="4"/>
  <c r="Q3600" i="4"/>
  <c r="R3600" i="4"/>
  <c r="S3600" i="4"/>
  <c r="N3601" i="4"/>
  <c r="O3601" i="4"/>
  <c r="P3601" i="4"/>
  <c r="Q3601" i="4"/>
  <c r="R3601" i="4"/>
  <c r="S3601" i="4"/>
  <c r="N3602" i="4"/>
  <c r="O3602" i="4"/>
  <c r="P3602" i="4"/>
  <c r="Q3602" i="4"/>
  <c r="R3602" i="4"/>
  <c r="S3602" i="4"/>
  <c r="N3603" i="4"/>
  <c r="O3603" i="4"/>
  <c r="P3603" i="4"/>
  <c r="Q3603" i="4"/>
  <c r="R3603" i="4"/>
  <c r="S3603" i="4"/>
  <c r="N3604" i="4"/>
  <c r="O3604" i="4"/>
  <c r="P3604" i="4"/>
  <c r="Q3604" i="4"/>
  <c r="R3604" i="4"/>
  <c r="S3604" i="4"/>
  <c r="N3605" i="4"/>
  <c r="O3605" i="4"/>
  <c r="P3605" i="4"/>
  <c r="Q3605" i="4"/>
  <c r="R3605" i="4"/>
  <c r="S3605" i="4"/>
  <c r="N3606" i="4"/>
  <c r="O3606" i="4"/>
  <c r="P3606" i="4"/>
  <c r="Q3606" i="4"/>
  <c r="R3606" i="4"/>
  <c r="S3606" i="4"/>
  <c r="N3607" i="4"/>
  <c r="O3607" i="4"/>
  <c r="P3607" i="4"/>
  <c r="Q3607" i="4"/>
  <c r="R3607" i="4"/>
  <c r="S3607" i="4"/>
  <c r="N3608" i="4"/>
  <c r="O3608" i="4"/>
  <c r="P3608" i="4"/>
  <c r="Q3608" i="4"/>
  <c r="R3608" i="4"/>
  <c r="S3608" i="4"/>
  <c r="N3609" i="4"/>
  <c r="O3609" i="4"/>
  <c r="P3609" i="4"/>
  <c r="Q3609" i="4"/>
  <c r="R3609" i="4"/>
  <c r="S3609" i="4"/>
  <c r="N3610" i="4"/>
  <c r="O3610" i="4"/>
  <c r="P3610" i="4"/>
  <c r="Q3610" i="4"/>
  <c r="R3610" i="4"/>
  <c r="S3610" i="4"/>
  <c r="N3611" i="4"/>
  <c r="O3611" i="4"/>
  <c r="P3611" i="4"/>
  <c r="Q3611" i="4"/>
  <c r="R3611" i="4"/>
  <c r="S3611" i="4"/>
  <c r="N3612" i="4"/>
  <c r="O3612" i="4"/>
  <c r="P3612" i="4"/>
  <c r="Q3612" i="4"/>
  <c r="R3612" i="4"/>
  <c r="S3612" i="4"/>
  <c r="N3613" i="4"/>
  <c r="O3613" i="4"/>
  <c r="P3613" i="4"/>
  <c r="Q3613" i="4"/>
  <c r="R3613" i="4"/>
  <c r="S3613" i="4"/>
  <c r="N3614" i="4"/>
  <c r="O3614" i="4"/>
  <c r="P3614" i="4"/>
  <c r="Q3614" i="4"/>
  <c r="R3614" i="4"/>
  <c r="S3614" i="4"/>
  <c r="N3615" i="4"/>
  <c r="O3615" i="4"/>
  <c r="P3615" i="4"/>
  <c r="Q3615" i="4"/>
  <c r="R3615" i="4"/>
  <c r="S3615" i="4"/>
  <c r="N3616" i="4"/>
  <c r="O3616" i="4"/>
  <c r="P3616" i="4"/>
  <c r="Q3616" i="4"/>
  <c r="R3616" i="4"/>
  <c r="S3616" i="4"/>
  <c r="N3617" i="4"/>
  <c r="O3617" i="4"/>
  <c r="P3617" i="4"/>
  <c r="Q3617" i="4"/>
  <c r="R3617" i="4"/>
  <c r="S3617" i="4"/>
  <c r="N3618" i="4"/>
  <c r="O3618" i="4"/>
  <c r="P3618" i="4"/>
  <c r="Q3618" i="4"/>
  <c r="R3618" i="4"/>
  <c r="S3618" i="4"/>
  <c r="N3619" i="4"/>
  <c r="O3619" i="4"/>
  <c r="P3619" i="4"/>
  <c r="Q3619" i="4"/>
  <c r="R3619" i="4"/>
  <c r="S3619" i="4"/>
  <c r="N3620" i="4"/>
  <c r="O3620" i="4"/>
  <c r="P3620" i="4"/>
  <c r="Q3620" i="4"/>
  <c r="R3620" i="4"/>
  <c r="S3620" i="4"/>
  <c r="N3621" i="4"/>
  <c r="O3621" i="4"/>
  <c r="P3621" i="4"/>
  <c r="Q3621" i="4"/>
  <c r="R3621" i="4"/>
  <c r="S3621" i="4"/>
  <c r="N3622" i="4"/>
  <c r="O3622" i="4"/>
  <c r="P3622" i="4"/>
  <c r="Q3622" i="4"/>
  <c r="R3622" i="4"/>
  <c r="S3622" i="4"/>
  <c r="N3623" i="4"/>
  <c r="O3623" i="4"/>
  <c r="P3623" i="4"/>
  <c r="Q3623" i="4"/>
  <c r="R3623" i="4"/>
  <c r="S3623" i="4"/>
  <c r="N3624" i="4"/>
  <c r="O3624" i="4"/>
  <c r="P3624" i="4"/>
  <c r="Q3624" i="4"/>
  <c r="R3624" i="4"/>
  <c r="S3624" i="4"/>
  <c r="N3625" i="4"/>
  <c r="O3625" i="4"/>
  <c r="P3625" i="4"/>
  <c r="Q3625" i="4"/>
  <c r="R3625" i="4"/>
  <c r="S3625" i="4"/>
  <c r="N3626" i="4"/>
  <c r="O3626" i="4"/>
  <c r="P3626" i="4"/>
  <c r="Q3626" i="4"/>
  <c r="R3626" i="4"/>
  <c r="S3626" i="4"/>
  <c r="N3627" i="4"/>
  <c r="O3627" i="4"/>
  <c r="P3627" i="4"/>
  <c r="Q3627" i="4"/>
  <c r="R3627" i="4"/>
  <c r="S3627" i="4"/>
  <c r="N3628" i="4"/>
  <c r="O3628" i="4"/>
  <c r="P3628" i="4"/>
  <c r="Q3628" i="4"/>
  <c r="R3628" i="4"/>
  <c r="S3628" i="4"/>
  <c r="N3629" i="4"/>
  <c r="O3629" i="4"/>
  <c r="P3629" i="4"/>
  <c r="Q3629" i="4"/>
  <c r="R3629" i="4"/>
  <c r="S3629" i="4"/>
  <c r="N3630" i="4"/>
  <c r="O3630" i="4"/>
  <c r="P3630" i="4"/>
  <c r="Q3630" i="4"/>
  <c r="R3630" i="4"/>
  <c r="S3630" i="4"/>
  <c r="N3631" i="4"/>
  <c r="O3631" i="4"/>
  <c r="P3631" i="4"/>
  <c r="Q3631" i="4"/>
  <c r="R3631" i="4"/>
  <c r="S3631" i="4"/>
  <c r="N3632" i="4"/>
  <c r="O3632" i="4"/>
  <c r="P3632" i="4"/>
  <c r="Q3632" i="4"/>
  <c r="R3632" i="4"/>
  <c r="S3632" i="4"/>
  <c r="N3633" i="4"/>
  <c r="O3633" i="4"/>
  <c r="P3633" i="4"/>
  <c r="Q3633" i="4"/>
  <c r="R3633" i="4"/>
  <c r="S3633" i="4"/>
  <c r="N3634" i="4"/>
  <c r="O3634" i="4"/>
  <c r="P3634" i="4"/>
  <c r="Q3634" i="4"/>
  <c r="R3634" i="4"/>
  <c r="S3634" i="4"/>
  <c r="N3635" i="4"/>
  <c r="O3635" i="4"/>
  <c r="P3635" i="4"/>
  <c r="Q3635" i="4"/>
  <c r="R3635" i="4"/>
  <c r="S3635" i="4"/>
  <c r="N3636" i="4"/>
  <c r="O3636" i="4"/>
  <c r="P3636" i="4"/>
  <c r="Q3636" i="4"/>
  <c r="R3636" i="4"/>
  <c r="S3636" i="4"/>
  <c r="N3637" i="4"/>
  <c r="O3637" i="4"/>
  <c r="P3637" i="4"/>
  <c r="Q3637" i="4"/>
  <c r="R3637" i="4"/>
  <c r="S3637" i="4"/>
  <c r="N3638" i="4"/>
  <c r="O3638" i="4"/>
  <c r="P3638" i="4"/>
  <c r="Q3638" i="4"/>
  <c r="R3638" i="4"/>
  <c r="S3638" i="4"/>
  <c r="N3639" i="4"/>
  <c r="O3639" i="4"/>
  <c r="P3639" i="4"/>
  <c r="Q3639" i="4"/>
  <c r="R3639" i="4"/>
  <c r="S3639" i="4"/>
  <c r="N3640" i="4"/>
  <c r="O3640" i="4"/>
  <c r="P3640" i="4"/>
  <c r="Q3640" i="4"/>
  <c r="R3640" i="4"/>
  <c r="S3640" i="4"/>
  <c r="N3641" i="4"/>
  <c r="O3641" i="4"/>
  <c r="P3641" i="4"/>
  <c r="Q3641" i="4"/>
  <c r="R3641" i="4"/>
  <c r="S3641" i="4"/>
  <c r="N3642" i="4"/>
  <c r="O3642" i="4"/>
  <c r="P3642" i="4"/>
  <c r="Q3642" i="4"/>
  <c r="R3642" i="4"/>
  <c r="S3642" i="4"/>
  <c r="N3643" i="4"/>
  <c r="O3643" i="4"/>
  <c r="P3643" i="4"/>
  <c r="Q3643" i="4"/>
  <c r="R3643" i="4"/>
  <c r="S3643" i="4"/>
  <c r="N3644" i="4"/>
  <c r="O3644" i="4"/>
  <c r="P3644" i="4"/>
  <c r="Q3644" i="4"/>
  <c r="R3644" i="4"/>
  <c r="S3644" i="4"/>
  <c r="N3645" i="4"/>
  <c r="O3645" i="4"/>
  <c r="P3645" i="4"/>
  <c r="Q3645" i="4"/>
  <c r="R3645" i="4"/>
  <c r="S3645" i="4"/>
  <c r="N3646" i="4"/>
  <c r="O3646" i="4"/>
  <c r="P3646" i="4"/>
  <c r="Q3646" i="4"/>
  <c r="R3646" i="4"/>
  <c r="S3646" i="4"/>
  <c r="N3647" i="4"/>
  <c r="O3647" i="4"/>
  <c r="P3647" i="4"/>
  <c r="Q3647" i="4"/>
  <c r="R3647" i="4"/>
  <c r="S3647" i="4"/>
  <c r="N3648" i="4"/>
  <c r="O3648" i="4"/>
  <c r="P3648" i="4"/>
  <c r="Q3648" i="4"/>
  <c r="R3648" i="4"/>
  <c r="S3648" i="4"/>
  <c r="N3649" i="4"/>
  <c r="O3649" i="4"/>
  <c r="P3649" i="4"/>
  <c r="Q3649" i="4"/>
  <c r="R3649" i="4"/>
  <c r="S3649" i="4"/>
  <c r="N3650" i="4"/>
  <c r="O3650" i="4"/>
  <c r="P3650" i="4"/>
  <c r="Q3650" i="4"/>
  <c r="R3650" i="4"/>
  <c r="S3650" i="4"/>
  <c r="N3651" i="4"/>
  <c r="O3651" i="4"/>
  <c r="P3651" i="4"/>
  <c r="Q3651" i="4"/>
  <c r="R3651" i="4"/>
  <c r="S3651" i="4"/>
  <c r="N3652" i="4"/>
  <c r="O3652" i="4"/>
  <c r="P3652" i="4"/>
  <c r="Q3652" i="4"/>
  <c r="R3652" i="4"/>
  <c r="S3652" i="4"/>
  <c r="N3653" i="4"/>
  <c r="O3653" i="4"/>
  <c r="P3653" i="4"/>
  <c r="Q3653" i="4"/>
  <c r="R3653" i="4"/>
  <c r="S3653" i="4"/>
  <c r="N3654" i="4"/>
  <c r="O3654" i="4"/>
  <c r="P3654" i="4"/>
  <c r="Q3654" i="4"/>
  <c r="R3654" i="4"/>
  <c r="S3654" i="4"/>
  <c r="N3655" i="4"/>
  <c r="O3655" i="4"/>
  <c r="P3655" i="4"/>
  <c r="Q3655" i="4"/>
  <c r="R3655" i="4"/>
  <c r="S3655" i="4"/>
  <c r="N3656" i="4"/>
  <c r="O3656" i="4"/>
  <c r="P3656" i="4"/>
  <c r="Q3656" i="4"/>
  <c r="R3656" i="4"/>
  <c r="S3656" i="4"/>
  <c r="N3657" i="4"/>
  <c r="O3657" i="4"/>
  <c r="P3657" i="4"/>
  <c r="Q3657" i="4"/>
  <c r="R3657" i="4"/>
  <c r="S3657" i="4"/>
  <c r="N3658" i="4"/>
  <c r="O3658" i="4"/>
  <c r="P3658" i="4"/>
  <c r="Q3658" i="4"/>
  <c r="R3658" i="4"/>
  <c r="S3658" i="4"/>
  <c r="N3659" i="4"/>
  <c r="O3659" i="4"/>
  <c r="P3659" i="4"/>
  <c r="Q3659" i="4"/>
  <c r="R3659" i="4"/>
  <c r="S3659" i="4"/>
  <c r="N3660" i="4"/>
  <c r="O3660" i="4"/>
  <c r="P3660" i="4"/>
  <c r="Q3660" i="4"/>
  <c r="R3660" i="4"/>
  <c r="S3660" i="4"/>
  <c r="N3661" i="4"/>
  <c r="O3661" i="4"/>
  <c r="P3661" i="4"/>
  <c r="Q3661" i="4"/>
  <c r="R3661" i="4"/>
  <c r="S3661" i="4"/>
  <c r="N3662" i="4"/>
  <c r="O3662" i="4"/>
  <c r="P3662" i="4"/>
  <c r="Q3662" i="4"/>
  <c r="R3662" i="4"/>
  <c r="S3662" i="4"/>
  <c r="N3663" i="4"/>
  <c r="O3663" i="4"/>
  <c r="P3663" i="4"/>
  <c r="Q3663" i="4"/>
  <c r="R3663" i="4"/>
  <c r="S3663" i="4"/>
  <c r="N3664" i="4"/>
  <c r="O3664" i="4"/>
  <c r="P3664" i="4"/>
  <c r="Q3664" i="4"/>
  <c r="R3664" i="4"/>
  <c r="S3664" i="4"/>
  <c r="N3665" i="4"/>
  <c r="O3665" i="4"/>
  <c r="P3665" i="4"/>
  <c r="Q3665" i="4"/>
  <c r="R3665" i="4"/>
  <c r="S3665" i="4"/>
  <c r="N3666" i="4"/>
  <c r="O3666" i="4"/>
  <c r="P3666" i="4"/>
  <c r="Q3666" i="4"/>
  <c r="R3666" i="4"/>
  <c r="S3666" i="4"/>
  <c r="N3667" i="4"/>
  <c r="O3667" i="4"/>
  <c r="P3667" i="4"/>
  <c r="Q3667" i="4"/>
  <c r="R3667" i="4"/>
  <c r="S3667" i="4"/>
  <c r="N3668" i="4"/>
  <c r="O3668" i="4"/>
  <c r="P3668" i="4"/>
  <c r="Q3668" i="4"/>
  <c r="R3668" i="4"/>
  <c r="S3668" i="4"/>
  <c r="N3669" i="4"/>
  <c r="O3669" i="4"/>
  <c r="P3669" i="4"/>
  <c r="Q3669" i="4"/>
  <c r="R3669" i="4"/>
  <c r="S3669" i="4"/>
  <c r="N3670" i="4"/>
  <c r="O3670" i="4"/>
  <c r="P3670" i="4"/>
  <c r="Q3670" i="4"/>
  <c r="R3670" i="4"/>
  <c r="S3670" i="4"/>
  <c r="N3671" i="4"/>
  <c r="O3671" i="4"/>
  <c r="P3671" i="4"/>
  <c r="Q3671" i="4"/>
  <c r="R3671" i="4"/>
  <c r="S3671" i="4"/>
  <c r="N3672" i="4"/>
  <c r="O3672" i="4"/>
  <c r="P3672" i="4"/>
  <c r="Q3672" i="4"/>
  <c r="R3672" i="4"/>
  <c r="S3672" i="4"/>
  <c r="N3673" i="4"/>
  <c r="O3673" i="4"/>
  <c r="P3673" i="4"/>
  <c r="Q3673" i="4"/>
  <c r="R3673" i="4"/>
  <c r="S3673" i="4"/>
  <c r="N3674" i="4"/>
  <c r="O3674" i="4"/>
  <c r="P3674" i="4"/>
  <c r="Q3674" i="4"/>
  <c r="R3674" i="4"/>
  <c r="S3674" i="4"/>
  <c r="N3675" i="4"/>
  <c r="O3675" i="4"/>
  <c r="P3675" i="4"/>
  <c r="Q3675" i="4"/>
  <c r="R3675" i="4"/>
  <c r="S3675" i="4"/>
  <c r="N3676" i="4"/>
  <c r="O3676" i="4"/>
  <c r="P3676" i="4"/>
  <c r="Q3676" i="4"/>
  <c r="R3676" i="4"/>
  <c r="S3676" i="4"/>
  <c r="N3677" i="4"/>
  <c r="O3677" i="4"/>
  <c r="P3677" i="4"/>
  <c r="Q3677" i="4"/>
  <c r="R3677" i="4"/>
  <c r="S3677" i="4"/>
  <c r="N3678" i="4"/>
  <c r="O3678" i="4"/>
  <c r="P3678" i="4"/>
  <c r="Q3678" i="4"/>
  <c r="R3678" i="4"/>
  <c r="S3678" i="4"/>
  <c r="N3679" i="4"/>
  <c r="O3679" i="4"/>
  <c r="P3679" i="4"/>
  <c r="Q3679" i="4"/>
  <c r="R3679" i="4"/>
  <c r="S3679" i="4"/>
  <c r="N3680" i="4"/>
  <c r="O3680" i="4"/>
  <c r="P3680" i="4"/>
  <c r="Q3680" i="4"/>
  <c r="R3680" i="4"/>
  <c r="S3680" i="4"/>
  <c r="N3681" i="4"/>
  <c r="O3681" i="4"/>
  <c r="P3681" i="4"/>
  <c r="Q3681" i="4"/>
  <c r="R3681" i="4"/>
  <c r="S3681" i="4"/>
  <c r="N3682" i="4"/>
  <c r="O3682" i="4"/>
  <c r="P3682" i="4"/>
  <c r="Q3682" i="4"/>
  <c r="R3682" i="4"/>
  <c r="S3682" i="4"/>
  <c r="N3683" i="4"/>
  <c r="O3683" i="4"/>
  <c r="P3683" i="4"/>
  <c r="Q3683" i="4"/>
  <c r="R3683" i="4"/>
  <c r="S3683" i="4"/>
  <c r="N3684" i="4"/>
  <c r="O3684" i="4"/>
  <c r="P3684" i="4"/>
  <c r="Q3684" i="4"/>
  <c r="R3684" i="4"/>
  <c r="S3684" i="4"/>
  <c r="N3685" i="4"/>
  <c r="O3685" i="4"/>
  <c r="P3685" i="4"/>
  <c r="Q3685" i="4"/>
  <c r="R3685" i="4"/>
  <c r="S3685" i="4"/>
  <c r="N3686" i="4"/>
  <c r="O3686" i="4"/>
  <c r="P3686" i="4"/>
  <c r="Q3686" i="4"/>
  <c r="R3686" i="4"/>
  <c r="S3686" i="4"/>
  <c r="N3687" i="4"/>
  <c r="O3687" i="4"/>
  <c r="P3687" i="4"/>
  <c r="Q3687" i="4"/>
  <c r="R3687" i="4"/>
  <c r="S3687" i="4"/>
  <c r="N3688" i="4"/>
  <c r="O3688" i="4"/>
  <c r="P3688" i="4"/>
  <c r="Q3688" i="4"/>
  <c r="R3688" i="4"/>
  <c r="S3688" i="4"/>
  <c r="N3689" i="4"/>
  <c r="O3689" i="4"/>
  <c r="P3689" i="4"/>
  <c r="Q3689" i="4"/>
  <c r="R3689" i="4"/>
  <c r="S3689" i="4"/>
  <c r="N3690" i="4"/>
  <c r="O3690" i="4"/>
  <c r="P3690" i="4"/>
  <c r="Q3690" i="4"/>
  <c r="R3690" i="4"/>
  <c r="S3690" i="4"/>
  <c r="N3691" i="4"/>
  <c r="O3691" i="4"/>
  <c r="P3691" i="4"/>
  <c r="Q3691" i="4"/>
  <c r="R3691" i="4"/>
  <c r="S3691" i="4"/>
  <c r="N3692" i="4"/>
  <c r="O3692" i="4"/>
  <c r="P3692" i="4"/>
  <c r="Q3692" i="4"/>
  <c r="R3692" i="4"/>
  <c r="S3692" i="4"/>
  <c r="N3693" i="4"/>
  <c r="O3693" i="4"/>
  <c r="P3693" i="4"/>
  <c r="Q3693" i="4"/>
  <c r="R3693" i="4"/>
  <c r="S3693" i="4"/>
  <c r="N3694" i="4"/>
  <c r="O3694" i="4"/>
  <c r="P3694" i="4"/>
  <c r="Q3694" i="4"/>
  <c r="R3694" i="4"/>
  <c r="S3694" i="4"/>
  <c r="N3695" i="4"/>
  <c r="O3695" i="4"/>
  <c r="P3695" i="4"/>
  <c r="Q3695" i="4"/>
  <c r="R3695" i="4"/>
  <c r="S3695" i="4"/>
  <c r="N3696" i="4"/>
  <c r="O3696" i="4"/>
  <c r="P3696" i="4"/>
  <c r="Q3696" i="4"/>
  <c r="R3696" i="4"/>
  <c r="S3696" i="4"/>
  <c r="N3697" i="4"/>
  <c r="O3697" i="4"/>
  <c r="P3697" i="4"/>
  <c r="Q3697" i="4"/>
  <c r="R3697" i="4"/>
  <c r="S3697" i="4"/>
  <c r="N3698" i="4"/>
  <c r="O3698" i="4"/>
  <c r="P3698" i="4"/>
  <c r="Q3698" i="4"/>
  <c r="R3698" i="4"/>
  <c r="S3698" i="4"/>
  <c r="N3699" i="4"/>
  <c r="O3699" i="4"/>
  <c r="P3699" i="4"/>
  <c r="Q3699" i="4"/>
  <c r="R3699" i="4"/>
  <c r="S3699" i="4"/>
  <c r="N3700" i="4"/>
  <c r="O3700" i="4"/>
  <c r="P3700" i="4"/>
  <c r="Q3700" i="4"/>
  <c r="R3700" i="4"/>
  <c r="S3700" i="4"/>
  <c r="N3701" i="4"/>
  <c r="O3701" i="4"/>
  <c r="P3701" i="4"/>
  <c r="Q3701" i="4"/>
  <c r="R3701" i="4"/>
  <c r="S3701" i="4"/>
  <c r="N3702" i="4"/>
  <c r="O3702" i="4"/>
  <c r="P3702" i="4"/>
  <c r="Q3702" i="4"/>
  <c r="R3702" i="4"/>
  <c r="S3702" i="4"/>
  <c r="N3703" i="4"/>
  <c r="O3703" i="4"/>
  <c r="P3703" i="4"/>
  <c r="Q3703" i="4"/>
  <c r="R3703" i="4"/>
  <c r="S3703" i="4"/>
  <c r="N3704" i="4"/>
  <c r="O3704" i="4"/>
  <c r="P3704" i="4"/>
  <c r="Q3704" i="4"/>
  <c r="R3704" i="4"/>
  <c r="S3704" i="4"/>
  <c r="N3705" i="4"/>
  <c r="O3705" i="4"/>
  <c r="P3705" i="4"/>
  <c r="Q3705" i="4"/>
  <c r="R3705" i="4"/>
  <c r="S3705" i="4"/>
  <c r="N3706" i="4"/>
  <c r="O3706" i="4"/>
  <c r="P3706" i="4"/>
  <c r="Q3706" i="4"/>
  <c r="R3706" i="4"/>
  <c r="S3706" i="4"/>
  <c r="N3707" i="4"/>
  <c r="O3707" i="4"/>
  <c r="P3707" i="4"/>
  <c r="Q3707" i="4"/>
  <c r="R3707" i="4"/>
  <c r="S3707" i="4"/>
  <c r="N3708" i="4"/>
  <c r="O3708" i="4"/>
  <c r="P3708" i="4"/>
  <c r="Q3708" i="4"/>
  <c r="R3708" i="4"/>
  <c r="S3708" i="4"/>
  <c r="N3709" i="4"/>
  <c r="O3709" i="4"/>
  <c r="P3709" i="4"/>
  <c r="Q3709" i="4"/>
  <c r="R3709" i="4"/>
  <c r="S3709" i="4"/>
  <c r="N3710" i="4"/>
  <c r="O3710" i="4"/>
  <c r="P3710" i="4"/>
  <c r="Q3710" i="4"/>
  <c r="R3710" i="4"/>
  <c r="S3710" i="4"/>
  <c r="N3711" i="4"/>
  <c r="O3711" i="4"/>
  <c r="P3711" i="4"/>
  <c r="Q3711" i="4"/>
  <c r="R3711" i="4"/>
  <c r="S3711" i="4"/>
  <c r="N3712" i="4"/>
  <c r="O3712" i="4"/>
  <c r="P3712" i="4"/>
  <c r="Q3712" i="4"/>
  <c r="R3712" i="4"/>
  <c r="S3712" i="4"/>
  <c r="N3713" i="4"/>
  <c r="O3713" i="4"/>
  <c r="P3713" i="4"/>
  <c r="Q3713" i="4"/>
  <c r="R3713" i="4"/>
  <c r="S3713" i="4"/>
  <c r="N3714" i="4"/>
  <c r="O3714" i="4"/>
  <c r="P3714" i="4"/>
  <c r="Q3714" i="4"/>
  <c r="R3714" i="4"/>
  <c r="S3714" i="4"/>
  <c r="N3715" i="4"/>
  <c r="O3715" i="4"/>
  <c r="P3715" i="4"/>
  <c r="Q3715" i="4"/>
  <c r="R3715" i="4"/>
  <c r="S3715" i="4"/>
  <c r="N3716" i="4"/>
  <c r="O3716" i="4"/>
  <c r="P3716" i="4"/>
  <c r="Q3716" i="4"/>
  <c r="R3716" i="4"/>
  <c r="S3716" i="4"/>
  <c r="N3717" i="4"/>
  <c r="O3717" i="4"/>
  <c r="P3717" i="4"/>
  <c r="Q3717" i="4"/>
  <c r="R3717" i="4"/>
  <c r="S3717" i="4"/>
  <c r="N3718" i="4"/>
  <c r="O3718" i="4"/>
  <c r="P3718" i="4"/>
  <c r="Q3718" i="4"/>
  <c r="R3718" i="4"/>
  <c r="S3718" i="4"/>
  <c r="N3719" i="4"/>
  <c r="O3719" i="4"/>
  <c r="P3719" i="4"/>
  <c r="Q3719" i="4"/>
  <c r="R3719" i="4"/>
  <c r="S3719" i="4"/>
  <c r="N3720" i="4"/>
  <c r="O3720" i="4"/>
  <c r="P3720" i="4"/>
  <c r="Q3720" i="4"/>
  <c r="R3720" i="4"/>
  <c r="S3720" i="4"/>
  <c r="N3721" i="4"/>
  <c r="O3721" i="4"/>
  <c r="P3721" i="4"/>
  <c r="Q3721" i="4"/>
  <c r="R3721" i="4"/>
  <c r="S3721" i="4"/>
  <c r="N3722" i="4"/>
  <c r="O3722" i="4"/>
  <c r="P3722" i="4"/>
  <c r="Q3722" i="4"/>
  <c r="R3722" i="4"/>
  <c r="S3722" i="4"/>
  <c r="N3723" i="4"/>
  <c r="O3723" i="4"/>
  <c r="P3723" i="4"/>
  <c r="Q3723" i="4"/>
  <c r="R3723" i="4"/>
  <c r="S3723" i="4"/>
  <c r="N3724" i="4"/>
  <c r="O3724" i="4"/>
  <c r="P3724" i="4"/>
  <c r="Q3724" i="4"/>
  <c r="R3724" i="4"/>
  <c r="S3724" i="4"/>
  <c r="N3725" i="4"/>
  <c r="O3725" i="4"/>
  <c r="P3725" i="4"/>
  <c r="Q3725" i="4"/>
  <c r="R3725" i="4"/>
  <c r="S3725" i="4"/>
  <c r="N3726" i="4"/>
  <c r="O3726" i="4"/>
  <c r="P3726" i="4"/>
  <c r="Q3726" i="4"/>
  <c r="R3726" i="4"/>
  <c r="S3726" i="4"/>
  <c r="N3727" i="4"/>
  <c r="O3727" i="4"/>
  <c r="P3727" i="4"/>
  <c r="Q3727" i="4"/>
  <c r="R3727" i="4"/>
  <c r="S3727" i="4"/>
  <c r="N3728" i="4"/>
  <c r="O3728" i="4"/>
  <c r="P3728" i="4"/>
  <c r="Q3728" i="4"/>
  <c r="R3728" i="4"/>
  <c r="S3728" i="4"/>
  <c r="N3729" i="4"/>
  <c r="O3729" i="4"/>
  <c r="P3729" i="4"/>
  <c r="Q3729" i="4"/>
  <c r="R3729" i="4"/>
  <c r="S3729" i="4"/>
  <c r="N3730" i="4"/>
  <c r="O3730" i="4"/>
  <c r="P3730" i="4"/>
  <c r="Q3730" i="4"/>
  <c r="R3730" i="4"/>
  <c r="S3730" i="4"/>
  <c r="N3731" i="4"/>
  <c r="O3731" i="4"/>
  <c r="P3731" i="4"/>
  <c r="Q3731" i="4"/>
  <c r="R3731" i="4"/>
  <c r="S3731" i="4"/>
  <c r="N3732" i="4"/>
  <c r="O3732" i="4"/>
  <c r="P3732" i="4"/>
  <c r="Q3732" i="4"/>
  <c r="R3732" i="4"/>
  <c r="S3732" i="4"/>
  <c r="N3733" i="4"/>
  <c r="O3733" i="4"/>
  <c r="P3733" i="4"/>
  <c r="Q3733" i="4"/>
  <c r="R3733" i="4"/>
  <c r="S3733" i="4"/>
  <c r="N3734" i="4"/>
  <c r="O3734" i="4"/>
  <c r="P3734" i="4"/>
  <c r="Q3734" i="4"/>
  <c r="R3734" i="4"/>
  <c r="S3734" i="4"/>
  <c r="N3735" i="4"/>
  <c r="O3735" i="4"/>
  <c r="P3735" i="4"/>
  <c r="Q3735" i="4"/>
  <c r="R3735" i="4"/>
  <c r="S3735" i="4"/>
  <c r="N3736" i="4"/>
  <c r="O3736" i="4"/>
  <c r="P3736" i="4"/>
  <c r="Q3736" i="4"/>
  <c r="R3736" i="4"/>
  <c r="S3736" i="4"/>
  <c r="N3737" i="4"/>
  <c r="O3737" i="4"/>
  <c r="P3737" i="4"/>
  <c r="Q3737" i="4"/>
  <c r="R3737" i="4"/>
  <c r="S3737" i="4"/>
  <c r="N3738" i="4"/>
  <c r="O3738" i="4"/>
  <c r="P3738" i="4"/>
  <c r="Q3738" i="4"/>
  <c r="R3738" i="4"/>
  <c r="S3738" i="4"/>
  <c r="N3739" i="4"/>
  <c r="O3739" i="4"/>
  <c r="P3739" i="4"/>
  <c r="Q3739" i="4"/>
  <c r="R3739" i="4"/>
  <c r="S3739" i="4"/>
  <c r="N3740" i="4"/>
  <c r="O3740" i="4"/>
  <c r="P3740" i="4"/>
  <c r="Q3740" i="4"/>
  <c r="R3740" i="4"/>
  <c r="S3740" i="4"/>
  <c r="N3741" i="4"/>
  <c r="O3741" i="4"/>
  <c r="P3741" i="4"/>
  <c r="Q3741" i="4"/>
  <c r="R3741" i="4"/>
  <c r="S3741" i="4"/>
  <c r="N3742" i="4"/>
  <c r="O3742" i="4"/>
  <c r="P3742" i="4"/>
  <c r="Q3742" i="4"/>
  <c r="R3742" i="4"/>
  <c r="S3742" i="4"/>
  <c r="N3743" i="4"/>
  <c r="O3743" i="4"/>
  <c r="P3743" i="4"/>
  <c r="Q3743" i="4"/>
  <c r="R3743" i="4"/>
  <c r="S3743" i="4"/>
  <c r="N3744" i="4"/>
  <c r="O3744" i="4"/>
  <c r="P3744" i="4"/>
  <c r="Q3744" i="4"/>
  <c r="R3744" i="4"/>
  <c r="S3744" i="4"/>
  <c r="N3745" i="4"/>
  <c r="O3745" i="4"/>
  <c r="P3745" i="4"/>
  <c r="Q3745" i="4"/>
  <c r="R3745" i="4"/>
  <c r="S3745" i="4"/>
  <c r="N3746" i="4"/>
  <c r="O3746" i="4"/>
  <c r="P3746" i="4"/>
  <c r="Q3746" i="4"/>
  <c r="R3746" i="4"/>
  <c r="S3746" i="4"/>
  <c r="N3747" i="4"/>
  <c r="O3747" i="4"/>
  <c r="P3747" i="4"/>
  <c r="Q3747" i="4"/>
  <c r="R3747" i="4"/>
  <c r="S3747" i="4"/>
  <c r="N3748" i="4"/>
  <c r="O3748" i="4"/>
  <c r="P3748" i="4"/>
  <c r="Q3748" i="4"/>
  <c r="R3748" i="4"/>
  <c r="S3748" i="4"/>
  <c r="N3749" i="4"/>
  <c r="O3749" i="4"/>
  <c r="P3749" i="4"/>
  <c r="Q3749" i="4"/>
  <c r="R3749" i="4"/>
  <c r="S3749" i="4"/>
  <c r="N3750" i="4"/>
  <c r="O3750" i="4"/>
  <c r="P3750" i="4"/>
  <c r="Q3750" i="4"/>
  <c r="R3750" i="4"/>
  <c r="S3750" i="4"/>
  <c r="N3751" i="4"/>
  <c r="O3751" i="4"/>
  <c r="P3751" i="4"/>
  <c r="Q3751" i="4"/>
  <c r="R3751" i="4"/>
  <c r="S3751" i="4"/>
  <c r="N3752" i="4"/>
  <c r="O3752" i="4"/>
  <c r="P3752" i="4"/>
  <c r="Q3752" i="4"/>
  <c r="R3752" i="4"/>
  <c r="S3752" i="4"/>
  <c r="N3753" i="4"/>
  <c r="O3753" i="4"/>
  <c r="P3753" i="4"/>
  <c r="Q3753" i="4"/>
  <c r="R3753" i="4"/>
  <c r="S3753" i="4"/>
  <c r="N3754" i="4"/>
  <c r="O3754" i="4"/>
  <c r="P3754" i="4"/>
  <c r="Q3754" i="4"/>
  <c r="R3754" i="4"/>
  <c r="S3754" i="4"/>
  <c r="N3755" i="4"/>
  <c r="O3755" i="4"/>
  <c r="P3755" i="4"/>
  <c r="Q3755" i="4"/>
  <c r="R3755" i="4"/>
  <c r="S3755" i="4"/>
  <c r="N3756" i="4"/>
  <c r="O3756" i="4"/>
  <c r="P3756" i="4"/>
  <c r="Q3756" i="4"/>
  <c r="R3756" i="4"/>
  <c r="S3756" i="4"/>
  <c r="N3757" i="4"/>
  <c r="O3757" i="4"/>
  <c r="P3757" i="4"/>
  <c r="Q3757" i="4"/>
  <c r="R3757" i="4"/>
  <c r="S3757" i="4"/>
  <c r="N3758" i="4"/>
  <c r="O3758" i="4"/>
  <c r="P3758" i="4"/>
  <c r="Q3758" i="4"/>
  <c r="R3758" i="4"/>
  <c r="S3758" i="4"/>
  <c r="N3759" i="4"/>
  <c r="O3759" i="4"/>
  <c r="P3759" i="4"/>
  <c r="Q3759" i="4"/>
  <c r="R3759" i="4"/>
  <c r="S3759" i="4"/>
  <c r="N3760" i="4"/>
  <c r="O3760" i="4"/>
  <c r="P3760" i="4"/>
  <c r="Q3760" i="4"/>
  <c r="R3760" i="4"/>
  <c r="S3760" i="4"/>
  <c r="N3761" i="4"/>
  <c r="O3761" i="4"/>
  <c r="P3761" i="4"/>
  <c r="Q3761" i="4"/>
  <c r="R3761" i="4"/>
  <c r="S3761" i="4"/>
  <c r="N3762" i="4"/>
  <c r="O3762" i="4"/>
  <c r="P3762" i="4"/>
  <c r="Q3762" i="4"/>
  <c r="R3762" i="4"/>
  <c r="S3762" i="4"/>
  <c r="N3763" i="4"/>
  <c r="O3763" i="4"/>
  <c r="P3763" i="4"/>
  <c r="Q3763" i="4"/>
  <c r="R3763" i="4"/>
  <c r="S3763" i="4"/>
  <c r="N3764" i="4"/>
  <c r="O3764" i="4"/>
  <c r="P3764" i="4"/>
  <c r="Q3764" i="4"/>
  <c r="R3764" i="4"/>
  <c r="S3764" i="4"/>
  <c r="N3765" i="4"/>
  <c r="O3765" i="4"/>
  <c r="P3765" i="4"/>
  <c r="Q3765" i="4"/>
  <c r="R3765" i="4"/>
  <c r="S3765" i="4"/>
  <c r="N3766" i="4"/>
  <c r="O3766" i="4"/>
  <c r="P3766" i="4"/>
  <c r="Q3766" i="4"/>
  <c r="R3766" i="4"/>
  <c r="S3766" i="4"/>
  <c r="N3767" i="4"/>
  <c r="O3767" i="4"/>
  <c r="P3767" i="4"/>
  <c r="Q3767" i="4"/>
  <c r="R3767" i="4"/>
  <c r="S3767" i="4"/>
  <c r="N3768" i="4"/>
  <c r="O3768" i="4"/>
  <c r="P3768" i="4"/>
  <c r="Q3768" i="4"/>
  <c r="R3768" i="4"/>
  <c r="S3768" i="4"/>
  <c r="N3769" i="4"/>
  <c r="O3769" i="4"/>
  <c r="P3769" i="4"/>
  <c r="Q3769" i="4"/>
  <c r="R3769" i="4"/>
  <c r="S3769" i="4"/>
  <c r="N3770" i="4"/>
  <c r="O3770" i="4"/>
  <c r="P3770" i="4"/>
  <c r="Q3770" i="4"/>
  <c r="R3770" i="4"/>
  <c r="S3770" i="4"/>
  <c r="N3771" i="4"/>
  <c r="O3771" i="4"/>
  <c r="P3771" i="4"/>
  <c r="Q3771" i="4"/>
  <c r="R3771" i="4"/>
  <c r="S3771" i="4"/>
  <c r="N3772" i="4"/>
  <c r="O3772" i="4"/>
  <c r="P3772" i="4"/>
  <c r="Q3772" i="4"/>
  <c r="R3772" i="4"/>
  <c r="S3772" i="4"/>
  <c r="N3773" i="4"/>
  <c r="O3773" i="4"/>
  <c r="P3773" i="4"/>
  <c r="Q3773" i="4"/>
  <c r="R3773" i="4"/>
  <c r="S3773" i="4"/>
  <c r="N3774" i="4"/>
  <c r="O3774" i="4"/>
  <c r="P3774" i="4"/>
  <c r="Q3774" i="4"/>
  <c r="R3774" i="4"/>
  <c r="S3774" i="4"/>
  <c r="N3775" i="4"/>
  <c r="O3775" i="4"/>
  <c r="P3775" i="4"/>
  <c r="Q3775" i="4"/>
  <c r="R3775" i="4"/>
  <c r="S3775" i="4"/>
  <c r="N3776" i="4"/>
  <c r="O3776" i="4"/>
  <c r="P3776" i="4"/>
  <c r="Q3776" i="4"/>
  <c r="R3776" i="4"/>
  <c r="S3776" i="4"/>
  <c r="N3777" i="4"/>
  <c r="O3777" i="4"/>
  <c r="P3777" i="4"/>
  <c r="Q3777" i="4"/>
  <c r="R3777" i="4"/>
  <c r="S3777" i="4"/>
  <c r="N3778" i="4"/>
  <c r="O3778" i="4"/>
  <c r="P3778" i="4"/>
  <c r="Q3778" i="4"/>
  <c r="R3778" i="4"/>
  <c r="S3778" i="4"/>
  <c r="N3779" i="4"/>
  <c r="O3779" i="4"/>
  <c r="P3779" i="4"/>
  <c r="Q3779" i="4"/>
  <c r="R3779" i="4"/>
  <c r="S3779" i="4"/>
  <c r="N3780" i="4"/>
  <c r="O3780" i="4"/>
  <c r="P3780" i="4"/>
  <c r="Q3780" i="4"/>
  <c r="R3780" i="4"/>
  <c r="S3780" i="4"/>
  <c r="N3781" i="4"/>
  <c r="O3781" i="4"/>
  <c r="P3781" i="4"/>
  <c r="Q3781" i="4"/>
  <c r="R3781" i="4"/>
  <c r="S3781" i="4"/>
  <c r="N3782" i="4"/>
  <c r="O3782" i="4"/>
  <c r="P3782" i="4"/>
  <c r="Q3782" i="4"/>
  <c r="R3782" i="4"/>
  <c r="S3782" i="4"/>
  <c r="N3783" i="4"/>
  <c r="O3783" i="4"/>
  <c r="P3783" i="4"/>
  <c r="Q3783" i="4"/>
  <c r="R3783" i="4"/>
  <c r="S3783" i="4"/>
  <c r="N3784" i="4"/>
  <c r="O3784" i="4"/>
  <c r="P3784" i="4"/>
  <c r="Q3784" i="4"/>
  <c r="R3784" i="4"/>
  <c r="S3784" i="4"/>
  <c r="N3785" i="4"/>
  <c r="O3785" i="4"/>
  <c r="P3785" i="4"/>
  <c r="Q3785" i="4"/>
  <c r="R3785" i="4"/>
  <c r="S3785" i="4"/>
  <c r="N3786" i="4"/>
  <c r="O3786" i="4"/>
  <c r="P3786" i="4"/>
  <c r="Q3786" i="4"/>
  <c r="R3786" i="4"/>
  <c r="S3786" i="4"/>
  <c r="N3787" i="4"/>
  <c r="O3787" i="4"/>
  <c r="P3787" i="4"/>
  <c r="Q3787" i="4"/>
  <c r="R3787" i="4"/>
  <c r="S3787" i="4"/>
  <c r="N3788" i="4"/>
  <c r="O3788" i="4"/>
  <c r="P3788" i="4"/>
  <c r="Q3788" i="4"/>
  <c r="R3788" i="4"/>
  <c r="S3788" i="4"/>
  <c r="N3789" i="4"/>
  <c r="O3789" i="4"/>
  <c r="P3789" i="4"/>
  <c r="Q3789" i="4"/>
  <c r="R3789" i="4"/>
  <c r="S3789" i="4"/>
  <c r="N3790" i="4"/>
  <c r="O3790" i="4"/>
  <c r="P3790" i="4"/>
  <c r="Q3790" i="4"/>
  <c r="R3790" i="4"/>
  <c r="S3790" i="4"/>
  <c r="N3791" i="4"/>
  <c r="O3791" i="4"/>
  <c r="P3791" i="4"/>
  <c r="Q3791" i="4"/>
  <c r="R3791" i="4"/>
  <c r="S3791" i="4"/>
  <c r="N3792" i="4"/>
  <c r="O3792" i="4"/>
  <c r="P3792" i="4"/>
  <c r="Q3792" i="4"/>
  <c r="R3792" i="4"/>
  <c r="S3792" i="4"/>
  <c r="N3793" i="4"/>
  <c r="O3793" i="4"/>
  <c r="P3793" i="4"/>
  <c r="Q3793" i="4"/>
  <c r="R3793" i="4"/>
  <c r="S3793" i="4"/>
  <c r="N3794" i="4"/>
  <c r="O3794" i="4"/>
  <c r="P3794" i="4"/>
  <c r="Q3794" i="4"/>
  <c r="R3794" i="4"/>
  <c r="S3794" i="4"/>
  <c r="N3795" i="4"/>
  <c r="O3795" i="4"/>
  <c r="P3795" i="4"/>
  <c r="Q3795" i="4"/>
  <c r="R3795" i="4"/>
  <c r="S3795" i="4"/>
  <c r="N3796" i="4"/>
  <c r="O3796" i="4"/>
  <c r="P3796" i="4"/>
  <c r="Q3796" i="4"/>
  <c r="R3796" i="4"/>
  <c r="S3796" i="4"/>
  <c r="N3797" i="4"/>
  <c r="O3797" i="4"/>
  <c r="P3797" i="4"/>
  <c r="Q3797" i="4"/>
  <c r="R3797" i="4"/>
  <c r="S3797" i="4"/>
  <c r="N3798" i="4"/>
  <c r="O3798" i="4"/>
  <c r="P3798" i="4"/>
  <c r="Q3798" i="4"/>
  <c r="R3798" i="4"/>
  <c r="S3798" i="4"/>
  <c r="N3799" i="4"/>
  <c r="O3799" i="4"/>
  <c r="P3799" i="4"/>
  <c r="Q3799" i="4"/>
  <c r="R3799" i="4"/>
  <c r="S3799" i="4"/>
  <c r="N3800" i="4"/>
  <c r="O3800" i="4"/>
  <c r="P3800" i="4"/>
  <c r="Q3800" i="4"/>
  <c r="R3800" i="4"/>
  <c r="S3800" i="4"/>
  <c r="N3801" i="4"/>
  <c r="O3801" i="4"/>
  <c r="P3801" i="4"/>
  <c r="Q3801" i="4"/>
  <c r="R3801" i="4"/>
  <c r="S3801" i="4"/>
  <c r="N3802" i="4"/>
  <c r="O3802" i="4"/>
  <c r="P3802" i="4"/>
  <c r="Q3802" i="4"/>
  <c r="R3802" i="4"/>
  <c r="S3802" i="4"/>
  <c r="N3803" i="4"/>
  <c r="O3803" i="4"/>
  <c r="P3803" i="4"/>
  <c r="Q3803" i="4"/>
  <c r="R3803" i="4"/>
  <c r="S3803" i="4"/>
  <c r="N3804" i="4"/>
  <c r="O3804" i="4"/>
  <c r="P3804" i="4"/>
  <c r="Q3804" i="4"/>
  <c r="R3804" i="4"/>
  <c r="S3804" i="4"/>
  <c r="N3805" i="4"/>
  <c r="O3805" i="4"/>
  <c r="P3805" i="4"/>
  <c r="Q3805" i="4"/>
  <c r="R3805" i="4"/>
  <c r="S3805" i="4"/>
  <c r="N3806" i="4"/>
  <c r="O3806" i="4"/>
  <c r="P3806" i="4"/>
  <c r="Q3806" i="4"/>
  <c r="R3806" i="4"/>
  <c r="S3806" i="4"/>
  <c r="N3807" i="4"/>
  <c r="O3807" i="4"/>
  <c r="P3807" i="4"/>
  <c r="Q3807" i="4"/>
  <c r="R3807" i="4"/>
  <c r="S3807" i="4"/>
  <c r="N3808" i="4"/>
  <c r="O3808" i="4"/>
  <c r="P3808" i="4"/>
  <c r="Q3808" i="4"/>
  <c r="R3808" i="4"/>
  <c r="S3808" i="4"/>
  <c r="N3809" i="4"/>
  <c r="O3809" i="4"/>
  <c r="P3809" i="4"/>
  <c r="Q3809" i="4"/>
  <c r="R3809" i="4"/>
  <c r="S3809" i="4"/>
  <c r="N3810" i="4"/>
  <c r="O3810" i="4"/>
  <c r="P3810" i="4"/>
  <c r="Q3810" i="4"/>
  <c r="R3810" i="4"/>
  <c r="S3810" i="4"/>
  <c r="N3811" i="4"/>
  <c r="O3811" i="4"/>
  <c r="P3811" i="4"/>
  <c r="Q3811" i="4"/>
  <c r="R3811" i="4"/>
  <c r="S3811" i="4"/>
  <c r="N3812" i="4"/>
  <c r="O3812" i="4"/>
  <c r="P3812" i="4"/>
  <c r="Q3812" i="4"/>
  <c r="R3812" i="4"/>
  <c r="S3812" i="4"/>
  <c r="N3813" i="4"/>
  <c r="O3813" i="4"/>
  <c r="P3813" i="4"/>
  <c r="Q3813" i="4"/>
  <c r="R3813" i="4"/>
  <c r="S3813" i="4"/>
  <c r="N3814" i="4"/>
  <c r="O3814" i="4"/>
  <c r="P3814" i="4"/>
  <c r="Q3814" i="4"/>
  <c r="R3814" i="4"/>
  <c r="S3814" i="4"/>
  <c r="N3815" i="4"/>
  <c r="O3815" i="4"/>
  <c r="P3815" i="4"/>
  <c r="Q3815" i="4"/>
  <c r="R3815" i="4"/>
  <c r="S3815" i="4"/>
  <c r="N3816" i="4"/>
  <c r="O3816" i="4"/>
  <c r="P3816" i="4"/>
  <c r="Q3816" i="4"/>
  <c r="R3816" i="4"/>
  <c r="S3816" i="4"/>
  <c r="N3817" i="4"/>
  <c r="O3817" i="4"/>
  <c r="P3817" i="4"/>
  <c r="Q3817" i="4"/>
  <c r="R3817" i="4"/>
  <c r="S3817" i="4"/>
  <c r="N3818" i="4"/>
  <c r="O3818" i="4"/>
  <c r="P3818" i="4"/>
  <c r="Q3818" i="4"/>
  <c r="R3818" i="4"/>
  <c r="S3818" i="4"/>
  <c r="N3819" i="4"/>
  <c r="O3819" i="4"/>
  <c r="P3819" i="4"/>
  <c r="Q3819" i="4"/>
  <c r="R3819" i="4"/>
  <c r="S3819" i="4"/>
  <c r="N3820" i="4"/>
  <c r="O3820" i="4"/>
  <c r="P3820" i="4"/>
  <c r="Q3820" i="4"/>
  <c r="R3820" i="4"/>
  <c r="S3820" i="4"/>
  <c r="N3821" i="4"/>
  <c r="O3821" i="4"/>
  <c r="P3821" i="4"/>
  <c r="Q3821" i="4"/>
  <c r="R3821" i="4"/>
  <c r="S3821" i="4"/>
  <c r="N3822" i="4"/>
  <c r="O3822" i="4"/>
  <c r="P3822" i="4"/>
  <c r="Q3822" i="4"/>
  <c r="R3822" i="4"/>
  <c r="S3822" i="4"/>
  <c r="N3823" i="4"/>
  <c r="O3823" i="4"/>
  <c r="P3823" i="4"/>
  <c r="Q3823" i="4"/>
  <c r="R3823" i="4"/>
  <c r="S3823" i="4"/>
  <c r="N3824" i="4"/>
  <c r="O3824" i="4"/>
  <c r="P3824" i="4"/>
  <c r="Q3824" i="4"/>
  <c r="R3824" i="4"/>
  <c r="S3824" i="4"/>
  <c r="N3825" i="4"/>
  <c r="O3825" i="4"/>
  <c r="P3825" i="4"/>
  <c r="Q3825" i="4"/>
  <c r="R3825" i="4"/>
  <c r="S3825" i="4"/>
  <c r="N3826" i="4"/>
  <c r="O3826" i="4"/>
  <c r="P3826" i="4"/>
  <c r="Q3826" i="4"/>
  <c r="R3826" i="4"/>
  <c r="S3826" i="4"/>
  <c r="N3827" i="4"/>
  <c r="O3827" i="4"/>
  <c r="P3827" i="4"/>
  <c r="Q3827" i="4"/>
  <c r="R3827" i="4"/>
  <c r="S3827" i="4"/>
  <c r="N3828" i="4"/>
  <c r="O3828" i="4"/>
  <c r="P3828" i="4"/>
  <c r="Q3828" i="4"/>
  <c r="R3828" i="4"/>
  <c r="S3828" i="4"/>
  <c r="N3829" i="4"/>
  <c r="O3829" i="4"/>
  <c r="P3829" i="4"/>
  <c r="Q3829" i="4"/>
  <c r="R3829" i="4"/>
  <c r="S3829" i="4"/>
  <c r="N3830" i="4"/>
  <c r="O3830" i="4"/>
  <c r="P3830" i="4"/>
  <c r="Q3830" i="4"/>
  <c r="R3830" i="4"/>
  <c r="S3830" i="4"/>
  <c r="N3831" i="4"/>
  <c r="O3831" i="4"/>
  <c r="P3831" i="4"/>
  <c r="Q3831" i="4"/>
  <c r="R3831" i="4"/>
  <c r="S3831" i="4"/>
  <c r="N3832" i="4"/>
  <c r="O3832" i="4"/>
  <c r="P3832" i="4"/>
  <c r="Q3832" i="4"/>
  <c r="R3832" i="4"/>
  <c r="S3832" i="4"/>
  <c r="N3833" i="4"/>
  <c r="O3833" i="4"/>
  <c r="P3833" i="4"/>
  <c r="Q3833" i="4"/>
  <c r="R3833" i="4"/>
  <c r="S3833" i="4"/>
  <c r="N3834" i="4"/>
  <c r="O3834" i="4"/>
  <c r="P3834" i="4"/>
  <c r="Q3834" i="4"/>
  <c r="R3834" i="4"/>
  <c r="S3834" i="4"/>
  <c r="N3835" i="4"/>
  <c r="O3835" i="4"/>
  <c r="P3835" i="4"/>
  <c r="Q3835" i="4"/>
  <c r="R3835" i="4"/>
  <c r="S3835" i="4"/>
  <c r="N3836" i="4"/>
  <c r="O3836" i="4"/>
  <c r="P3836" i="4"/>
  <c r="Q3836" i="4"/>
  <c r="R3836" i="4"/>
  <c r="S3836" i="4"/>
  <c r="N3837" i="4"/>
  <c r="O3837" i="4"/>
  <c r="P3837" i="4"/>
  <c r="Q3837" i="4"/>
  <c r="R3837" i="4"/>
  <c r="S3837" i="4"/>
  <c r="N3838" i="4"/>
  <c r="O3838" i="4"/>
  <c r="P3838" i="4"/>
  <c r="Q3838" i="4"/>
  <c r="R3838" i="4"/>
  <c r="S3838" i="4"/>
  <c r="N3839" i="4"/>
  <c r="O3839" i="4"/>
  <c r="P3839" i="4"/>
  <c r="Q3839" i="4"/>
  <c r="R3839" i="4"/>
  <c r="S3839" i="4"/>
  <c r="N3840" i="4"/>
  <c r="O3840" i="4"/>
  <c r="P3840" i="4"/>
  <c r="Q3840" i="4"/>
  <c r="R3840" i="4"/>
  <c r="S3840" i="4"/>
  <c r="N3841" i="4"/>
  <c r="O3841" i="4"/>
  <c r="P3841" i="4"/>
  <c r="Q3841" i="4"/>
  <c r="R3841" i="4"/>
  <c r="S3841" i="4"/>
  <c r="N3842" i="4"/>
  <c r="O3842" i="4"/>
  <c r="P3842" i="4"/>
  <c r="Q3842" i="4"/>
  <c r="R3842" i="4"/>
  <c r="S3842" i="4"/>
  <c r="N3843" i="4"/>
  <c r="O3843" i="4"/>
  <c r="P3843" i="4"/>
  <c r="Q3843" i="4"/>
  <c r="R3843" i="4"/>
  <c r="S3843" i="4"/>
  <c r="N3844" i="4"/>
  <c r="O3844" i="4"/>
  <c r="P3844" i="4"/>
  <c r="Q3844" i="4"/>
  <c r="R3844" i="4"/>
  <c r="S3844" i="4"/>
  <c r="N3845" i="4"/>
  <c r="O3845" i="4"/>
  <c r="P3845" i="4"/>
  <c r="Q3845" i="4"/>
  <c r="R3845" i="4"/>
  <c r="S3845" i="4"/>
  <c r="N3846" i="4"/>
  <c r="O3846" i="4"/>
  <c r="P3846" i="4"/>
  <c r="Q3846" i="4"/>
  <c r="R3846" i="4"/>
  <c r="S3846" i="4"/>
  <c r="N3847" i="4"/>
  <c r="O3847" i="4"/>
  <c r="P3847" i="4"/>
  <c r="Q3847" i="4"/>
  <c r="R3847" i="4"/>
  <c r="S3847" i="4"/>
  <c r="N3848" i="4"/>
  <c r="O3848" i="4"/>
  <c r="P3848" i="4"/>
  <c r="Q3848" i="4"/>
  <c r="R3848" i="4"/>
  <c r="S3848" i="4"/>
  <c r="N3849" i="4"/>
  <c r="O3849" i="4"/>
  <c r="P3849" i="4"/>
  <c r="Q3849" i="4"/>
  <c r="R3849" i="4"/>
  <c r="S3849" i="4"/>
  <c r="N3850" i="4"/>
  <c r="O3850" i="4"/>
  <c r="P3850" i="4"/>
  <c r="Q3850" i="4"/>
  <c r="R3850" i="4"/>
  <c r="S3850" i="4"/>
  <c r="N3851" i="4"/>
  <c r="O3851" i="4"/>
  <c r="P3851" i="4"/>
  <c r="Q3851" i="4"/>
  <c r="R3851" i="4"/>
  <c r="S3851" i="4"/>
  <c r="N3852" i="4"/>
  <c r="O3852" i="4"/>
  <c r="P3852" i="4"/>
  <c r="Q3852" i="4"/>
  <c r="R3852" i="4"/>
  <c r="S3852" i="4"/>
  <c r="N3853" i="4"/>
  <c r="O3853" i="4"/>
  <c r="P3853" i="4"/>
  <c r="Q3853" i="4"/>
  <c r="R3853" i="4"/>
  <c r="S3853" i="4"/>
  <c r="N3854" i="4"/>
  <c r="O3854" i="4"/>
  <c r="P3854" i="4"/>
  <c r="Q3854" i="4"/>
  <c r="R3854" i="4"/>
  <c r="S3854" i="4"/>
  <c r="N3855" i="4"/>
  <c r="O3855" i="4"/>
  <c r="P3855" i="4"/>
  <c r="Q3855" i="4"/>
  <c r="R3855" i="4"/>
  <c r="S3855" i="4"/>
  <c r="N3856" i="4"/>
  <c r="O3856" i="4"/>
  <c r="P3856" i="4"/>
  <c r="Q3856" i="4"/>
  <c r="R3856" i="4"/>
  <c r="S3856" i="4"/>
  <c r="N3857" i="4"/>
  <c r="O3857" i="4"/>
  <c r="P3857" i="4"/>
  <c r="Q3857" i="4"/>
  <c r="R3857" i="4"/>
  <c r="S3857" i="4"/>
  <c r="N3858" i="4"/>
  <c r="O3858" i="4"/>
  <c r="P3858" i="4"/>
  <c r="Q3858" i="4"/>
  <c r="R3858" i="4"/>
  <c r="S3858" i="4"/>
  <c r="N3859" i="4"/>
  <c r="O3859" i="4"/>
  <c r="P3859" i="4"/>
  <c r="Q3859" i="4"/>
  <c r="R3859" i="4"/>
  <c r="S3859" i="4"/>
  <c r="N3860" i="4"/>
  <c r="O3860" i="4"/>
  <c r="P3860" i="4"/>
  <c r="Q3860" i="4"/>
  <c r="R3860" i="4"/>
  <c r="S3860" i="4"/>
  <c r="N3861" i="4"/>
  <c r="O3861" i="4"/>
  <c r="P3861" i="4"/>
  <c r="Q3861" i="4"/>
  <c r="R3861" i="4"/>
  <c r="S3861" i="4"/>
  <c r="N3862" i="4"/>
  <c r="O3862" i="4"/>
  <c r="P3862" i="4"/>
  <c r="Q3862" i="4"/>
  <c r="R3862" i="4"/>
  <c r="S3862" i="4"/>
  <c r="S5" i="4"/>
  <c r="R5" i="4"/>
  <c r="Q5" i="4"/>
  <c r="P5" i="4"/>
  <c r="O5" i="4"/>
  <c r="N5" i="4"/>
  <c r="H3513" i="4" l="1"/>
  <c r="I3513" i="4"/>
  <c r="J3513" i="4"/>
  <c r="K3513" i="4"/>
  <c r="L3513" i="4"/>
  <c r="X3513" i="4" s="1"/>
  <c r="M3513" i="4"/>
  <c r="H3514" i="4"/>
  <c r="I3514" i="4"/>
  <c r="J3514" i="4"/>
  <c r="K3514" i="4"/>
  <c r="L3514" i="4"/>
  <c r="M3514" i="4"/>
  <c r="H3515" i="4"/>
  <c r="I3515" i="4"/>
  <c r="J3515" i="4"/>
  <c r="K3515" i="4"/>
  <c r="L3515" i="4"/>
  <c r="M3515" i="4"/>
  <c r="H3516" i="4"/>
  <c r="I3516" i="4"/>
  <c r="J3516" i="4"/>
  <c r="K3516" i="4"/>
  <c r="L3516" i="4"/>
  <c r="M3516" i="4"/>
  <c r="H3517" i="4"/>
  <c r="I3517" i="4"/>
  <c r="J3517" i="4"/>
  <c r="K3517" i="4"/>
  <c r="L3517" i="4"/>
  <c r="X3517" i="4" s="1"/>
  <c r="M3517" i="4"/>
  <c r="H3518" i="4"/>
  <c r="I3518" i="4"/>
  <c r="J3518" i="4"/>
  <c r="K3518" i="4"/>
  <c r="L3518" i="4"/>
  <c r="M3518" i="4"/>
  <c r="H3519" i="4"/>
  <c r="I3519" i="4"/>
  <c r="J3519" i="4"/>
  <c r="K3519" i="4"/>
  <c r="L3519" i="4"/>
  <c r="M3519" i="4"/>
  <c r="H3520" i="4"/>
  <c r="I3520" i="4"/>
  <c r="J3520" i="4"/>
  <c r="K3520" i="4"/>
  <c r="L3520" i="4"/>
  <c r="M3520" i="4"/>
  <c r="H3521" i="4"/>
  <c r="I3521" i="4"/>
  <c r="J3521" i="4"/>
  <c r="K3521" i="4"/>
  <c r="L3521" i="4"/>
  <c r="M3521" i="4"/>
  <c r="H3522" i="4"/>
  <c r="I3522" i="4"/>
  <c r="J3522" i="4"/>
  <c r="K3522" i="4"/>
  <c r="L3522" i="4"/>
  <c r="M3522" i="4"/>
  <c r="H3523" i="4"/>
  <c r="I3523" i="4"/>
  <c r="J3523" i="4"/>
  <c r="K3523" i="4"/>
  <c r="L3523" i="4"/>
  <c r="M3523" i="4"/>
  <c r="H3524" i="4"/>
  <c r="I3524" i="4"/>
  <c r="J3524" i="4"/>
  <c r="K3524" i="4"/>
  <c r="L3524" i="4"/>
  <c r="M3524" i="4"/>
  <c r="H3525" i="4"/>
  <c r="I3525" i="4"/>
  <c r="J3525" i="4"/>
  <c r="K3525" i="4"/>
  <c r="L3525" i="4"/>
  <c r="M3525" i="4"/>
  <c r="H3526" i="4"/>
  <c r="I3526" i="4"/>
  <c r="J3526" i="4"/>
  <c r="K3526" i="4"/>
  <c r="L3526" i="4"/>
  <c r="M3526" i="4"/>
  <c r="H3527" i="4"/>
  <c r="I3527" i="4"/>
  <c r="J3527" i="4"/>
  <c r="K3527" i="4"/>
  <c r="L3527" i="4"/>
  <c r="M3527" i="4"/>
  <c r="H3528" i="4"/>
  <c r="I3528" i="4"/>
  <c r="J3528" i="4"/>
  <c r="K3528" i="4"/>
  <c r="L3528" i="4"/>
  <c r="M3528" i="4"/>
  <c r="H3529" i="4"/>
  <c r="I3529" i="4"/>
  <c r="J3529" i="4"/>
  <c r="K3529" i="4"/>
  <c r="L3529" i="4"/>
  <c r="X3529" i="4" s="1"/>
  <c r="M3529" i="4"/>
  <c r="H3530" i="4"/>
  <c r="I3530" i="4"/>
  <c r="J3530" i="4"/>
  <c r="K3530" i="4"/>
  <c r="L3530" i="4"/>
  <c r="M3530" i="4"/>
  <c r="H3531" i="4"/>
  <c r="I3531" i="4"/>
  <c r="J3531" i="4"/>
  <c r="K3531" i="4"/>
  <c r="L3531" i="4"/>
  <c r="M3531" i="4"/>
  <c r="H3532" i="4"/>
  <c r="I3532" i="4"/>
  <c r="J3532" i="4"/>
  <c r="K3532" i="4"/>
  <c r="L3532" i="4"/>
  <c r="M3532" i="4"/>
  <c r="H3533" i="4"/>
  <c r="I3533" i="4"/>
  <c r="J3533" i="4"/>
  <c r="K3533" i="4"/>
  <c r="L3533" i="4"/>
  <c r="M3533" i="4"/>
  <c r="H3534" i="4"/>
  <c r="I3534" i="4"/>
  <c r="J3534" i="4"/>
  <c r="K3534" i="4"/>
  <c r="L3534" i="4"/>
  <c r="M3534" i="4"/>
  <c r="H3535" i="4"/>
  <c r="I3535" i="4"/>
  <c r="J3535" i="4"/>
  <c r="K3535" i="4"/>
  <c r="L3535" i="4"/>
  <c r="M3535" i="4"/>
  <c r="H3536" i="4"/>
  <c r="I3536" i="4"/>
  <c r="J3536" i="4"/>
  <c r="K3536" i="4"/>
  <c r="L3536" i="4"/>
  <c r="M3536" i="4"/>
  <c r="H3537" i="4"/>
  <c r="I3537" i="4"/>
  <c r="J3537" i="4"/>
  <c r="K3537" i="4"/>
  <c r="L3537" i="4"/>
  <c r="M3537" i="4"/>
  <c r="H3538" i="4"/>
  <c r="I3538" i="4"/>
  <c r="J3538" i="4"/>
  <c r="K3538" i="4"/>
  <c r="L3538" i="4"/>
  <c r="M3538" i="4"/>
  <c r="H3539" i="4"/>
  <c r="I3539" i="4"/>
  <c r="J3539" i="4"/>
  <c r="K3539" i="4"/>
  <c r="L3539" i="4"/>
  <c r="M3539" i="4"/>
  <c r="H3540" i="4"/>
  <c r="I3540" i="4"/>
  <c r="J3540" i="4"/>
  <c r="K3540" i="4"/>
  <c r="L3540" i="4"/>
  <c r="M3540" i="4"/>
  <c r="H3541" i="4"/>
  <c r="I3541" i="4"/>
  <c r="J3541" i="4"/>
  <c r="K3541" i="4"/>
  <c r="L3541" i="4"/>
  <c r="M3541" i="4"/>
  <c r="H3542" i="4"/>
  <c r="I3542" i="4"/>
  <c r="J3542" i="4"/>
  <c r="K3542" i="4"/>
  <c r="L3542" i="4"/>
  <c r="M3542" i="4"/>
  <c r="H3543" i="4"/>
  <c r="I3543" i="4"/>
  <c r="J3543" i="4"/>
  <c r="K3543" i="4"/>
  <c r="L3543" i="4"/>
  <c r="M3543" i="4"/>
  <c r="H3544" i="4"/>
  <c r="I3544" i="4"/>
  <c r="J3544" i="4"/>
  <c r="K3544" i="4"/>
  <c r="L3544" i="4"/>
  <c r="M3544" i="4"/>
  <c r="H3545" i="4"/>
  <c r="I3545" i="4"/>
  <c r="J3545" i="4"/>
  <c r="K3545" i="4"/>
  <c r="L3545" i="4"/>
  <c r="M3545" i="4"/>
  <c r="H3546" i="4"/>
  <c r="I3546" i="4"/>
  <c r="J3546" i="4"/>
  <c r="K3546" i="4"/>
  <c r="L3546" i="4"/>
  <c r="M3546" i="4"/>
  <c r="H3547" i="4"/>
  <c r="I3547" i="4"/>
  <c r="J3547" i="4"/>
  <c r="K3547" i="4"/>
  <c r="L3547" i="4"/>
  <c r="M3547" i="4"/>
  <c r="H3548" i="4"/>
  <c r="I3548" i="4"/>
  <c r="J3548" i="4"/>
  <c r="K3548" i="4"/>
  <c r="L3548" i="4"/>
  <c r="M3548" i="4"/>
  <c r="H3549" i="4"/>
  <c r="I3549" i="4"/>
  <c r="J3549" i="4"/>
  <c r="K3549" i="4"/>
  <c r="L3549" i="4"/>
  <c r="M3549" i="4"/>
  <c r="H3550" i="4"/>
  <c r="I3550" i="4"/>
  <c r="J3550" i="4"/>
  <c r="K3550" i="4"/>
  <c r="L3550" i="4"/>
  <c r="M3550" i="4"/>
  <c r="H3551" i="4"/>
  <c r="I3551" i="4"/>
  <c r="J3551" i="4"/>
  <c r="K3551" i="4"/>
  <c r="L3551" i="4"/>
  <c r="M3551" i="4"/>
  <c r="H3552" i="4"/>
  <c r="I3552" i="4"/>
  <c r="J3552" i="4"/>
  <c r="K3552" i="4"/>
  <c r="L3552" i="4"/>
  <c r="M3552" i="4"/>
  <c r="H3553" i="4"/>
  <c r="I3553" i="4"/>
  <c r="J3553" i="4"/>
  <c r="K3553" i="4"/>
  <c r="L3553" i="4"/>
  <c r="M3553" i="4"/>
  <c r="H3554" i="4"/>
  <c r="I3554" i="4"/>
  <c r="J3554" i="4"/>
  <c r="K3554" i="4"/>
  <c r="L3554" i="4"/>
  <c r="M3554" i="4"/>
  <c r="H3555" i="4"/>
  <c r="I3555" i="4"/>
  <c r="J3555" i="4"/>
  <c r="K3555" i="4"/>
  <c r="L3555" i="4"/>
  <c r="M3555" i="4"/>
  <c r="H3556" i="4"/>
  <c r="I3556" i="4"/>
  <c r="J3556" i="4"/>
  <c r="K3556" i="4"/>
  <c r="L3556" i="4"/>
  <c r="M3556" i="4"/>
  <c r="H3557" i="4"/>
  <c r="I3557" i="4"/>
  <c r="J3557" i="4"/>
  <c r="K3557" i="4"/>
  <c r="L3557" i="4"/>
  <c r="M3557" i="4"/>
  <c r="H3558" i="4"/>
  <c r="I3558" i="4"/>
  <c r="J3558" i="4"/>
  <c r="K3558" i="4"/>
  <c r="L3558" i="4"/>
  <c r="M3558" i="4"/>
  <c r="H3559" i="4"/>
  <c r="I3559" i="4"/>
  <c r="J3559" i="4"/>
  <c r="K3559" i="4"/>
  <c r="L3559" i="4"/>
  <c r="M3559" i="4"/>
  <c r="H3560" i="4"/>
  <c r="I3560" i="4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M3562" i="4"/>
  <c r="H3563" i="4"/>
  <c r="I3563" i="4"/>
  <c r="J3563" i="4"/>
  <c r="K3563" i="4"/>
  <c r="L3563" i="4"/>
  <c r="M3563" i="4"/>
  <c r="H3564" i="4"/>
  <c r="I3564" i="4"/>
  <c r="J3564" i="4"/>
  <c r="K3564" i="4"/>
  <c r="L3564" i="4"/>
  <c r="M3564" i="4"/>
  <c r="H3565" i="4"/>
  <c r="I3565" i="4"/>
  <c r="J3565" i="4"/>
  <c r="K3565" i="4"/>
  <c r="L3565" i="4"/>
  <c r="M3565" i="4"/>
  <c r="H3566" i="4"/>
  <c r="I3566" i="4"/>
  <c r="J3566" i="4"/>
  <c r="K3566" i="4"/>
  <c r="L3566" i="4"/>
  <c r="M3566" i="4"/>
  <c r="H3567" i="4"/>
  <c r="I3567" i="4"/>
  <c r="J3567" i="4"/>
  <c r="K3567" i="4"/>
  <c r="L3567" i="4"/>
  <c r="M3567" i="4"/>
  <c r="H3568" i="4"/>
  <c r="I3568" i="4"/>
  <c r="J3568" i="4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L3570" i="4"/>
  <c r="M3570" i="4"/>
  <c r="H3571" i="4"/>
  <c r="I3571" i="4"/>
  <c r="J3571" i="4"/>
  <c r="K3571" i="4"/>
  <c r="L3571" i="4"/>
  <c r="M3571" i="4"/>
  <c r="H3572" i="4"/>
  <c r="I3572" i="4"/>
  <c r="J3572" i="4"/>
  <c r="K3572" i="4"/>
  <c r="L3572" i="4"/>
  <c r="M3572" i="4"/>
  <c r="H3573" i="4"/>
  <c r="I3573" i="4"/>
  <c r="J3573" i="4"/>
  <c r="K3573" i="4"/>
  <c r="L3573" i="4"/>
  <c r="M3573" i="4"/>
  <c r="H3574" i="4"/>
  <c r="I3574" i="4"/>
  <c r="J3574" i="4"/>
  <c r="K3574" i="4"/>
  <c r="L3574" i="4"/>
  <c r="M3574" i="4"/>
  <c r="H3575" i="4"/>
  <c r="I3575" i="4"/>
  <c r="J3575" i="4"/>
  <c r="K3575" i="4"/>
  <c r="L3575" i="4"/>
  <c r="M3575" i="4"/>
  <c r="H3576" i="4"/>
  <c r="I3576" i="4"/>
  <c r="J3576" i="4"/>
  <c r="K3576" i="4"/>
  <c r="L3576" i="4"/>
  <c r="M3576" i="4"/>
  <c r="H3577" i="4"/>
  <c r="I3577" i="4"/>
  <c r="J3577" i="4"/>
  <c r="K3577" i="4"/>
  <c r="L3577" i="4"/>
  <c r="M3577" i="4"/>
  <c r="H3578" i="4"/>
  <c r="I3578" i="4"/>
  <c r="J3578" i="4"/>
  <c r="K3578" i="4"/>
  <c r="L3578" i="4"/>
  <c r="M3578" i="4"/>
  <c r="H3579" i="4"/>
  <c r="I3579" i="4"/>
  <c r="J3579" i="4"/>
  <c r="K3579" i="4"/>
  <c r="L3579" i="4"/>
  <c r="M3579" i="4"/>
  <c r="H3580" i="4"/>
  <c r="I3580" i="4"/>
  <c r="J3580" i="4"/>
  <c r="K3580" i="4"/>
  <c r="L3580" i="4"/>
  <c r="M3580" i="4"/>
  <c r="H3581" i="4"/>
  <c r="I3581" i="4"/>
  <c r="J3581" i="4"/>
  <c r="K3581" i="4"/>
  <c r="L3581" i="4"/>
  <c r="M3581" i="4"/>
  <c r="H3582" i="4"/>
  <c r="I3582" i="4"/>
  <c r="J3582" i="4"/>
  <c r="K3582" i="4"/>
  <c r="L3582" i="4"/>
  <c r="M3582" i="4"/>
  <c r="H3583" i="4"/>
  <c r="I3583" i="4"/>
  <c r="J3583" i="4"/>
  <c r="K3583" i="4"/>
  <c r="L3583" i="4"/>
  <c r="M3583" i="4"/>
  <c r="H3584" i="4"/>
  <c r="I3584" i="4"/>
  <c r="J3584" i="4"/>
  <c r="K3584" i="4"/>
  <c r="L3584" i="4"/>
  <c r="M3584" i="4"/>
  <c r="H3585" i="4"/>
  <c r="I3585" i="4"/>
  <c r="J3585" i="4"/>
  <c r="K3585" i="4"/>
  <c r="L3585" i="4"/>
  <c r="M3585" i="4"/>
  <c r="H3586" i="4"/>
  <c r="I3586" i="4"/>
  <c r="J3586" i="4"/>
  <c r="K3586" i="4"/>
  <c r="L3586" i="4"/>
  <c r="M3586" i="4"/>
  <c r="H3587" i="4"/>
  <c r="I3587" i="4"/>
  <c r="J3587" i="4"/>
  <c r="K3587" i="4"/>
  <c r="L3587" i="4"/>
  <c r="M3587" i="4"/>
  <c r="H3588" i="4"/>
  <c r="I3588" i="4"/>
  <c r="J3588" i="4"/>
  <c r="K3588" i="4"/>
  <c r="L3588" i="4"/>
  <c r="M3588" i="4"/>
  <c r="H3589" i="4"/>
  <c r="I3589" i="4"/>
  <c r="J3589" i="4"/>
  <c r="K3589" i="4"/>
  <c r="L3589" i="4"/>
  <c r="M3589" i="4"/>
  <c r="H3590" i="4"/>
  <c r="I3590" i="4"/>
  <c r="J3590" i="4"/>
  <c r="K3590" i="4"/>
  <c r="L3590" i="4"/>
  <c r="M3590" i="4"/>
  <c r="H3591" i="4"/>
  <c r="I3591" i="4"/>
  <c r="J3591" i="4"/>
  <c r="K3591" i="4"/>
  <c r="L3591" i="4"/>
  <c r="M3591" i="4"/>
  <c r="H3592" i="4"/>
  <c r="I3592" i="4"/>
  <c r="J3592" i="4"/>
  <c r="K3592" i="4"/>
  <c r="L3592" i="4"/>
  <c r="M3592" i="4"/>
  <c r="H3593" i="4"/>
  <c r="I3593" i="4"/>
  <c r="J3593" i="4"/>
  <c r="K3593" i="4"/>
  <c r="L3593" i="4"/>
  <c r="M3593" i="4"/>
  <c r="H3594" i="4"/>
  <c r="I3594" i="4"/>
  <c r="J3594" i="4"/>
  <c r="K3594" i="4"/>
  <c r="L3594" i="4"/>
  <c r="M3594" i="4"/>
  <c r="H3595" i="4"/>
  <c r="I3595" i="4"/>
  <c r="J3595" i="4"/>
  <c r="K3595" i="4"/>
  <c r="L3595" i="4"/>
  <c r="M3595" i="4"/>
  <c r="H3596" i="4"/>
  <c r="I3596" i="4"/>
  <c r="J3596" i="4"/>
  <c r="K3596" i="4"/>
  <c r="L3596" i="4"/>
  <c r="M3596" i="4"/>
  <c r="H3597" i="4"/>
  <c r="I3597" i="4"/>
  <c r="J3597" i="4"/>
  <c r="K3597" i="4"/>
  <c r="L3597" i="4"/>
  <c r="M3597" i="4"/>
  <c r="H3598" i="4"/>
  <c r="I3598" i="4"/>
  <c r="J3598" i="4"/>
  <c r="K3598" i="4"/>
  <c r="L3598" i="4"/>
  <c r="M3598" i="4"/>
  <c r="H3599" i="4"/>
  <c r="I3599" i="4"/>
  <c r="J3599" i="4"/>
  <c r="K3599" i="4"/>
  <c r="L3599" i="4"/>
  <c r="M3599" i="4"/>
  <c r="H3600" i="4"/>
  <c r="I3600" i="4"/>
  <c r="J3600" i="4"/>
  <c r="K3600" i="4"/>
  <c r="L3600" i="4"/>
  <c r="M3600" i="4"/>
  <c r="H3601" i="4"/>
  <c r="I3601" i="4"/>
  <c r="J3601" i="4"/>
  <c r="K3601" i="4"/>
  <c r="L3601" i="4"/>
  <c r="M3601" i="4"/>
  <c r="H3602" i="4"/>
  <c r="I3602" i="4"/>
  <c r="J3602" i="4"/>
  <c r="K3602" i="4"/>
  <c r="L3602" i="4"/>
  <c r="M3602" i="4"/>
  <c r="H3603" i="4"/>
  <c r="I3603" i="4"/>
  <c r="J3603" i="4"/>
  <c r="K3603" i="4"/>
  <c r="L3603" i="4"/>
  <c r="M3603" i="4"/>
  <c r="H3604" i="4"/>
  <c r="I3604" i="4"/>
  <c r="J3604" i="4"/>
  <c r="K3604" i="4"/>
  <c r="L3604" i="4"/>
  <c r="M3604" i="4"/>
  <c r="H3605" i="4"/>
  <c r="I3605" i="4"/>
  <c r="J3605" i="4"/>
  <c r="K3605" i="4"/>
  <c r="L3605" i="4"/>
  <c r="M3605" i="4"/>
  <c r="H3606" i="4"/>
  <c r="I3606" i="4"/>
  <c r="J3606" i="4"/>
  <c r="K3606" i="4"/>
  <c r="L3606" i="4"/>
  <c r="M3606" i="4"/>
  <c r="H3607" i="4"/>
  <c r="I3607" i="4"/>
  <c r="J3607" i="4"/>
  <c r="K3607" i="4"/>
  <c r="L3607" i="4"/>
  <c r="M3607" i="4"/>
  <c r="H3608" i="4"/>
  <c r="I3608" i="4"/>
  <c r="J3608" i="4"/>
  <c r="K3608" i="4"/>
  <c r="L3608" i="4"/>
  <c r="M3608" i="4"/>
  <c r="H3609" i="4"/>
  <c r="I3609" i="4"/>
  <c r="J3609" i="4"/>
  <c r="K3609" i="4"/>
  <c r="L3609" i="4"/>
  <c r="M3609" i="4"/>
  <c r="H3610" i="4"/>
  <c r="I3610" i="4"/>
  <c r="J3610" i="4"/>
  <c r="K3610" i="4"/>
  <c r="L3610" i="4"/>
  <c r="M3610" i="4"/>
  <c r="H3611" i="4"/>
  <c r="I3611" i="4"/>
  <c r="J3611" i="4"/>
  <c r="K3611" i="4"/>
  <c r="L3611" i="4"/>
  <c r="M3611" i="4"/>
  <c r="H3612" i="4"/>
  <c r="I3612" i="4"/>
  <c r="J3612" i="4"/>
  <c r="K3612" i="4"/>
  <c r="L3612" i="4"/>
  <c r="M3612" i="4"/>
  <c r="H3613" i="4"/>
  <c r="I3613" i="4"/>
  <c r="J3613" i="4"/>
  <c r="K3613" i="4"/>
  <c r="L3613" i="4"/>
  <c r="M3613" i="4"/>
  <c r="H3614" i="4"/>
  <c r="I3614" i="4"/>
  <c r="J3614" i="4"/>
  <c r="K3614" i="4"/>
  <c r="L3614" i="4"/>
  <c r="M3614" i="4"/>
  <c r="H3615" i="4"/>
  <c r="I3615" i="4"/>
  <c r="J3615" i="4"/>
  <c r="K3615" i="4"/>
  <c r="L3615" i="4"/>
  <c r="M3615" i="4"/>
  <c r="H3616" i="4"/>
  <c r="I3616" i="4"/>
  <c r="J3616" i="4"/>
  <c r="K3616" i="4"/>
  <c r="L3616" i="4"/>
  <c r="M3616" i="4"/>
  <c r="H3617" i="4"/>
  <c r="I3617" i="4"/>
  <c r="J3617" i="4"/>
  <c r="K3617" i="4"/>
  <c r="L3617" i="4"/>
  <c r="M3617" i="4"/>
  <c r="H3618" i="4"/>
  <c r="I3618" i="4"/>
  <c r="J3618" i="4"/>
  <c r="K3618" i="4"/>
  <c r="L3618" i="4"/>
  <c r="M3618" i="4"/>
  <c r="H3619" i="4"/>
  <c r="I3619" i="4"/>
  <c r="J3619" i="4"/>
  <c r="K3619" i="4"/>
  <c r="L3619" i="4"/>
  <c r="M3619" i="4"/>
  <c r="H3620" i="4"/>
  <c r="I3620" i="4"/>
  <c r="J3620" i="4"/>
  <c r="K3620" i="4"/>
  <c r="L3620" i="4"/>
  <c r="M3620" i="4"/>
  <c r="H3621" i="4"/>
  <c r="I3621" i="4"/>
  <c r="J3621" i="4"/>
  <c r="K3621" i="4"/>
  <c r="L3621" i="4"/>
  <c r="M3621" i="4"/>
  <c r="H3622" i="4"/>
  <c r="I3622" i="4"/>
  <c r="J3622" i="4"/>
  <c r="K3622" i="4"/>
  <c r="L3622" i="4"/>
  <c r="M3622" i="4"/>
  <c r="H3623" i="4"/>
  <c r="I3623" i="4"/>
  <c r="J3623" i="4"/>
  <c r="K3623" i="4"/>
  <c r="L3623" i="4"/>
  <c r="M3623" i="4"/>
  <c r="H3624" i="4"/>
  <c r="I3624" i="4"/>
  <c r="J3624" i="4"/>
  <c r="K3624" i="4"/>
  <c r="L3624" i="4"/>
  <c r="M3624" i="4"/>
  <c r="H3625" i="4"/>
  <c r="I3625" i="4"/>
  <c r="J3625" i="4"/>
  <c r="K3625" i="4"/>
  <c r="L3625" i="4"/>
  <c r="M3625" i="4"/>
  <c r="H3626" i="4"/>
  <c r="I3626" i="4"/>
  <c r="J3626" i="4"/>
  <c r="K3626" i="4"/>
  <c r="L3626" i="4"/>
  <c r="M3626" i="4"/>
  <c r="H3627" i="4"/>
  <c r="I3627" i="4"/>
  <c r="J3627" i="4"/>
  <c r="K3627" i="4"/>
  <c r="L3627" i="4"/>
  <c r="M3627" i="4"/>
  <c r="H3628" i="4"/>
  <c r="I3628" i="4"/>
  <c r="J3628" i="4"/>
  <c r="K3628" i="4"/>
  <c r="L3628" i="4"/>
  <c r="M3628" i="4"/>
  <c r="H3629" i="4"/>
  <c r="I3629" i="4"/>
  <c r="J3629" i="4"/>
  <c r="K3629" i="4"/>
  <c r="L3629" i="4"/>
  <c r="M3629" i="4"/>
  <c r="H3630" i="4"/>
  <c r="I3630" i="4"/>
  <c r="J3630" i="4"/>
  <c r="K3630" i="4"/>
  <c r="L3630" i="4"/>
  <c r="M3630" i="4"/>
  <c r="H3631" i="4"/>
  <c r="I3631" i="4"/>
  <c r="J3631" i="4"/>
  <c r="K3631" i="4"/>
  <c r="L3631" i="4"/>
  <c r="M3631" i="4"/>
  <c r="H3632" i="4"/>
  <c r="I3632" i="4"/>
  <c r="J3632" i="4"/>
  <c r="K3632" i="4"/>
  <c r="L3632" i="4"/>
  <c r="M3632" i="4"/>
  <c r="H3633" i="4"/>
  <c r="I3633" i="4"/>
  <c r="J3633" i="4"/>
  <c r="K3633" i="4"/>
  <c r="L3633" i="4"/>
  <c r="M3633" i="4"/>
  <c r="H3634" i="4"/>
  <c r="I3634" i="4"/>
  <c r="J3634" i="4"/>
  <c r="K3634" i="4"/>
  <c r="L3634" i="4"/>
  <c r="M3634" i="4"/>
  <c r="H3635" i="4"/>
  <c r="I3635" i="4"/>
  <c r="J3635" i="4"/>
  <c r="K3635" i="4"/>
  <c r="L3635" i="4"/>
  <c r="M3635" i="4"/>
  <c r="H3636" i="4"/>
  <c r="I3636" i="4"/>
  <c r="J3636" i="4"/>
  <c r="K3636" i="4"/>
  <c r="L3636" i="4"/>
  <c r="M3636" i="4"/>
  <c r="H3637" i="4"/>
  <c r="I3637" i="4"/>
  <c r="J3637" i="4"/>
  <c r="K3637" i="4"/>
  <c r="L3637" i="4"/>
  <c r="M3637" i="4"/>
  <c r="H3638" i="4"/>
  <c r="I3638" i="4"/>
  <c r="J3638" i="4"/>
  <c r="K3638" i="4"/>
  <c r="L3638" i="4"/>
  <c r="M3638" i="4"/>
  <c r="H3639" i="4"/>
  <c r="I3639" i="4"/>
  <c r="J3639" i="4"/>
  <c r="K3639" i="4"/>
  <c r="L3639" i="4"/>
  <c r="M3639" i="4"/>
  <c r="H3640" i="4"/>
  <c r="I3640" i="4"/>
  <c r="J3640" i="4"/>
  <c r="K3640" i="4"/>
  <c r="L3640" i="4"/>
  <c r="M3640" i="4"/>
  <c r="H3641" i="4"/>
  <c r="I3641" i="4"/>
  <c r="J3641" i="4"/>
  <c r="K3641" i="4"/>
  <c r="L3641" i="4"/>
  <c r="M3641" i="4"/>
  <c r="H3642" i="4"/>
  <c r="I3642" i="4"/>
  <c r="J3642" i="4"/>
  <c r="K3642" i="4"/>
  <c r="L3642" i="4"/>
  <c r="M3642" i="4"/>
  <c r="H3643" i="4"/>
  <c r="I3643" i="4"/>
  <c r="J3643" i="4"/>
  <c r="K3643" i="4"/>
  <c r="L3643" i="4"/>
  <c r="M3643" i="4"/>
  <c r="H3644" i="4"/>
  <c r="I3644" i="4"/>
  <c r="J3644" i="4"/>
  <c r="K3644" i="4"/>
  <c r="L3644" i="4"/>
  <c r="M3644" i="4"/>
  <c r="H3645" i="4"/>
  <c r="I3645" i="4"/>
  <c r="J3645" i="4"/>
  <c r="K3645" i="4"/>
  <c r="L3645" i="4"/>
  <c r="M3645" i="4"/>
  <c r="H3646" i="4"/>
  <c r="I3646" i="4"/>
  <c r="J3646" i="4"/>
  <c r="K3646" i="4"/>
  <c r="L3646" i="4"/>
  <c r="M3646" i="4"/>
  <c r="H3647" i="4"/>
  <c r="I3647" i="4"/>
  <c r="J3647" i="4"/>
  <c r="K3647" i="4"/>
  <c r="L3647" i="4"/>
  <c r="M3647" i="4"/>
  <c r="H3648" i="4"/>
  <c r="I3648" i="4"/>
  <c r="J3648" i="4"/>
  <c r="K3648" i="4"/>
  <c r="L3648" i="4"/>
  <c r="M3648" i="4"/>
  <c r="H3649" i="4"/>
  <c r="I3649" i="4"/>
  <c r="J3649" i="4"/>
  <c r="K3649" i="4"/>
  <c r="L3649" i="4"/>
  <c r="M3649" i="4"/>
  <c r="H3650" i="4"/>
  <c r="I3650" i="4"/>
  <c r="J3650" i="4"/>
  <c r="K3650" i="4"/>
  <c r="L3650" i="4"/>
  <c r="M3650" i="4"/>
  <c r="H3651" i="4"/>
  <c r="I3651" i="4"/>
  <c r="J3651" i="4"/>
  <c r="K3651" i="4"/>
  <c r="L3651" i="4"/>
  <c r="M3651" i="4"/>
  <c r="H3652" i="4"/>
  <c r="I3652" i="4"/>
  <c r="J3652" i="4"/>
  <c r="K3652" i="4"/>
  <c r="L3652" i="4"/>
  <c r="M3652" i="4"/>
  <c r="H3653" i="4"/>
  <c r="I3653" i="4"/>
  <c r="J3653" i="4"/>
  <c r="K3653" i="4"/>
  <c r="L3653" i="4"/>
  <c r="M3653" i="4"/>
  <c r="H3654" i="4"/>
  <c r="I3654" i="4"/>
  <c r="J3654" i="4"/>
  <c r="K3654" i="4"/>
  <c r="L3654" i="4"/>
  <c r="M3654" i="4"/>
  <c r="H3655" i="4"/>
  <c r="I3655" i="4"/>
  <c r="J3655" i="4"/>
  <c r="K3655" i="4"/>
  <c r="L3655" i="4"/>
  <c r="M3655" i="4"/>
  <c r="H3656" i="4"/>
  <c r="I3656" i="4"/>
  <c r="J3656" i="4"/>
  <c r="K3656" i="4"/>
  <c r="L3656" i="4"/>
  <c r="M3656" i="4"/>
  <c r="H3657" i="4"/>
  <c r="I3657" i="4"/>
  <c r="J3657" i="4"/>
  <c r="K3657" i="4"/>
  <c r="L3657" i="4"/>
  <c r="M3657" i="4"/>
  <c r="H3658" i="4"/>
  <c r="I3658" i="4"/>
  <c r="J3658" i="4"/>
  <c r="K3658" i="4"/>
  <c r="L3658" i="4"/>
  <c r="M3658" i="4"/>
  <c r="H3659" i="4"/>
  <c r="I3659" i="4"/>
  <c r="J3659" i="4"/>
  <c r="K3659" i="4"/>
  <c r="L3659" i="4"/>
  <c r="M3659" i="4"/>
  <c r="H3660" i="4"/>
  <c r="I3660" i="4"/>
  <c r="J3660" i="4"/>
  <c r="K3660" i="4"/>
  <c r="L3660" i="4"/>
  <c r="M3660" i="4"/>
  <c r="H3661" i="4"/>
  <c r="I3661" i="4"/>
  <c r="J3661" i="4"/>
  <c r="K3661" i="4"/>
  <c r="L3661" i="4"/>
  <c r="M3661" i="4"/>
  <c r="H3662" i="4"/>
  <c r="I3662" i="4"/>
  <c r="J3662" i="4"/>
  <c r="K3662" i="4"/>
  <c r="L3662" i="4"/>
  <c r="M3662" i="4"/>
  <c r="H3663" i="4"/>
  <c r="I3663" i="4"/>
  <c r="J3663" i="4"/>
  <c r="K3663" i="4"/>
  <c r="L3663" i="4"/>
  <c r="M3663" i="4"/>
  <c r="H3664" i="4"/>
  <c r="I3664" i="4"/>
  <c r="J3664" i="4"/>
  <c r="K3664" i="4"/>
  <c r="L3664" i="4"/>
  <c r="M3664" i="4"/>
  <c r="H3665" i="4"/>
  <c r="I3665" i="4"/>
  <c r="J3665" i="4"/>
  <c r="K3665" i="4"/>
  <c r="L3665" i="4"/>
  <c r="M3665" i="4"/>
  <c r="H3666" i="4"/>
  <c r="I3666" i="4"/>
  <c r="J3666" i="4"/>
  <c r="K3666" i="4"/>
  <c r="L3666" i="4"/>
  <c r="M3666" i="4"/>
  <c r="H3667" i="4"/>
  <c r="I3667" i="4"/>
  <c r="J3667" i="4"/>
  <c r="K3667" i="4"/>
  <c r="L3667" i="4"/>
  <c r="M3667" i="4"/>
  <c r="H3668" i="4"/>
  <c r="I3668" i="4"/>
  <c r="J3668" i="4"/>
  <c r="K3668" i="4"/>
  <c r="L3668" i="4"/>
  <c r="M3668" i="4"/>
  <c r="H3669" i="4"/>
  <c r="I3669" i="4"/>
  <c r="J3669" i="4"/>
  <c r="K3669" i="4"/>
  <c r="L3669" i="4"/>
  <c r="M3669" i="4"/>
  <c r="H3670" i="4"/>
  <c r="I3670" i="4"/>
  <c r="J3670" i="4"/>
  <c r="K3670" i="4"/>
  <c r="L3670" i="4"/>
  <c r="M3670" i="4"/>
  <c r="H3671" i="4"/>
  <c r="I3671" i="4"/>
  <c r="J3671" i="4"/>
  <c r="K3671" i="4"/>
  <c r="L3671" i="4"/>
  <c r="M3671" i="4"/>
  <c r="H3672" i="4"/>
  <c r="I3672" i="4"/>
  <c r="J3672" i="4"/>
  <c r="K3672" i="4"/>
  <c r="L3672" i="4"/>
  <c r="M3672" i="4"/>
  <c r="H3673" i="4"/>
  <c r="I3673" i="4"/>
  <c r="J3673" i="4"/>
  <c r="K3673" i="4"/>
  <c r="L3673" i="4"/>
  <c r="M3673" i="4"/>
  <c r="H3674" i="4"/>
  <c r="I3674" i="4"/>
  <c r="J3674" i="4"/>
  <c r="K3674" i="4"/>
  <c r="L3674" i="4"/>
  <c r="M3674" i="4"/>
  <c r="H3675" i="4"/>
  <c r="I3675" i="4"/>
  <c r="J3675" i="4"/>
  <c r="K3675" i="4"/>
  <c r="L3675" i="4"/>
  <c r="M3675" i="4"/>
  <c r="H3676" i="4"/>
  <c r="I3676" i="4"/>
  <c r="J3676" i="4"/>
  <c r="K3676" i="4"/>
  <c r="L3676" i="4"/>
  <c r="M3676" i="4"/>
  <c r="H3677" i="4"/>
  <c r="I3677" i="4"/>
  <c r="J3677" i="4"/>
  <c r="K3677" i="4"/>
  <c r="L3677" i="4"/>
  <c r="M3677" i="4"/>
  <c r="H3678" i="4"/>
  <c r="I3678" i="4"/>
  <c r="J3678" i="4"/>
  <c r="K3678" i="4"/>
  <c r="L3678" i="4"/>
  <c r="M3678" i="4"/>
  <c r="H3679" i="4"/>
  <c r="I3679" i="4"/>
  <c r="J3679" i="4"/>
  <c r="K3679" i="4"/>
  <c r="L3679" i="4"/>
  <c r="M3679" i="4"/>
  <c r="H3680" i="4"/>
  <c r="I3680" i="4"/>
  <c r="J3680" i="4"/>
  <c r="K3680" i="4"/>
  <c r="L3680" i="4"/>
  <c r="M3680" i="4"/>
  <c r="H3681" i="4"/>
  <c r="I3681" i="4"/>
  <c r="J3681" i="4"/>
  <c r="K3681" i="4"/>
  <c r="L3681" i="4"/>
  <c r="M3681" i="4"/>
  <c r="H3682" i="4"/>
  <c r="I3682" i="4"/>
  <c r="J3682" i="4"/>
  <c r="K3682" i="4"/>
  <c r="L3682" i="4"/>
  <c r="M3682" i="4"/>
  <c r="H3683" i="4"/>
  <c r="I3683" i="4"/>
  <c r="J3683" i="4"/>
  <c r="K3683" i="4"/>
  <c r="L3683" i="4"/>
  <c r="M3683" i="4"/>
  <c r="H3684" i="4"/>
  <c r="I3684" i="4"/>
  <c r="J3684" i="4"/>
  <c r="K3684" i="4"/>
  <c r="L3684" i="4"/>
  <c r="M3684" i="4"/>
  <c r="H3685" i="4"/>
  <c r="I3685" i="4"/>
  <c r="J3685" i="4"/>
  <c r="K3685" i="4"/>
  <c r="L3685" i="4"/>
  <c r="M3685" i="4"/>
  <c r="H3686" i="4"/>
  <c r="I3686" i="4"/>
  <c r="J3686" i="4"/>
  <c r="K3686" i="4"/>
  <c r="L3686" i="4"/>
  <c r="M3686" i="4"/>
  <c r="H3687" i="4"/>
  <c r="I3687" i="4"/>
  <c r="J3687" i="4"/>
  <c r="K3687" i="4"/>
  <c r="L3687" i="4"/>
  <c r="M3687" i="4"/>
  <c r="H3688" i="4"/>
  <c r="I3688" i="4"/>
  <c r="J3688" i="4"/>
  <c r="K3688" i="4"/>
  <c r="L3688" i="4"/>
  <c r="M3688" i="4"/>
  <c r="H3689" i="4"/>
  <c r="I3689" i="4"/>
  <c r="J3689" i="4"/>
  <c r="K3689" i="4"/>
  <c r="L3689" i="4"/>
  <c r="M3689" i="4"/>
  <c r="H3690" i="4"/>
  <c r="I3690" i="4"/>
  <c r="J3690" i="4"/>
  <c r="K3690" i="4"/>
  <c r="L3690" i="4"/>
  <c r="M3690" i="4"/>
  <c r="H3691" i="4"/>
  <c r="I3691" i="4"/>
  <c r="J3691" i="4"/>
  <c r="K3691" i="4"/>
  <c r="L3691" i="4"/>
  <c r="M3691" i="4"/>
  <c r="H3692" i="4"/>
  <c r="I3692" i="4"/>
  <c r="J3692" i="4"/>
  <c r="K3692" i="4"/>
  <c r="L3692" i="4"/>
  <c r="M3692" i="4"/>
  <c r="H3693" i="4"/>
  <c r="I3693" i="4"/>
  <c r="J3693" i="4"/>
  <c r="K3693" i="4"/>
  <c r="L3693" i="4"/>
  <c r="M3693" i="4"/>
  <c r="H3694" i="4"/>
  <c r="I3694" i="4"/>
  <c r="J3694" i="4"/>
  <c r="K3694" i="4"/>
  <c r="L3694" i="4"/>
  <c r="M3694" i="4"/>
  <c r="H3695" i="4"/>
  <c r="I3695" i="4"/>
  <c r="J3695" i="4"/>
  <c r="K3695" i="4"/>
  <c r="L3695" i="4"/>
  <c r="M3695" i="4"/>
  <c r="H3696" i="4"/>
  <c r="I3696" i="4"/>
  <c r="J3696" i="4"/>
  <c r="K3696" i="4"/>
  <c r="L3696" i="4"/>
  <c r="M3696" i="4"/>
  <c r="H3697" i="4"/>
  <c r="I3697" i="4"/>
  <c r="J3697" i="4"/>
  <c r="K3697" i="4"/>
  <c r="L3697" i="4"/>
  <c r="M3697" i="4"/>
  <c r="H3698" i="4"/>
  <c r="I3698" i="4"/>
  <c r="J3698" i="4"/>
  <c r="K3698" i="4"/>
  <c r="L3698" i="4"/>
  <c r="M3698" i="4"/>
  <c r="H3699" i="4"/>
  <c r="I3699" i="4"/>
  <c r="J3699" i="4"/>
  <c r="K3699" i="4"/>
  <c r="L3699" i="4"/>
  <c r="M3699" i="4"/>
  <c r="H3700" i="4"/>
  <c r="I3700" i="4"/>
  <c r="J3700" i="4"/>
  <c r="K3700" i="4"/>
  <c r="L3700" i="4"/>
  <c r="M3700" i="4"/>
  <c r="H3701" i="4"/>
  <c r="I3701" i="4"/>
  <c r="J3701" i="4"/>
  <c r="K3701" i="4"/>
  <c r="L3701" i="4"/>
  <c r="M3701" i="4"/>
  <c r="H3702" i="4"/>
  <c r="I3702" i="4"/>
  <c r="J3702" i="4"/>
  <c r="K3702" i="4"/>
  <c r="L3702" i="4"/>
  <c r="M3702" i="4"/>
  <c r="H3703" i="4"/>
  <c r="I3703" i="4"/>
  <c r="J3703" i="4"/>
  <c r="K3703" i="4"/>
  <c r="L3703" i="4"/>
  <c r="M3703" i="4"/>
  <c r="H3704" i="4"/>
  <c r="I3704" i="4"/>
  <c r="J3704" i="4"/>
  <c r="K3704" i="4"/>
  <c r="L3704" i="4"/>
  <c r="M3704" i="4"/>
  <c r="H3705" i="4"/>
  <c r="I3705" i="4"/>
  <c r="J3705" i="4"/>
  <c r="K3705" i="4"/>
  <c r="L3705" i="4"/>
  <c r="M3705" i="4"/>
  <c r="H3706" i="4"/>
  <c r="I3706" i="4"/>
  <c r="J3706" i="4"/>
  <c r="K3706" i="4"/>
  <c r="L3706" i="4"/>
  <c r="M3706" i="4"/>
  <c r="H3707" i="4"/>
  <c r="I3707" i="4"/>
  <c r="J3707" i="4"/>
  <c r="K3707" i="4"/>
  <c r="L3707" i="4"/>
  <c r="M3707" i="4"/>
  <c r="H3708" i="4"/>
  <c r="I3708" i="4"/>
  <c r="J3708" i="4"/>
  <c r="K3708" i="4"/>
  <c r="L3708" i="4"/>
  <c r="M3708" i="4"/>
  <c r="H3709" i="4"/>
  <c r="I3709" i="4"/>
  <c r="J3709" i="4"/>
  <c r="K3709" i="4"/>
  <c r="L3709" i="4"/>
  <c r="M3709" i="4"/>
  <c r="H3710" i="4"/>
  <c r="I3710" i="4"/>
  <c r="J3710" i="4"/>
  <c r="K3710" i="4"/>
  <c r="L3710" i="4"/>
  <c r="M3710" i="4"/>
  <c r="H3711" i="4"/>
  <c r="I3711" i="4"/>
  <c r="J3711" i="4"/>
  <c r="K3711" i="4"/>
  <c r="L3711" i="4"/>
  <c r="M3711" i="4"/>
  <c r="H3712" i="4"/>
  <c r="I3712" i="4"/>
  <c r="J3712" i="4"/>
  <c r="K3712" i="4"/>
  <c r="L3712" i="4"/>
  <c r="M3712" i="4"/>
  <c r="H3713" i="4"/>
  <c r="I3713" i="4"/>
  <c r="J3713" i="4"/>
  <c r="K3713" i="4"/>
  <c r="L3713" i="4"/>
  <c r="M3713" i="4"/>
  <c r="H3714" i="4"/>
  <c r="I3714" i="4"/>
  <c r="J3714" i="4"/>
  <c r="K3714" i="4"/>
  <c r="L3714" i="4"/>
  <c r="M3714" i="4"/>
  <c r="H3715" i="4"/>
  <c r="I3715" i="4"/>
  <c r="J3715" i="4"/>
  <c r="K3715" i="4"/>
  <c r="L3715" i="4"/>
  <c r="M3715" i="4"/>
  <c r="H3716" i="4"/>
  <c r="I3716" i="4"/>
  <c r="J3716" i="4"/>
  <c r="K3716" i="4"/>
  <c r="L3716" i="4"/>
  <c r="M3716" i="4"/>
  <c r="H3717" i="4"/>
  <c r="I3717" i="4"/>
  <c r="J3717" i="4"/>
  <c r="K3717" i="4"/>
  <c r="L3717" i="4"/>
  <c r="M3717" i="4"/>
  <c r="H3718" i="4"/>
  <c r="I3718" i="4"/>
  <c r="J3718" i="4"/>
  <c r="K3718" i="4"/>
  <c r="L3718" i="4"/>
  <c r="M3718" i="4"/>
  <c r="H3719" i="4"/>
  <c r="I3719" i="4"/>
  <c r="J3719" i="4"/>
  <c r="K3719" i="4"/>
  <c r="L3719" i="4"/>
  <c r="M3719" i="4"/>
  <c r="H3720" i="4"/>
  <c r="I3720" i="4"/>
  <c r="J3720" i="4"/>
  <c r="K3720" i="4"/>
  <c r="L3720" i="4"/>
  <c r="M3720" i="4"/>
  <c r="H3721" i="4"/>
  <c r="I3721" i="4"/>
  <c r="J3721" i="4"/>
  <c r="K3721" i="4"/>
  <c r="L3721" i="4"/>
  <c r="M3721" i="4"/>
  <c r="H3722" i="4"/>
  <c r="I3722" i="4"/>
  <c r="J3722" i="4"/>
  <c r="K3722" i="4"/>
  <c r="L3722" i="4"/>
  <c r="M3722" i="4"/>
  <c r="H3723" i="4"/>
  <c r="I3723" i="4"/>
  <c r="J3723" i="4"/>
  <c r="K3723" i="4"/>
  <c r="L3723" i="4"/>
  <c r="M3723" i="4"/>
  <c r="H3724" i="4"/>
  <c r="I3724" i="4"/>
  <c r="J3724" i="4"/>
  <c r="K3724" i="4"/>
  <c r="L3724" i="4"/>
  <c r="M3724" i="4"/>
  <c r="H3725" i="4"/>
  <c r="I3725" i="4"/>
  <c r="J3725" i="4"/>
  <c r="K3725" i="4"/>
  <c r="L3725" i="4"/>
  <c r="M3725" i="4"/>
  <c r="H3726" i="4"/>
  <c r="I3726" i="4"/>
  <c r="J3726" i="4"/>
  <c r="K3726" i="4"/>
  <c r="L3726" i="4"/>
  <c r="M3726" i="4"/>
  <c r="H3727" i="4"/>
  <c r="I3727" i="4"/>
  <c r="J3727" i="4"/>
  <c r="K3727" i="4"/>
  <c r="L3727" i="4"/>
  <c r="M3727" i="4"/>
  <c r="H3728" i="4"/>
  <c r="I3728" i="4"/>
  <c r="J3728" i="4"/>
  <c r="K3728" i="4"/>
  <c r="L3728" i="4"/>
  <c r="M3728" i="4"/>
  <c r="H3729" i="4"/>
  <c r="I3729" i="4"/>
  <c r="J3729" i="4"/>
  <c r="K3729" i="4"/>
  <c r="L3729" i="4"/>
  <c r="M3729" i="4"/>
  <c r="H3730" i="4"/>
  <c r="I3730" i="4"/>
  <c r="J3730" i="4"/>
  <c r="K3730" i="4"/>
  <c r="L3730" i="4"/>
  <c r="M3730" i="4"/>
  <c r="H3731" i="4"/>
  <c r="I3731" i="4"/>
  <c r="J3731" i="4"/>
  <c r="K3731" i="4"/>
  <c r="L3731" i="4"/>
  <c r="M3731" i="4"/>
  <c r="H3732" i="4"/>
  <c r="I3732" i="4"/>
  <c r="J3732" i="4"/>
  <c r="K3732" i="4"/>
  <c r="L3732" i="4"/>
  <c r="M3732" i="4"/>
  <c r="H3733" i="4"/>
  <c r="I3733" i="4"/>
  <c r="J3733" i="4"/>
  <c r="K3733" i="4"/>
  <c r="L3733" i="4"/>
  <c r="M3733" i="4"/>
  <c r="H3734" i="4"/>
  <c r="I3734" i="4"/>
  <c r="J3734" i="4"/>
  <c r="K3734" i="4"/>
  <c r="L3734" i="4"/>
  <c r="M3734" i="4"/>
  <c r="H3735" i="4"/>
  <c r="I3735" i="4"/>
  <c r="J3735" i="4"/>
  <c r="K3735" i="4"/>
  <c r="L3735" i="4"/>
  <c r="M3735" i="4"/>
  <c r="H3736" i="4"/>
  <c r="I3736" i="4"/>
  <c r="J3736" i="4"/>
  <c r="K3736" i="4"/>
  <c r="L3736" i="4"/>
  <c r="M3736" i="4"/>
  <c r="H3737" i="4"/>
  <c r="I3737" i="4"/>
  <c r="J3737" i="4"/>
  <c r="K3737" i="4"/>
  <c r="L3737" i="4"/>
  <c r="M3737" i="4"/>
  <c r="H3738" i="4"/>
  <c r="I3738" i="4"/>
  <c r="J3738" i="4"/>
  <c r="K3738" i="4"/>
  <c r="L3738" i="4"/>
  <c r="M3738" i="4"/>
  <c r="H3739" i="4"/>
  <c r="I3739" i="4"/>
  <c r="J3739" i="4"/>
  <c r="K3739" i="4"/>
  <c r="L3739" i="4"/>
  <c r="M3739" i="4"/>
  <c r="H3740" i="4"/>
  <c r="I3740" i="4"/>
  <c r="J3740" i="4"/>
  <c r="K3740" i="4"/>
  <c r="L3740" i="4"/>
  <c r="M3740" i="4"/>
  <c r="H3741" i="4"/>
  <c r="I3741" i="4"/>
  <c r="J3741" i="4"/>
  <c r="K3741" i="4"/>
  <c r="L3741" i="4"/>
  <c r="M3741" i="4"/>
  <c r="H3742" i="4"/>
  <c r="I3742" i="4"/>
  <c r="J3742" i="4"/>
  <c r="K3742" i="4"/>
  <c r="L3742" i="4"/>
  <c r="M3742" i="4"/>
  <c r="H3743" i="4"/>
  <c r="I3743" i="4"/>
  <c r="J3743" i="4"/>
  <c r="K3743" i="4"/>
  <c r="L3743" i="4"/>
  <c r="M3743" i="4"/>
  <c r="H3744" i="4"/>
  <c r="I3744" i="4"/>
  <c r="J3744" i="4"/>
  <c r="K3744" i="4"/>
  <c r="L3744" i="4"/>
  <c r="M3744" i="4"/>
  <c r="H3745" i="4"/>
  <c r="I3745" i="4"/>
  <c r="J3745" i="4"/>
  <c r="K3745" i="4"/>
  <c r="L3745" i="4"/>
  <c r="M3745" i="4"/>
  <c r="H3746" i="4"/>
  <c r="I3746" i="4"/>
  <c r="J3746" i="4"/>
  <c r="K3746" i="4"/>
  <c r="L3746" i="4"/>
  <c r="M3746" i="4"/>
  <c r="H3747" i="4"/>
  <c r="I3747" i="4"/>
  <c r="J3747" i="4"/>
  <c r="K3747" i="4"/>
  <c r="L3747" i="4"/>
  <c r="M3747" i="4"/>
  <c r="H3748" i="4"/>
  <c r="I3748" i="4"/>
  <c r="J3748" i="4"/>
  <c r="K3748" i="4"/>
  <c r="L3748" i="4"/>
  <c r="M3748" i="4"/>
  <c r="H3749" i="4"/>
  <c r="I3749" i="4"/>
  <c r="J3749" i="4"/>
  <c r="K3749" i="4"/>
  <c r="L3749" i="4"/>
  <c r="M3749" i="4"/>
  <c r="H3750" i="4"/>
  <c r="I3750" i="4"/>
  <c r="J3750" i="4"/>
  <c r="K3750" i="4"/>
  <c r="L3750" i="4"/>
  <c r="M3750" i="4"/>
  <c r="H3751" i="4"/>
  <c r="I3751" i="4"/>
  <c r="J3751" i="4"/>
  <c r="K3751" i="4"/>
  <c r="L3751" i="4"/>
  <c r="M3751" i="4"/>
  <c r="H3752" i="4"/>
  <c r="I3752" i="4"/>
  <c r="J3752" i="4"/>
  <c r="K3752" i="4"/>
  <c r="L3752" i="4"/>
  <c r="M3752" i="4"/>
  <c r="H3753" i="4"/>
  <c r="I3753" i="4"/>
  <c r="J3753" i="4"/>
  <c r="K3753" i="4"/>
  <c r="L3753" i="4"/>
  <c r="M3753" i="4"/>
  <c r="H3754" i="4"/>
  <c r="I3754" i="4"/>
  <c r="J3754" i="4"/>
  <c r="K3754" i="4"/>
  <c r="L3754" i="4"/>
  <c r="M3754" i="4"/>
  <c r="H3755" i="4"/>
  <c r="I3755" i="4"/>
  <c r="J3755" i="4"/>
  <c r="K3755" i="4"/>
  <c r="L3755" i="4"/>
  <c r="M3755" i="4"/>
  <c r="H3756" i="4"/>
  <c r="I3756" i="4"/>
  <c r="J3756" i="4"/>
  <c r="K3756" i="4"/>
  <c r="L3756" i="4"/>
  <c r="M3756" i="4"/>
  <c r="H3757" i="4"/>
  <c r="I3757" i="4"/>
  <c r="J3757" i="4"/>
  <c r="K3757" i="4"/>
  <c r="L3757" i="4"/>
  <c r="M3757" i="4"/>
  <c r="H3758" i="4"/>
  <c r="I3758" i="4"/>
  <c r="J3758" i="4"/>
  <c r="K3758" i="4"/>
  <c r="L3758" i="4"/>
  <c r="M3758" i="4"/>
  <c r="H3759" i="4"/>
  <c r="I3759" i="4"/>
  <c r="J3759" i="4"/>
  <c r="K3759" i="4"/>
  <c r="L3759" i="4"/>
  <c r="M3759" i="4"/>
  <c r="H3760" i="4"/>
  <c r="I3760" i="4"/>
  <c r="J3760" i="4"/>
  <c r="K3760" i="4"/>
  <c r="L3760" i="4"/>
  <c r="M3760" i="4"/>
  <c r="H3761" i="4"/>
  <c r="I3761" i="4"/>
  <c r="J3761" i="4"/>
  <c r="K3761" i="4"/>
  <c r="L3761" i="4"/>
  <c r="M3761" i="4"/>
  <c r="H3762" i="4"/>
  <c r="I3762" i="4"/>
  <c r="J3762" i="4"/>
  <c r="K3762" i="4"/>
  <c r="L3762" i="4"/>
  <c r="M3762" i="4"/>
  <c r="H3763" i="4"/>
  <c r="I3763" i="4"/>
  <c r="J3763" i="4"/>
  <c r="K3763" i="4"/>
  <c r="L3763" i="4"/>
  <c r="M3763" i="4"/>
  <c r="H3764" i="4"/>
  <c r="I3764" i="4"/>
  <c r="J3764" i="4"/>
  <c r="K3764" i="4"/>
  <c r="L3764" i="4"/>
  <c r="M3764" i="4"/>
  <c r="H3765" i="4"/>
  <c r="I3765" i="4"/>
  <c r="J3765" i="4"/>
  <c r="K3765" i="4"/>
  <c r="L3765" i="4"/>
  <c r="M3765" i="4"/>
  <c r="H3766" i="4"/>
  <c r="I3766" i="4"/>
  <c r="J3766" i="4"/>
  <c r="K3766" i="4"/>
  <c r="L3766" i="4"/>
  <c r="M3766" i="4"/>
  <c r="H3767" i="4"/>
  <c r="I3767" i="4"/>
  <c r="J3767" i="4"/>
  <c r="K3767" i="4"/>
  <c r="L3767" i="4"/>
  <c r="M3767" i="4"/>
  <c r="H3768" i="4"/>
  <c r="I3768" i="4"/>
  <c r="J3768" i="4"/>
  <c r="K3768" i="4"/>
  <c r="L3768" i="4"/>
  <c r="M3768" i="4"/>
  <c r="H3769" i="4"/>
  <c r="I3769" i="4"/>
  <c r="J3769" i="4"/>
  <c r="K3769" i="4"/>
  <c r="L3769" i="4"/>
  <c r="M3769" i="4"/>
  <c r="H3770" i="4"/>
  <c r="I3770" i="4"/>
  <c r="J3770" i="4"/>
  <c r="K3770" i="4"/>
  <c r="L3770" i="4"/>
  <c r="M3770" i="4"/>
  <c r="H3771" i="4"/>
  <c r="I3771" i="4"/>
  <c r="J3771" i="4"/>
  <c r="K3771" i="4"/>
  <c r="L3771" i="4"/>
  <c r="M3771" i="4"/>
  <c r="H3772" i="4"/>
  <c r="I3772" i="4"/>
  <c r="J3772" i="4"/>
  <c r="K3772" i="4"/>
  <c r="L3772" i="4"/>
  <c r="M3772" i="4"/>
  <c r="H3773" i="4"/>
  <c r="I3773" i="4"/>
  <c r="J3773" i="4"/>
  <c r="K3773" i="4"/>
  <c r="L3773" i="4"/>
  <c r="M3773" i="4"/>
  <c r="H3774" i="4"/>
  <c r="I3774" i="4"/>
  <c r="J3774" i="4"/>
  <c r="K3774" i="4"/>
  <c r="L3774" i="4"/>
  <c r="M3774" i="4"/>
  <c r="H3775" i="4"/>
  <c r="I3775" i="4"/>
  <c r="J3775" i="4"/>
  <c r="K3775" i="4"/>
  <c r="L3775" i="4"/>
  <c r="M3775" i="4"/>
  <c r="H3776" i="4"/>
  <c r="I3776" i="4"/>
  <c r="J3776" i="4"/>
  <c r="K3776" i="4"/>
  <c r="L3776" i="4"/>
  <c r="M3776" i="4"/>
  <c r="H3777" i="4"/>
  <c r="I3777" i="4"/>
  <c r="J3777" i="4"/>
  <c r="K3777" i="4"/>
  <c r="L3777" i="4"/>
  <c r="M3777" i="4"/>
  <c r="H3778" i="4"/>
  <c r="I3778" i="4"/>
  <c r="J3778" i="4"/>
  <c r="K3778" i="4"/>
  <c r="L3778" i="4"/>
  <c r="M3778" i="4"/>
  <c r="H3779" i="4"/>
  <c r="I3779" i="4"/>
  <c r="J3779" i="4"/>
  <c r="K3779" i="4"/>
  <c r="L3779" i="4"/>
  <c r="M3779" i="4"/>
  <c r="H3780" i="4"/>
  <c r="I3780" i="4"/>
  <c r="J3780" i="4"/>
  <c r="K3780" i="4"/>
  <c r="L3780" i="4"/>
  <c r="M3780" i="4"/>
  <c r="H3781" i="4"/>
  <c r="I3781" i="4"/>
  <c r="J3781" i="4"/>
  <c r="K3781" i="4"/>
  <c r="L3781" i="4"/>
  <c r="M3781" i="4"/>
  <c r="H3782" i="4"/>
  <c r="I3782" i="4"/>
  <c r="J3782" i="4"/>
  <c r="K3782" i="4"/>
  <c r="L3782" i="4"/>
  <c r="M3782" i="4"/>
  <c r="H3783" i="4"/>
  <c r="I3783" i="4"/>
  <c r="J3783" i="4"/>
  <c r="K3783" i="4"/>
  <c r="L3783" i="4"/>
  <c r="M3783" i="4"/>
  <c r="H3784" i="4"/>
  <c r="I3784" i="4"/>
  <c r="J3784" i="4"/>
  <c r="K3784" i="4"/>
  <c r="L3784" i="4"/>
  <c r="M3784" i="4"/>
  <c r="H3785" i="4"/>
  <c r="I3785" i="4"/>
  <c r="J3785" i="4"/>
  <c r="K3785" i="4"/>
  <c r="L3785" i="4"/>
  <c r="M3785" i="4"/>
  <c r="H3786" i="4"/>
  <c r="I3786" i="4"/>
  <c r="J3786" i="4"/>
  <c r="K3786" i="4"/>
  <c r="L3786" i="4"/>
  <c r="M3786" i="4"/>
  <c r="H3787" i="4"/>
  <c r="I3787" i="4"/>
  <c r="J3787" i="4"/>
  <c r="K3787" i="4"/>
  <c r="L3787" i="4"/>
  <c r="M3787" i="4"/>
  <c r="H3788" i="4"/>
  <c r="I3788" i="4"/>
  <c r="J3788" i="4"/>
  <c r="K3788" i="4"/>
  <c r="L3788" i="4"/>
  <c r="M3788" i="4"/>
  <c r="H3789" i="4"/>
  <c r="I3789" i="4"/>
  <c r="J3789" i="4"/>
  <c r="K3789" i="4"/>
  <c r="L3789" i="4"/>
  <c r="M3789" i="4"/>
  <c r="H3790" i="4"/>
  <c r="I3790" i="4"/>
  <c r="J3790" i="4"/>
  <c r="K3790" i="4"/>
  <c r="L3790" i="4"/>
  <c r="M3790" i="4"/>
  <c r="H3791" i="4"/>
  <c r="I3791" i="4"/>
  <c r="J3791" i="4"/>
  <c r="K3791" i="4"/>
  <c r="L3791" i="4"/>
  <c r="M3791" i="4"/>
  <c r="H3792" i="4"/>
  <c r="I3792" i="4"/>
  <c r="J3792" i="4"/>
  <c r="K3792" i="4"/>
  <c r="L3792" i="4"/>
  <c r="M3792" i="4"/>
  <c r="H3793" i="4"/>
  <c r="I3793" i="4"/>
  <c r="J3793" i="4"/>
  <c r="K3793" i="4"/>
  <c r="L3793" i="4"/>
  <c r="M3793" i="4"/>
  <c r="H3794" i="4"/>
  <c r="I3794" i="4"/>
  <c r="J3794" i="4"/>
  <c r="K3794" i="4"/>
  <c r="L3794" i="4"/>
  <c r="M3794" i="4"/>
  <c r="H3795" i="4"/>
  <c r="I3795" i="4"/>
  <c r="J3795" i="4"/>
  <c r="K3795" i="4"/>
  <c r="L3795" i="4"/>
  <c r="M3795" i="4"/>
  <c r="H3796" i="4"/>
  <c r="I3796" i="4"/>
  <c r="J3796" i="4"/>
  <c r="K3796" i="4"/>
  <c r="L3796" i="4"/>
  <c r="M3796" i="4"/>
  <c r="H3797" i="4"/>
  <c r="I3797" i="4"/>
  <c r="J3797" i="4"/>
  <c r="K3797" i="4"/>
  <c r="L3797" i="4"/>
  <c r="M3797" i="4"/>
  <c r="H3798" i="4"/>
  <c r="I3798" i="4"/>
  <c r="J3798" i="4"/>
  <c r="K3798" i="4"/>
  <c r="L3798" i="4"/>
  <c r="M3798" i="4"/>
  <c r="H3799" i="4"/>
  <c r="I3799" i="4"/>
  <c r="J3799" i="4"/>
  <c r="K3799" i="4"/>
  <c r="L3799" i="4"/>
  <c r="M3799" i="4"/>
  <c r="H3800" i="4"/>
  <c r="I3800" i="4"/>
  <c r="J3800" i="4"/>
  <c r="K3800" i="4"/>
  <c r="L3800" i="4"/>
  <c r="M3800" i="4"/>
  <c r="H3801" i="4"/>
  <c r="I3801" i="4"/>
  <c r="J3801" i="4"/>
  <c r="K3801" i="4"/>
  <c r="L3801" i="4"/>
  <c r="M3801" i="4"/>
  <c r="H3802" i="4"/>
  <c r="I3802" i="4"/>
  <c r="J3802" i="4"/>
  <c r="K3802" i="4"/>
  <c r="L3802" i="4"/>
  <c r="M3802" i="4"/>
  <c r="H3803" i="4"/>
  <c r="I3803" i="4"/>
  <c r="J3803" i="4"/>
  <c r="K3803" i="4"/>
  <c r="L3803" i="4"/>
  <c r="M3803" i="4"/>
  <c r="H3804" i="4"/>
  <c r="I3804" i="4"/>
  <c r="J3804" i="4"/>
  <c r="K3804" i="4"/>
  <c r="L3804" i="4"/>
  <c r="M3804" i="4"/>
  <c r="H3805" i="4"/>
  <c r="I3805" i="4"/>
  <c r="J3805" i="4"/>
  <c r="K3805" i="4"/>
  <c r="L3805" i="4"/>
  <c r="M3805" i="4"/>
  <c r="H3806" i="4"/>
  <c r="I3806" i="4"/>
  <c r="J3806" i="4"/>
  <c r="K3806" i="4"/>
  <c r="L3806" i="4"/>
  <c r="M3806" i="4"/>
  <c r="H3807" i="4"/>
  <c r="I3807" i="4"/>
  <c r="J3807" i="4"/>
  <c r="K3807" i="4"/>
  <c r="L3807" i="4"/>
  <c r="M3807" i="4"/>
  <c r="H3808" i="4"/>
  <c r="I3808" i="4"/>
  <c r="J3808" i="4"/>
  <c r="K3808" i="4"/>
  <c r="L3808" i="4"/>
  <c r="M3808" i="4"/>
  <c r="H3809" i="4"/>
  <c r="I3809" i="4"/>
  <c r="J3809" i="4"/>
  <c r="K3809" i="4"/>
  <c r="L3809" i="4"/>
  <c r="M3809" i="4"/>
  <c r="H3810" i="4"/>
  <c r="I3810" i="4"/>
  <c r="J3810" i="4"/>
  <c r="K3810" i="4"/>
  <c r="L3810" i="4"/>
  <c r="M3810" i="4"/>
  <c r="H3811" i="4"/>
  <c r="I3811" i="4"/>
  <c r="J3811" i="4"/>
  <c r="K3811" i="4"/>
  <c r="L3811" i="4"/>
  <c r="M3811" i="4"/>
  <c r="H3812" i="4"/>
  <c r="I3812" i="4"/>
  <c r="J3812" i="4"/>
  <c r="K3812" i="4"/>
  <c r="L3812" i="4"/>
  <c r="M3812" i="4"/>
  <c r="H3813" i="4"/>
  <c r="I3813" i="4"/>
  <c r="J3813" i="4"/>
  <c r="K3813" i="4"/>
  <c r="L3813" i="4"/>
  <c r="M3813" i="4"/>
  <c r="H3814" i="4"/>
  <c r="I3814" i="4"/>
  <c r="J3814" i="4"/>
  <c r="K3814" i="4"/>
  <c r="L3814" i="4"/>
  <c r="M3814" i="4"/>
  <c r="H3815" i="4"/>
  <c r="I3815" i="4"/>
  <c r="J3815" i="4"/>
  <c r="K3815" i="4"/>
  <c r="L3815" i="4"/>
  <c r="M3815" i="4"/>
  <c r="H3816" i="4"/>
  <c r="I3816" i="4"/>
  <c r="J3816" i="4"/>
  <c r="K3816" i="4"/>
  <c r="L3816" i="4"/>
  <c r="M3816" i="4"/>
  <c r="H3817" i="4"/>
  <c r="I3817" i="4"/>
  <c r="J3817" i="4"/>
  <c r="K3817" i="4"/>
  <c r="L3817" i="4"/>
  <c r="M3817" i="4"/>
  <c r="H3818" i="4"/>
  <c r="I3818" i="4"/>
  <c r="J3818" i="4"/>
  <c r="K3818" i="4"/>
  <c r="L3818" i="4"/>
  <c r="M3818" i="4"/>
  <c r="H3819" i="4"/>
  <c r="I3819" i="4"/>
  <c r="J3819" i="4"/>
  <c r="K3819" i="4"/>
  <c r="L3819" i="4"/>
  <c r="M3819" i="4"/>
  <c r="H3820" i="4"/>
  <c r="I3820" i="4"/>
  <c r="J3820" i="4"/>
  <c r="K3820" i="4"/>
  <c r="L3820" i="4"/>
  <c r="M3820" i="4"/>
  <c r="H3821" i="4"/>
  <c r="I3821" i="4"/>
  <c r="J3821" i="4"/>
  <c r="K3821" i="4"/>
  <c r="L3821" i="4"/>
  <c r="M3821" i="4"/>
  <c r="H3822" i="4"/>
  <c r="I3822" i="4"/>
  <c r="J3822" i="4"/>
  <c r="K3822" i="4"/>
  <c r="L3822" i="4"/>
  <c r="M3822" i="4"/>
  <c r="H3823" i="4"/>
  <c r="I3823" i="4"/>
  <c r="J3823" i="4"/>
  <c r="K3823" i="4"/>
  <c r="L3823" i="4"/>
  <c r="M3823" i="4"/>
  <c r="H3824" i="4"/>
  <c r="I3824" i="4"/>
  <c r="J3824" i="4"/>
  <c r="K3824" i="4"/>
  <c r="L3824" i="4"/>
  <c r="M3824" i="4"/>
  <c r="H3825" i="4"/>
  <c r="I3825" i="4"/>
  <c r="J3825" i="4"/>
  <c r="K3825" i="4"/>
  <c r="L3825" i="4"/>
  <c r="M3825" i="4"/>
  <c r="H3826" i="4"/>
  <c r="I3826" i="4"/>
  <c r="J3826" i="4"/>
  <c r="K3826" i="4"/>
  <c r="L3826" i="4"/>
  <c r="M3826" i="4"/>
  <c r="H3827" i="4"/>
  <c r="I3827" i="4"/>
  <c r="J3827" i="4"/>
  <c r="K3827" i="4"/>
  <c r="L3827" i="4"/>
  <c r="M3827" i="4"/>
  <c r="H3828" i="4"/>
  <c r="I3828" i="4"/>
  <c r="J3828" i="4"/>
  <c r="K3828" i="4"/>
  <c r="L3828" i="4"/>
  <c r="M3828" i="4"/>
  <c r="H3829" i="4"/>
  <c r="I3829" i="4"/>
  <c r="J3829" i="4"/>
  <c r="K3829" i="4"/>
  <c r="L3829" i="4"/>
  <c r="M3829" i="4"/>
  <c r="H3830" i="4"/>
  <c r="I3830" i="4"/>
  <c r="J3830" i="4"/>
  <c r="K3830" i="4"/>
  <c r="L3830" i="4"/>
  <c r="M3830" i="4"/>
  <c r="H3831" i="4"/>
  <c r="I3831" i="4"/>
  <c r="J3831" i="4"/>
  <c r="K3831" i="4"/>
  <c r="L3831" i="4"/>
  <c r="M3831" i="4"/>
  <c r="H3832" i="4"/>
  <c r="I3832" i="4"/>
  <c r="J3832" i="4"/>
  <c r="K3832" i="4"/>
  <c r="L3832" i="4"/>
  <c r="M3832" i="4"/>
  <c r="H3833" i="4"/>
  <c r="I3833" i="4"/>
  <c r="J3833" i="4"/>
  <c r="K3833" i="4"/>
  <c r="L3833" i="4"/>
  <c r="M3833" i="4"/>
  <c r="H3834" i="4"/>
  <c r="I3834" i="4"/>
  <c r="J3834" i="4"/>
  <c r="K3834" i="4"/>
  <c r="L3834" i="4"/>
  <c r="M3834" i="4"/>
  <c r="H3835" i="4"/>
  <c r="I3835" i="4"/>
  <c r="J3835" i="4"/>
  <c r="K3835" i="4"/>
  <c r="L3835" i="4"/>
  <c r="M3835" i="4"/>
  <c r="H3836" i="4"/>
  <c r="I3836" i="4"/>
  <c r="J3836" i="4"/>
  <c r="K3836" i="4"/>
  <c r="L3836" i="4"/>
  <c r="M3836" i="4"/>
  <c r="H3837" i="4"/>
  <c r="I3837" i="4"/>
  <c r="J3837" i="4"/>
  <c r="K3837" i="4"/>
  <c r="L3837" i="4"/>
  <c r="M3837" i="4"/>
  <c r="H3838" i="4"/>
  <c r="I3838" i="4"/>
  <c r="J3838" i="4"/>
  <c r="K3838" i="4"/>
  <c r="L3838" i="4"/>
  <c r="M3838" i="4"/>
  <c r="H3839" i="4"/>
  <c r="I3839" i="4"/>
  <c r="J3839" i="4"/>
  <c r="K3839" i="4"/>
  <c r="L3839" i="4"/>
  <c r="M3839" i="4"/>
  <c r="H3840" i="4"/>
  <c r="I3840" i="4"/>
  <c r="J3840" i="4"/>
  <c r="K3840" i="4"/>
  <c r="L3840" i="4"/>
  <c r="M3840" i="4"/>
  <c r="H3841" i="4"/>
  <c r="I3841" i="4"/>
  <c r="J3841" i="4"/>
  <c r="K3841" i="4"/>
  <c r="L3841" i="4"/>
  <c r="M3841" i="4"/>
  <c r="H3842" i="4"/>
  <c r="I3842" i="4"/>
  <c r="J3842" i="4"/>
  <c r="K3842" i="4"/>
  <c r="L3842" i="4"/>
  <c r="M3842" i="4"/>
  <c r="H3843" i="4"/>
  <c r="I3843" i="4"/>
  <c r="J3843" i="4"/>
  <c r="K3843" i="4"/>
  <c r="L3843" i="4"/>
  <c r="M3843" i="4"/>
  <c r="H3844" i="4"/>
  <c r="I3844" i="4"/>
  <c r="J3844" i="4"/>
  <c r="K3844" i="4"/>
  <c r="L3844" i="4"/>
  <c r="M3844" i="4"/>
  <c r="H3845" i="4"/>
  <c r="I3845" i="4"/>
  <c r="J3845" i="4"/>
  <c r="K3845" i="4"/>
  <c r="L3845" i="4"/>
  <c r="M3845" i="4"/>
  <c r="H3846" i="4"/>
  <c r="I3846" i="4"/>
  <c r="J3846" i="4"/>
  <c r="K3846" i="4"/>
  <c r="L3846" i="4"/>
  <c r="M3846" i="4"/>
  <c r="H3847" i="4"/>
  <c r="I3847" i="4"/>
  <c r="J3847" i="4"/>
  <c r="K3847" i="4"/>
  <c r="L3847" i="4"/>
  <c r="M3847" i="4"/>
  <c r="H3848" i="4"/>
  <c r="I3848" i="4"/>
  <c r="J3848" i="4"/>
  <c r="K3848" i="4"/>
  <c r="L3848" i="4"/>
  <c r="M3848" i="4"/>
  <c r="H3849" i="4"/>
  <c r="I3849" i="4"/>
  <c r="J3849" i="4"/>
  <c r="K3849" i="4"/>
  <c r="L3849" i="4"/>
  <c r="M3849" i="4"/>
  <c r="H3850" i="4"/>
  <c r="I3850" i="4"/>
  <c r="J3850" i="4"/>
  <c r="K3850" i="4"/>
  <c r="L3850" i="4"/>
  <c r="M3850" i="4"/>
  <c r="H3851" i="4"/>
  <c r="I3851" i="4"/>
  <c r="J3851" i="4"/>
  <c r="K3851" i="4"/>
  <c r="L3851" i="4"/>
  <c r="M3851" i="4"/>
  <c r="H3852" i="4"/>
  <c r="I3852" i="4"/>
  <c r="J3852" i="4"/>
  <c r="K3852" i="4"/>
  <c r="L3852" i="4"/>
  <c r="M3852" i="4"/>
  <c r="H3853" i="4"/>
  <c r="I3853" i="4"/>
  <c r="J3853" i="4"/>
  <c r="K3853" i="4"/>
  <c r="L3853" i="4"/>
  <c r="M3853" i="4"/>
  <c r="H3854" i="4"/>
  <c r="I3854" i="4"/>
  <c r="J3854" i="4"/>
  <c r="K3854" i="4"/>
  <c r="L3854" i="4"/>
  <c r="M3854" i="4"/>
  <c r="H3855" i="4"/>
  <c r="I3855" i="4"/>
  <c r="J3855" i="4"/>
  <c r="K3855" i="4"/>
  <c r="L3855" i="4"/>
  <c r="M3855" i="4"/>
  <c r="H3856" i="4"/>
  <c r="I3856" i="4"/>
  <c r="J3856" i="4"/>
  <c r="K3856" i="4"/>
  <c r="L3856" i="4"/>
  <c r="M3856" i="4"/>
  <c r="H3857" i="4"/>
  <c r="I3857" i="4"/>
  <c r="J3857" i="4"/>
  <c r="K3857" i="4"/>
  <c r="L3857" i="4"/>
  <c r="M3857" i="4"/>
  <c r="H3858" i="4"/>
  <c r="I3858" i="4"/>
  <c r="J3858" i="4"/>
  <c r="K3858" i="4"/>
  <c r="L3858" i="4"/>
  <c r="M3858" i="4"/>
  <c r="H3859" i="4"/>
  <c r="I3859" i="4"/>
  <c r="J3859" i="4"/>
  <c r="K3859" i="4"/>
  <c r="L3859" i="4"/>
  <c r="M3859" i="4"/>
  <c r="H3860" i="4"/>
  <c r="I3860" i="4"/>
  <c r="J3860" i="4"/>
  <c r="K3860" i="4"/>
  <c r="L3860" i="4"/>
  <c r="M3860" i="4"/>
  <c r="H3861" i="4"/>
  <c r="I3861" i="4"/>
  <c r="J3861" i="4"/>
  <c r="K3861" i="4"/>
  <c r="L3861" i="4"/>
  <c r="M3861" i="4"/>
  <c r="H3862" i="4"/>
  <c r="I3862" i="4"/>
  <c r="J3862" i="4"/>
  <c r="K3862" i="4"/>
  <c r="L3862" i="4"/>
  <c r="M3862" i="4"/>
  <c r="W3686" i="4" l="1"/>
  <c r="V3677" i="4"/>
  <c r="V3675" i="4"/>
  <c r="V3665" i="4"/>
  <c r="V3663" i="4"/>
  <c r="V3661" i="4"/>
  <c r="V3659" i="4"/>
  <c r="V3657" i="4"/>
  <c r="V3655" i="4"/>
  <c r="V3653" i="4"/>
  <c r="T3692" i="4"/>
  <c r="E1741" i="3" s="1"/>
  <c r="X3751" i="4"/>
  <c r="X3747" i="4"/>
  <c r="X3534" i="4"/>
  <c r="T3606" i="4"/>
  <c r="E1058" i="3" s="1"/>
  <c r="X3533" i="4"/>
  <c r="X3525" i="4"/>
  <c r="X3521" i="4"/>
  <c r="V3651" i="4"/>
  <c r="V3649" i="4"/>
  <c r="V3647" i="4"/>
  <c r="V3643" i="4"/>
  <c r="V3639" i="4"/>
  <c r="T3601" i="4"/>
  <c r="E1053" i="3" s="1"/>
  <c r="X3684" i="4"/>
  <c r="X3678" i="4"/>
  <c r="X3676" i="4"/>
  <c r="Y3685" i="4"/>
  <c r="Y3822" i="4"/>
  <c r="Y3689" i="4"/>
  <c r="V3684" i="4"/>
  <c r="V3712" i="4"/>
  <c r="V3708" i="4"/>
  <c r="X3631" i="4"/>
  <c r="Y3514" i="4"/>
  <c r="W3513" i="4"/>
  <c r="V3704" i="4"/>
  <c r="V3700" i="4"/>
  <c r="V3696" i="4"/>
  <c r="X3514" i="4"/>
  <c r="Y3513" i="4"/>
  <c r="V3645" i="4"/>
  <c r="V3641" i="4"/>
  <c r="W3680" i="4"/>
  <c r="Y3679" i="4"/>
  <c r="W3668" i="4"/>
  <c r="Y3667" i="4"/>
  <c r="Y3821" i="4"/>
  <c r="V3683" i="4"/>
  <c r="T3607" i="4"/>
  <c r="E1059" i="3" s="1"/>
  <c r="X3606" i="4"/>
  <c r="W3666" i="4"/>
  <c r="V3698" i="4"/>
  <c r="V3690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M3512" i="4" l="1"/>
  <c r="L3512" i="4"/>
  <c r="K3512" i="4"/>
  <c r="J3512" i="4"/>
  <c r="I3512" i="4"/>
  <c r="H3512" i="4"/>
  <c r="M3511" i="4"/>
  <c r="L3511" i="4"/>
  <c r="K3511" i="4"/>
  <c r="J3511" i="4"/>
  <c r="I3511" i="4"/>
  <c r="H3511" i="4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V3481" i="4"/>
  <c r="G879" i="3" s="1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V3461" i="4"/>
  <c r="G859" i="3" s="1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Y2752" i="4" s="1"/>
  <c r="J2585" i="3" s="1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Y2748" i="4" s="1"/>
  <c r="J2581" i="3" s="1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J2052" i="4"/>
  <c r="I2052" i="4"/>
  <c r="H2052" i="4"/>
  <c r="M2051" i="4"/>
  <c r="L2051" i="4"/>
  <c r="K2051" i="4"/>
  <c r="J2051" i="4"/>
  <c r="I2051" i="4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J2040" i="4"/>
  <c r="I2040" i="4"/>
  <c r="H2040" i="4"/>
  <c r="M2039" i="4"/>
  <c r="L2039" i="4"/>
  <c r="K2039" i="4"/>
  <c r="J2039" i="4"/>
  <c r="I2039" i="4"/>
  <c r="H2039" i="4"/>
  <c r="M2038" i="4"/>
  <c r="L2038" i="4"/>
  <c r="K2038" i="4"/>
  <c r="J2038" i="4"/>
  <c r="I2038" i="4"/>
  <c r="H2038" i="4"/>
  <c r="M2037" i="4"/>
  <c r="L2037" i="4"/>
  <c r="K2037" i="4"/>
  <c r="J2037" i="4"/>
  <c r="I2037" i="4"/>
  <c r="H2037" i="4"/>
  <c r="M2036" i="4"/>
  <c r="L2036" i="4"/>
  <c r="K2036" i="4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L2033" i="4"/>
  <c r="K2033" i="4"/>
  <c r="J2033" i="4"/>
  <c r="I2033" i="4"/>
  <c r="H2033" i="4"/>
  <c r="M2032" i="4"/>
  <c r="L2032" i="4"/>
  <c r="K2032" i="4"/>
  <c r="J2032" i="4"/>
  <c r="I2032" i="4"/>
  <c r="H2032" i="4"/>
  <c r="M2031" i="4"/>
  <c r="L2031" i="4"/>
  <c r="K2031" i="4"/>
  <c r="J2031" i="4"/>
  <c r="I2031" i="4"/>
  <c r="H2031" i="4"/>
  <c r="M2030" i="4"/>
  <c r="L2030" i="4"/>
  <c r="K2030" i="4"/>
  <c r="J2030" i="4"/>
  <c r="I2030" i="4"/>
  <c r="H2030" i="4"/>
  <c r="M2029" i="4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J2020" i="4"/>
  <c r="I2020" i="4"/>
  <c r="H2020" i="4"/>
  <c r="M2019" i="4"/>
  <c r="L2019" i="4"/>
  <c r="K2019" i="4"/>
  <c r="J2019" i="4"/>
  <c r="I2019" i="4"/>
  <c r="H2019" i="4"/>
  <c r="M2018" i="4"/>
  <c r="L2018" i="4"/>
  <c r="K2018" i="4"/>
  <c r="J2018" i="4"/>
  <c r="I2018" i="4"/>
  <c r="H2018" i="4"/>
  <c r="M2017" i="4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J2012" i="4"/>
  <c r="I2012" i="4"/>
  <c r="H2012" i="4"/>
  <c r="M2011" i="4"/>
  <c r="L2011" i="4"/>
  <c r="K2011" i="4"/>
  <c r="J2011" i="4"/>
  <c r="I2011" i="4"/>
  <c r="H2011" i="4"/>
  <c r="M2010" i="4"/>
  <c r="L2010" i="4"/>
  <c r="K2010" i="4"/>
  <c r="J2010" i="4"/>
  <c r="I2010" i="4"/>
  <c r="H2010" i="4"/>
  <c r="M2009" i="4"/>
  <c r="L2009" i="4"/>
  <c r="K2009" i="4"/>
  <c r="J2009" i="4"/>
  <c r="I2009" i="4"/>
  <c r="H2009" i="4"/>
  <c r="M2008" i="4"/>
  <c r="L2008" i="4"/>
  <c r="K2008" i="4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L2005" i="4"/>
  <c r="K2005" i="4"/>
  <c r="J2005" i="4"/>
  <c r="I2005" i="4"/>
  <c r="H2005" i="4"/>
  <c r="M2004" i="4"/>
  <c r="L2004" i="4"/>
  <c r="K2004" i="4"/>
  <c r="J2004" i="4"/>
  <c r="I2004" i="4"/>
  <c r="H2004" i="4"/>
  <c r="M2003" i="4"/>
  <c r="L2003" i="4"/>
  <c r="K2003" i="4"/>
  <c r="J2003" i="4"/>
  <c r="I2003" i="4"/>
  <c r="H2003" i="4"/>
  <c r="M2002" i="4"/>
  <c r="L2002" i="4"/>
  <c r="K2002" i="4"/>
  <c r="J2002" i="4"/>
  <c r="I2002" i="4"/>
  <c r="H2002" i="4"/>
  <c r="M2001" i="4"/>
  <c r="L2001" i="4"/>
  <c r="K2001" i="4"/>
  <c r="J2001" i="4"/>
  <c r="I2001" i="4"/>
  <c r="H2001" i="4"/>
  <c r="M2000" i="4"/>
  <c r="L2000" i="4"/>
  <c r="K2000" i="4"/>
  <c r="J2000" i="4"/>
  <c r="I2000" i="4"/>
  <c r="H2000" i="4"/>
  <c r="M1999" i="4"/>
  <c r="L1999" i="4"/>
  <c r="K1999" i="4"/>
  <c r="J1999" i="4"/>
  <c r="I1999" i="4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H1995" i="4"/>
  <c r="M1994" i="4"/>
  <c r="L1994" i="4"/>
  <c r="K1994" i="4"/>
  <c r="J1994" i="4"/>
  <c r="I1994" i="4"/>
  <c r="H1994" i="4"/>
  <c r="M1993" i="4"/>
  <c r="L1993" i="4"/>
  <c r="K1993" i="4"/>
  <c r="J1993" i="4"/>
  <c r="I1993" i="4"/>
  <c r="H1993" i="4"/>
  <c r="M1992" i="4"/>
  <c r="L1992" i="4"/>
  <c r="K1992" i="4"/>
  <c r="J1992" i="4"/>
  <c r="I1992" i="4"/>
  <c r="H1992" i="4"/>
  <c r="M1991" i="4"/>
  <c r="L1991" i="4"/>
  <c r="K1991" i="4"/>
  <c r="J1991" i="4"/>
  <c r="I1991" i="4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L1985" i="4"/>
  <c r="K1985" i="4"/>
  <c r="J1985" i="4"/>
  <c r="I1985" i="4"/>
  <c r="H1985" i="4"/>
  <c r="M1984" i="4"/>
  <c r="L1984" i="4"/>
  <c r="K1984" i="4"/>
  <c r="J1984" i="4"/>
  <c r="I1984" i="4"/>
  <c r="H1984" i="4"/>
  <c r="M1983" i="4"/>
  <c r="L1983" i="4"/>
  <c r="K1983" i="4"/>
  <c r="J1983" i="4"/>
  <c r="I1983" i="4"/>
  <c r="H1983" i="4"/>
  <c r="M1982" i="4"/>
  <c r="L1982" i="4"/>
  <c r="K1982" i="4"/>
  <c r="J1982" i="4"/>
  <c r="I1982" i="4"/>
  <c r="H1982" i="4"/>
  <c r="M1981" i="4"/>
  <c r="L1981" i="4"/>
  <c r="K1981" i="4"/>
  <c r="J1981" i="4"/>
  <c r="I1981" i="4"/>
  <c r="H1981" i="4"/>
  <c r="M1980" i="4"/>
  <c r="L1980" i="4"/>
  <c r="K1980" i="4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L1977" i="4"/>
  <c r="K1977" i="4"/>
  <c r="J1977" i="4"/>
  <c r="I1977" i="4"/>
  <c r="H1977" i="4"/>
  <c r="M1976" i="4"/>
  <c r="L1976" i="4"/>
  <c r="K1976" i="4"/>
  <c r="J1976" i="4"/>
  <c r="I1976" i="4"/>
  <c r="H1976" i="4"/>
  <c r="M1975" i="4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L1973" i="4"/>
  <c r="K1973" i="4"/>
  <c r="J1973" i="4"/>
  <c r="I1973" i="4"/>
  <c r="H1973" i="4"/>
  <c r="M1972" i="4"/>
  <c r="L1972" i="4"/>
  <c r="K1972" i="4"/>
  <c r="J1972" i="4"/>
  <c r="I1972" i="4"/>
  <c r="H1972" i="4"/>
  <c r="M1971" i="4"/>
  <c r="L1971" i="4"/>
  <c r="K1971" i="4"/>
  <c r="J1971" i="4"/>
  <c r="I1971" i="4"/>
  <c r="H1971" i="4"/>
  <c r="M1970" i="4"/>
  <c r="L1970" i="4"/>
  <c r="K1970" i="4"/>
  <c r="J1970" i="4"/>
  <c r="I1970" i="4"/>
  <c r="H1970" i="4"/>
  <c r="M1969" i="4"/>
  <c r="L1969" i="4"/>
  <c r="K1969" i="4"/>
  <c r="J1969" i="4"/>
  <c r="I1969" i="4"/>
  <c r="H1969" i="4"/>
  <c r="M1968" i="4"/>
  <c r="L1968" i="4"/>
  <c r="K1968" i="4"/>
  <c r="J1968" i="4"/>
  <c r="I1968" i="4"/>
  <c r="H1968" i="4"/>
  <c r="M1967" i="4"/>
  <c r="L1967" i="4"/>
  <c r="K1967" i="4"/>
  <c r="J1967" i="4"/>
  <c r="I1967" i="4"/>
  <c r="H1967" i="4"/>
  <c r="M1966" i="4"/>
  <c r="L1966" i="4"/>
  <c r="K1966" i="4"/>
  <c r="J1966" i="4"/>
  <c r="I1966" i="4"/>
  <c r="H1966" i="4"/>
  <c r="M1965" i="4"/>
  <c r="L1965" i="4"/>
  <c r="K1965" i="4"/>
  <c r="J1965" i="4"/>
  <c r="I1965" i="4"/>
  <c r="H1965" i="4"/>
  <c r="M1964" i="4"/>
  <c r="L1964" i="4"/>
  <c r="K1964" i="4"/>
  <c r="J1964" i="4"/>
  <c r="I1964" i="4"/>
  <c r="H1964" i="4"/>
  <c r="M1963" i="4"/>
  <c r="L1963" i="4"/>
  <c r="K1963" i="4"/>
  <c r="J1963" i="4"/>
  <c r="I1963" i="4"/>
  <c r="H1963" i="4"/>
  <c r="M1962" i="4"/>
  <c r="L1962" i="4"/>
  <c r="K1962" i="4"/>
  <c r="J1962" i="4"/>
  <c r="I1962" i="4"/>
  <c r="H1962" i="4"/>
  <c r="M1961" i="4"/>
  <c r="L1961" i="4"/>
  <c r="K1961" i="4"/>
  <c r="J1961" i="4"/>
  <c r="I1961" i="4"/>
  <c r="H1961" i="4"/>
  <c r="M1960" i="4"/>
  <c r="L1960" i="4"/>
  <c r="K1960" i="4"/>
  <c r="J1960" i="4"/>
  <c r="I1960" i="4"/>
  <c r="H1960" i="4"/>
  <c r="M1959" i="4"/>
  <c r="L1959" i="4"/>
  <c r="K1959" i="4"/>
  <c r="J1959" i="4"/>
  <c r="I1959" i="4"/>
  <c r="H1959" i="4"/>
  <c r="M1958" i="4"/>
  <c r="L1958" i="4"/>
  <c r="K1958" i="4"/>
  <c r="J1958" i="4"/>
  <c r="I1958" i="4"/>
  <c r="H1958" i="4"/>
  <c r="M1957" i="4"/>
  <c r="L1957" i="4"/>
  <c r="K1957" i="4"/>
  <c r="J1957" i="4"/>
  <c r="I1957" i="4"/>
  <c r="H1957" i="4"/>
  <c r="M1956" i="4"/>
  <c r="L1956" i="4"/>
  <c r="K1956" i="4"/>
  <c r="J1956" i="4"/>
  <c r="I1956" i="4"/>
  <c r="H1956" i="4"/>
  <c r="M1955" i="4"/>
  <c r="L1955" i="4"/>
  <c r="K1955" i="4"/>
  <c r="J1955" i="4"/>
  <c r="I1955" i="4"/>
  <c r="H1955" i="4"/>
  <c r="M1954" i="4"/>
  <c r="L1954" i="4"/>
  <c r="K1954" i="4"/>
  <c r="J1954" i="4"/>
  <c r="I1954" i="4"/>
  <c r="H1954" i="4"/>
  <c r="M1953" i="4"/>
  <c r="L1953" i="4"/>
  <c r="K1953" i="4"/>
  <c r="J1953" i="4"/>
  <c r="I1953" i="4"/>
  <c r="H1953" i="4"/>
  <c r="M1952" i="4"/>
  <c r="L1952" i="4"/>
  <c r="K1952" i="4"/>
  <c r="J1952" i="4"/>
  <c r="I1952" i="4"/>
  <c r="H1952" i="4"/>
  <c r="M1951" i="4"/>
  <c r="L1951" i="4"/>
  <c r="K1951" i="4"/>
  <c r="J1951" i="4"/>
  <c r="I1951" i="4"/>
  <c r="H1951" i="4"/>
  <c r="M1950" i="4"/>
  <c r="L1950" i="4"/>
  <c r="K1950" i="4"/>
  <c r="J1950" i="4"/>
  <c r="I1950" i="4"/>
  <c r="H1950" i="4"/>
  <c r="M1949" i="4"/>
  <c r="L1949" i="4"/>
  <c r="K1949" i="4"/>
  <c r="J1949" i="4"/>
  <c r="I1949" i="4"/>
  <c r="H1949" i="4"/>
  <c r="M1948" i="4"/>
  <c r="L1948" i="4"/>
  <c r="K1948" i="4"/>
  <c r="J1948" i="4"/>
  <c r="I1948" i="4"/>
  <c r="H1948" i="4"/>
  <c r="M1947" i="4"/>
  <c r="L1947" i="4"/>
  <c r="K1947" i="4"/>
  <c r="J1947" i="4"/>
  <c r="I1947" i="4"/>
  <c r="H1947" i="4"/>
  <c r="M1946" i="4"/>
  <c r="L1946" i="4"/>
  <c r="K1946" i="4"/>
  <c r="J1946" i="4"/>
  <c r="I1946" i="4"/>
  <c r="H1946" i="4"/>
  <c r="M1945" i="4"/>
  <c r="L1945" i="4"/>
  <c r="K1945" i="4"/>
  <c r="J1945" i="4"/>
  <c r="I1945" i="4"/>
  <c r="H1945" i="4"/>
  <c r="M1944" i="4"/>
  <c r="L1944" i="4"/>
  <c r="K1944" i="4"/>
  <c r="J1944" i="4"/>
  <c r="I1944" i="4"/>
  <c r="H1944" i="4"/>
  <c r="M1943" i="4"/>
  <c r="L1943" i="4"/>
  <c r="K1943" i="4"/>
  <c r="J1943" i="4"/>
  <c r="I1943" i="4"/>
  <c r="H1943" i="4"/>
  <c r="M1942" i="4"/>
  <c r="L1942" i="4"/>
  <c r="K1942" i="4"/>
  <c r="J1942" i="4"/>
  <c r="I1942" i="4"/>
  <c r="H1942" i="4"/>
  <c r="M1941" i="4"/>
  <c r="L1941" i="4"/>
  <c r="K1941" i="4"/>
  <c r="J1941" i="4"/>
  <c r="I1941" i="4"/>
  <c r="H1941" i="4"/>
  <c r="M1940" i="4"/>
  <c r="L1940" i="4"/>
  <c r="K1940" i="4"/>
  <c r="J1940" i="4"/>
  <c r="I1940" i="4"/>
  <c r="H1940" i="4"/>
  <c r="M1939" i="4"/>
  <c r="L1939" i="4"/>
  <c r="K1939" i="4"/>
  <c r="J1939" i="4"/>
  <c r="I1939" i="4"/>
  <c r="H1939" i="4"/>
  <c r="M1938" i="4"/>
  <c r="L1938" i="4"/>
  <c r="K1938" i="4"/>
  <c r="J1938" i="4"/>
  <c r="I1938" i="4"/>
  <c r="H1938" i="4"/>
  <c r="M1937" i="4"/>
  <c r="L1937" i="4"/>
  <c r="K1937" i="4"/>
  <c r="J1937" i="4"/>
  <c r="I1937" i="4"/>
  <c r="H1937" i="4"/>
  <c r="M1936" i="4"/>
  <c r="L1936" i="4"/>
  <c r="K1936" i="4"/>
  <c r="J1936" i="4"/>
  <c r="I1936" i="4"/>
  <c r="H1936" i="4"/>
  <c r="M1935" i="4"/>
  <c r="L1935" i="4"/>
  <c r="K1935" i="4"/>
  <c r="J1935" i="4"/>
  <c r="I1935" i="4"/>
  <c r="H1935" i="4"/>
  <c r="M1934" i="4"/>
  <c r="L1934" i="4"/>
  <c r="K1934" i="4"/>
  <c r="J1934" i="4"/>
  <c r="I1934" i="4"/>
  <c r="H1934" i="4"/>
  <c r="M1933" i="4"/>
  <c r="L1933" i="4"/>
  <c r="K1933" i="4"/>
  <c r="J1933" i="4"/>
  <c r="I1933" i="4"/>
  <c r="H1933" i="4"/>
  <c r="M1932" i="4"/>
  <c r="L1932" i="4"/>
  <c r="K1932" i="4"/>
  <c r="J1932" i="4"/>
  <c r="I1932" i="4"/>
  <c r="H1932" i="4"/>
  <c r="M1931" i="4"/>
  <c r="L1931" i="4"/>
  <c r="K1931" i="4"/>
  <c r="J1931" i="4"/>
  <c r="I1931" i="4"/>
  <c r="H1931" i="4"/>
  <c r="M1930" i="4"/>
  <c r="L1930" i="4"/>
  <c r="K1930" i="4"/>
  <c r="J1930" i="4"/>
  <c r="I1930" i="4"/>
  <c r="H1930" i="4"/>
  <c r="M1929" i="4"/>
  <c r="L1929" i="4"/>
  <c r="K1929" i="4"/>
  <c r="J1929" i="4"/>
  <c r="I1929" i="4"/>
  <c r="H1929" i="4"/>
  <c r="M1928" i="4"/>
  <c r="L1928" i="4"/>
  <c r="K1928" i="4"/>
  <c r="J1928" i="4"/>
  <c r="I1928" i="4"/>
  <c r="H1928" i="4"/>
  <c r="M1927" i="4"/>
  <c r="L1927" i="4"/>
  <c r="K1927" i="4"/>
  <c r="J1927" i="4"/>
  <c r="I1927" i="4"/>
  <c r="H1927" i="4"/>
  <c r="M1926" i="4"/>
  <c r="L1926" i="4"/>
  <c r="K1926" i="4"/>
  <c r="J1926" i="4"/>
  <c r="I1926" i="4"/>
  <c r="H1926" i="4"/>
  <c r="M1925" i="4"/>
  <c r="L1925" i="4"/>
  <c r="K1925" i="4"/>
  <c r="J1925" i="4"/>
  <c r="I1925" i="4"/>
  <c r="H1925" i="4"/>
  <c r="M1924" i="4"/>
  <c r="L1924" i="4"/>
  <c r="K1924" i="4"/>
  <c r="J1924" i="4"/>
  <c r="I1924" i="4"/>
  <c r="H1924" i="4"/>
  <c r="M1923" i="4"/>
  <c r="L1923" i="4"/>
  <c r="K1923" i="4"/>
  <c r="J1923" i="4"/>
  <c r="I1923" i="4"/>
  <c r="H1923" i="4"/>
  <c r="M1922" i="4"/>
  <c r="L1922" i="4"/>
  <c r="K1922" i="4"/>
  <c r="J1922" i="4"/>
  <c r="I1922" i="4"/>
  <c r="H1922" i="4"/>
  <c r="M1921" i="4"/>
  <c r="L1921" i="4"/>
  <c r="K1921" i="4"/>
  <c r="J1921" i="4"/>
  <c r="I1921" i="4"/>
  <c r="H1921" i="4"/>
  <c r="M1920" i="4"/>
  <c r="L1920" i="4"/>
  <c r="K1920" i="4"/>
  <c r="J1920" i="4"/>
  <c r="I1920" i="4"/>
  <c r="H1920" i="4"/>
  <c r="M1919" i="4"/>
  <c r="L1919" i="4"/>
  <c r="K1919" i="4"/>
  <c r="J1919" i="4"/>
  <c r="I1919" i="4"/>
  <c r="H1919" i="4"/>
  <c r="M1918" i="4"/>
  <c r="L1918" i="4"/>
  <c r="K1918" i="4"/>
  <c r="J1918" i="4"/>
  <c r="I1918" i="4"/>
  <c r="H1918" i="4"/>
  <c r="M1917" i="4"/>
  <c r="L1917" i="4"/>
  <c r="K1917" i="4"/>
  <c r="J1917" i="4"/>
  <c r="I1917" i="4"/>
  <c r="H1917" i="4"/>
  <c r="M1916" i="4"/>
  <c r="L1916" i="4"/>
  <c r="K1916" i="4"/>
  <c r="J1916" i="4"/>
  <c r="I1916" i="4"/>
  <c r="H1916" i="4"/>
  <c r="M1915" i="4"/>
  <c r="L1915" i="4"/>
  <c r="K1915" i="4"/>
  <c r="J1915" i="4"/>
  <c r="I1915" i="4"/>
  <c r="H1915" i="4"/>
  <c r="M1914" i="4"/>
  <c r="L1914" i="4"/>
  <c r="K1914" i="4"/>
  <c r="J1914" i="4"/>
  <c r="I1914" i="4"/>
  <c r="H1914" i="4"/>
  <c r="M1913" i="4"/>
  <c r="L1913" i="4"/>
  <c r="K1913" i="4"/>
  <c r="J1913" i="4"/>
  <c r="I1913" i="4"/>
  <c r="H1913" i="4"/>
  <c r="M1912" i="4"/>
  <c r="L1912" i="4"/>
  <c r="K1912" i="4"/>
  <c r="J1912" i="4"/>
  <c r="I1912" i="4"/>
  <c r="H1912" i="4"/>
  <c r="M1911" i="4"/>
  <c r="L1911" i="4"/>
  <c r="K1911" i="4"/>
  <c r="J1911" i="4"/>
  <c r="I1911" i="4"/>
  <c r="H1911" i="4"/>
  <c r="M1910" i="4"/>
  <c r="L1910" i="4"/>
  <c r="K1910" i="4"/>
  <c r="J1910" i="4"/>
  <c r="I1910" i="4"/>
  <c r="H1910" i="4"/>
  <c r="M1909" i="4"/>
  <c r="L1909" i="4"/>
  <c r="K1909" i="4"/>
  <c r="J1909" i="4"/>
  <c r="I1909" i="4"/>
  <c r="H1909" i="4"/>
  <c r="M1908" i="4"/>
  <c r="L1908" i="4"/>
  <c r="K1908" i="4"/>
  <c r="J1908" i="4"/>
  <c r="I1908" i="4"/>
  <c r="H1908" i="4"/>
  <c r="M1907" i="4"/>
  <c r="L1907" i="4"/>
  <c r="K1907" i="4"/>
  <c r="J1907" i="4"/>
  <c r="I1907" i="4"/>
  <c r="H1907" i="4"/>
  <c r="M1906" i="4"/>
  <c r="L1906" i="4"/>
  <c r="K1906" i="4"/>
  <c r="J1906" i="4"/>
  <c r="I1906" i="4"/>
  <c r="H1906" i="4"/>
  <c r="M1905" i="4"/>
  <c r="L1905" i="4"/>
  <c r="K1905" i="4"/>
  <c r="J1905" i="4"/>
  <c r="I1905" i="4"/>
  <c r="H1905" i="4"/>
  <c r="M1904" i="4"/>
  <c r="L1904" i="4"/>
  <c r="K1904" i="4"/>
  <c r="J1904" i="4"/>
  <c r="I1904" i="4"/>
  <c r="H1904" i="4"/>
  <c r="M1903" i="4"/>
  <c r="L1903" i="4"/>
  <c r="K1903" i="4"/>
  <c r="J1903" i="4"/>
  <c r="I1903" i="4"/>
  <c r="H1903" i="4"/>
  <c r="M1902" i="4"/>
  <c r="L1902" i="4"/>
  <c r="K1902" i="4"/>
  <c r="J1902" i="4"/>
  <c r="I1902" i="4"/>
  <c r="H1902" i="4"/>
  <c r="M1901" i="4"/>
  <c r="L1901" i="4"/>
  <c r="K1901" i="4"/>
  <c r="J1901" i="4"/>
  <c r="I1901" i="4"/>
  <c r="H1901" i="4"/>
  <c r="M1900" i="4"/>
  <c r="L1900" i="4"/>
  <c r="K1900" i="4"/>
  <c r="J1900" i="4"/>
  <c r="I1900" i="4"/>
  <c r="H1900" i="4"/>
  <c r="M1899" i="4"/>
  <c r="L1899" i="4"/>
  <c r="K1899" i="4"/>
  <c r="J1899" i="4"/>
  <c r="I1899" i="4"/>
  <c r="H1899" i="4"/>
  <c r="M1898" i="4"/>
  <c r="L1898" i="4"/>
  <c r="K1898" i="4"/>
  <c r="J1898" i="4"/>
  <c r="I1898" i="4"/>
  <c r="H1898" i="4"/>
  <c r="M1897" i="4"/>
  <c r="L1897" i="4"/>
  <c r="K1897" i="4"/>
  <c r="J1897" i="4"/>
  <c r="I1897" i="4"/>
  <c r="H1897" i="4"/>
  <c r="M1896" i="4"/>
  <c r="L1896" i="4"/>
  <c r="K1896" i="4"/>
  <c r="J1896" i="4"/>
  <c r="I1896" i="4"/>
  <c r="H1896" i="4"/>
  <c r="M1895" i="4"/>
  <c r="L1895" i="4"/>
  <c r="K1895" i="4"/>
  <c r="J1895" i="4"/>
  <c r="I1895" i="4"/>
  <c r="H1895" i="4"/>
  <c r="M1894" i="4"/>
  <c r="L1894" i="4"/>
  <c r="K1894" i="4"/>
  <c r="J1894" i="4"/>
  <c r="I1894" i="4"/>
  <c r="H1894" i="4"/>
  <c r="M1893" i="4"/>
  <c r="L1893" i="4"/>
  <c r="K1893" i="4"/>
  <c r="J1893" i="4"/>
  <c r="I1893" i="4"/>
  <c r="H1893" i="4"/>
  <c r="M1892" i="4"/>
  <c r="L1892" i="4"/>
  <c r="K1892" i="4"/>
  <c r="J1892" i="4"/>
  <c r="I1892" i="4"/>
  <c r="H1892" i="4"/>
  <c r="M1891" i="4"/>
  <c r="L1891" i="4"/>
  <c r="K1891" i="4"/>
  <c r="J1891" i="4"/>
  <c r="I1891" i="4"/>
  <c r="H1891" i="4"/>
  <c r="M1890" i="4"/>
  <c r="L1890" i="4"/>
  <c r="K1890" i="4"/>
  <c r="J1890" i="4"/>
  <c r="I1890" i="4"/>
  <c r="H1890" i="4"/>
  <c r="M1889" i="4"/>
  <c r="L1889" i="4"/>
  <c r="K1889" i="4"/>
  <c r="J1889" i="4"/>
  <c r="I1889" i="4"/>
  <c r="H1889" i="4"/>
  <c r="M1888" i="4"/>
  <c r="L1888" i="4"/>
  <c r="K1888" i="4"/>
  <c r="J1888" i="4"/>
  <c r="I1888" i="4"/>
  <c r="H1888" i="4"/>
  <c r="M1887" i="4"/>
  <c r="L1887" i="4"/>
  <c r="K1887" i="4"/>
  <c r="J1887" i="4"/>
  <c r="I1887" i="4"/>
  <c r="H1887" i="4"/>
  <c r="M1886" i="4"/>
  <c r="L1886" i="4"/>
  <c r="K1886" i="4"/>
  <c r="J1886" i="4"/>
  <c r="I1886" i="4"/>
  <c r="H1886" i="4"/>
  <c r="M1885" i="4"/>
  <c r="L1885" i="4"/>
  <c r="K1885" i="4"/>
  <c r="J1885" i="4"/>
  <c r="I1885" i="4"/>
  <c r="H1885" i="4"/>
  <c r="M1884" i="4"/>
  <c r="L1884" i="4"/>
  <c r="K1884" i="4"/>
  <c r="J1884" i="4"/>
  <c r="I1884" i="4"/>
  <c r="H1884" i="4"/>
  <c r="M1883" i="4"/>
  <c r="L1883" i="4"/>
  <c r="K1883" i="4"/>
  <c r="J1883" i="4"/>
  <c r="I1883" i="4"/>
  <c r="H1883" i="4"/>
  <c r="M1882" i="4"/>
  <c r="L1882" i="4"/>
  <c r="K1882" i="4"/>
  <c r="J1882" i="4"/>
  <c r="I1882" i="4"/>
  <c r="H1882" i="4"/>
  <c r="M1881" i="4"/>
  <c r="L1881" i="4"/>
  <c r="K1881" i="4"/>
  <c r="J1881" i="4"/>
  <c r="I1881" i="4"/>
  <c r="H1881" i="4"/>
  <c r="M1880" i="4"/>
  <c r="L1880" i="4"/>
  <c r="K1880" i="4"/>
  <c r="J1880" i="4"/>
  <c r="I1880" i="4"/>
  <c r="H1880" i="4"/>
  <c r="M1879" i="4"/>
  <c r="L1879" i="4"/>
  <c r="K1879" i="4"/>
  <c r="J1879" i="4"/>
  <c r="I1879" i="4"/>
  <c r="H1879" i="4"/>
  <c r="M1878" i="4"/>
  <c r="L1878" i="4"/>
  <c r="K1878" i="4"/>
  <c r="J1878" i="4"/>
  <c r="I1878" i="4"/>
  <c r="H1878" i="4"/>
  <c r="M1877" i="4"/>
  <c r="L1877" i="4"/>
  <c r="K1877" i="4"/>
  <c r="J1877" i="4"/>
  <c r="I1877" i="4"/>
  <c r="H1877" i="4"/>
  <c r="M1876" i="4"/>
  <c r="L1876" i="4"/>
  <c r="K1876" i="4"/>
  <c r="J1876" i="4"/>
  <c r="I1876" i="4"/>
  <c r="H1876" i="4"/>
  <c r="M1875" i="4"/>
  <c r="L1875" i="4"/>
  <c r="K1875" i="4"/>
  <c r="J1875" i="4"/>
  <c r="I1875" i="4"/>
  <c r="H1875" i="4"/>
  <c r="M1874" i="4"/>
  <c r="L1874" i="4"/>
  <c r="K1874" i="4"/>
  <c r="J1874" i="4"/>
  <c r="I1874" i="4"/>
  <c r="H1874" i="4"/>
  <c r="M1873" i="4"/>
  <c r="L1873" i="4"/>
  <c r="K1873" i="4"/>
  <c r="J1873" i="4"/>
  <c r="I1873" i="4"/>
  <c r="H1873" i="4"/>
  <c r="M1872" i="4"/>
  <c r="L1872" i="4"/>
  <c r="K1872" i="4"/>
  <c r="J1872" i="4"/>
  <c r="I1872" i="4"/>
  <c r="H1872" i="4"/>
  <c r="M1871" i="4"/>
  <c r="L1871" i="4"/>
  <c r="K1871" i="4"/>
  <c r="J1871" i="4"/>
  <c r="I1871" i="4"/>
  <c r="H1871" i="4"/>
  <c r="M1870" i="4"/>
  <c r="L1870" i="4"/>
  <c r="K1870" i="4"/>
  <c r="J1870" i="4"/>
  <c r="I1870" i="4"/>
  <c r="H1870" i="4"/>
  <c r="M1869" i="4"/>
  <c r="L1869" i="4"/>
  <c r="K1869" i="4"/>
  <c r="J1869" i="4"/>
  <c r="I1869" i="4"/>
  <c r="H1869" i="4"/>
  <c r="M1868" i="4"/>
  <c r="L1868" i="4"/>
  <c r="K1868" i="4"/>
  <c r="J1868" i="4"/>
  <c r="I1868" i="4"/>
  <c r="H1868" i="4"/>
  <c r="M1867" i="4"/>
  <c r="L1867" i="4"/>
  <c r="K1867" i="4"/>
  <c r="J1867" i="4"/>
  <c r="I1867" i="4"/>
  <c r="H1867" i="4"/>
  <c r="M1866" i="4"/>
  <c r="L1866" i="4"/>
  <c r="K1866" i="4"/>
  <c r="J1866" i="4"/>
  <c r="I1866" i="4"/>
  <c r="H1866" i="4"/>
  <c r="M1865" i="4"/>
  <c r="L1865" i="4"/>
  <c r="K1865" i="4"/>
  <c r="J1865" i="4"/>
  <c r="I1865" i="4"/>
  <c r="H1865" i="4"/>
  <c r="M1864" i="4"/>
  <c r="L1864" i="4"/>
  <c r="K1864" i="4"/>
  <c r="J1864" i="4"/>
  <c r="I1864" i="4"/>
  <c r="H1864" i="4"/>
  <c r="M1863" i="4"/>
  <c r="L1863" i="4"/>
  <c r="K1863" i="4"/>
  <c r="J1863" i="4"/>
  <c r="I1863" i="4"/>
  <c r="H1863" i="4"/>
  <c r="M1862" i="4"/>
  <c r="L1862" i="4"/>
  <c r="K1862" i="4"/>
  <c r="J1862" i="4"/>
  <c r="I1862" i="4"/>
  <c r="H1862" i="4"/>
  <c r="M1861" i="4"/>
  <c r="L1861" i="4"/>
  <c r="K1861" i="4"/>
  <c r="J1861" i="4"/>
  <c r="I1861" i="4"/>
  <c r="H1861" i="4"/>
  <c r="M1860" i="4"/>
  <c r="L1860" i="4"/>
  <c r="K1860" i="4"/>
  <c r="J1860" i="4"/>
  <c r="I1860" i="4"/>
  <c r="H1860" i="4"/>
  <c r="M1859" i="4"/>
  <c r="L1859" i="4"/>
  <c r="K1859" i="4"/>
  <c r="J1859" i="4"/>
  <c r="I1859" i="4"/>
  <c r="H1859" i="4"/>
  <c r="M1858" i="4"/>
  <c r="L1858" i="4"/>
  <c r="K1858" i="4"/>
  <c r="J1858" i="4"/>
  <c r="I1858" i="4"/>
  <c r="H1858" i="4"/>
  <c r="M1857" i="4"/>
  <c r="L1857" i="4"/>
  <c r="K1857" i="4"/>
  <c r="J1857" i="4"/>
  <c r="I1857" i="4"/>
  <c r="H1857" i="4"/>
  <c r="M1856" i="4"/>
  <c r="L1856" i="4"/>
  <c r="K1856" i="4"/>
  <c r="J1856" i="4"/>
  <c r="I1856" i="4"/>
  <c r="H1856" i="4"/>
  <c r="M1855" i="4"/>
  <c r="L1855" i="4"/>
  <c r="K1855" i="4"/>
  <c r="J1855" i="4"/>
  <c r="I1855" i="4"/>
  <c r="H1855" i="4"/>
  <c r="M1854" i="4"/>
  <c r="L1854" i="4"/>
  <c r="K1854" i="4"/>
  <c r="J1854" i="4"/>
  <c r="I1854" i="4"/>
  <c r="H1854" i="4"/>
  <c r="M1853" i="4"/>
  <c r="L1853" i="4"/>
  <c r="K1853" i="4"/>
  <c r="J1853" i="4"/>
  <c r="I1853" i="4"/>
  <c r="H1853" i="4"/>
  <c r="M1852" i="4"/>
  <c r="L1852" i="4"/>
  <c r="K1852" i="4"/>
  <c r="J1852" i="4"/>
  <c r="I1852" i="4"/>
  <c r="H1852" i="4"/>
  <c r="M1851" i="4"/>
  <c r="L1851" i="4"/>
  <c r="K1851" i="4"/>
  <c r="J1851" i="4"/>
  <c r="I1851" i="4"/>
  <c r="H1851" i="4"/>
  <c r="M1850" i="4"/>
  <c r="L1850" i="4"/>
  <c r="K1850" i="4"/>
  <c r="J1850" i="4"/>
  <c r="I1850" i="4"/>
  <c r="H1850" i="4"/>
  <c r="M1849" i="4"/>
  <c r="L1849" i="4"/>
  <c r="K1849" i="4"/>
  <c r="J1849" i="4"/>
  <c r="I1849" i="4"/>
  <c r="H1849" i="4"/>
  <c r="M1848" i="4"/>
  <c r="L1848" i="4"/>
  <c r="K1848" i="4"/>
  <c r="J1848" i="4"/>
  <c r="I1848" i="4"/>
  <c r="H1848" i="4"/>
  <c r="M1847" i="4"/>
  <c r="L1847" i="4"/>
  <c r="K1847" i="4"/>
  <c r="J1847" i="4"/>
  <c r="I1847" i="4"/>
  <c r="H1847" i="4"/>
  <c r="M1846" i="4"/>
  <c r="L1846" i="4"/>
  <c r="K1846" i="4"/>
  <c r="J1846" i="4"/>
  <c r="I1846" i="4"/>
  <c r="H1846" i="4"/>
  <c r="M1845" i="4"/>
  <c r="L1845" i="4"/>
  <c r="K1845" i="4"/>
  <c r="J1845" i="4"/>
  <c r="I1845" i="4"/>
  <c r="H1845" i="4"/>
  <c r="M1844" i="4"/>
  <c r="L1844" i="4"/>
  <c r="K1844" i="4"/>
  <c r="J1844" i="4"/>
  <c r="I1844" i="4"/>
  <c r="H1844" i="4"/>
  <c r="M1843" i="4"/>
  <c r="L1843" i="4"/>
  <c r="K1843" i="4"/>
  <c r="J1843" i="4"/>
  <c r="I1843" i="4"/>
  <c r="H1843" i="4"/>
  <c r="M1842" i="4"/>
  <c r="L1842" i="4"/>
  <c r="K1842" i="4"/>
  <c r="J1842" i="4"/>
  <c r="I1842" i="4"/>
  <c r="H1842" i="4"/>
  <c r="M1841" i="4"/>
  <c r="L1841" i="4"/>
  <c r="K1841" i="4"/>
  <c r="J1841" i="4"/>
  <c r="I1841" i="4"/>
  <c r="H1841" i="4"/>
  <c r="M1840" i="4"/>
  <c r="L1840" i="4"/>
  <c r="K1840" i="4"/>
  <c r="J1840" i="4"/>
  <c r="I1840" i="4"/>
  <c r="H1840" i="4"/>
  <c r="M1839" i="4"/>
  <c r="L1839" i="4"/>
  <c r="K1839" i="4"/>
  <c r="J1839" i="4"/>
  <c r="I1839" i="4"/>
  <c r="H1839" i="4"/>
  <c r="M1838" i="4"/>
  <c r="L1838" i="4"/>
  <c r="K1838" i="4"/>
  <c r="J1838" i="4"/>
  <c r="I1838" i="4"/>
  <c r="H1838" i="4"/>
  <c r="M1837" i="4"/>
  <c r="L1837" i="4"/>
  <c r="K1837" i="4"/>
  <c r="J1837" i="4"/>
  <c r="I1837" i="4"/>
  <c r="H1837" i="4"/>
  <c r="M1836" i="4"/>
  <c r="L1836" i="4"/>
  <c r="K1836" i="4"/>
  <c r="J1836" i="4"/>
  <c r="I1836" i="4"/>
  <c r="H1836" i="4"/>
  <c r="M1835" i="4"/>
  <c r="L1835" i="4"/>
  <c r="K1835" i="4"/>
  <c r="J1835" i="4"/>
  <c r="I1835" i="4"/>
  <c r="H1835" i="4"/>
  <c r="M1834" i="4"/>
  <c r="L1834" i="4"/>
  <c r="K1834" i="4"/>
  <c r="J1834" i="4"/>
  <c r="I1834" i="4"/>
  <c r="H1834" i="4"/>
  <c r="M1833" i="4"/>
  <c r="L1833" i="4"/>
  <c r="K1833" i="4"/>
  <c r="J1833" i="4"/>
  <c r="I1833" i="4"/>
  <c r="H1833" i="4"/>
  <c r="M1832" i="4"/>
  <c r="L1832" i="4"/>
  <c r="K1832" i="4"/>
  <c r="J1832" i="4"/>
  <c r="I1832" i="4"/>
  <c r="H1832" i="4"/>
  <c r="M1831" i="4"/>
  <c r="L1831" i="4"/>
  <c r="K1831" i="4"/>
  <c r="J1831" i="4"/>
  <c r="I1831" i="4"/>
  <c r="H1831" i="4"/>
  <c r="M1830" i="4"/>
  <c r="L1830" i="4"/>
  <c r="K1830" i="4"/>
  <c r="J1830" i="4"/>
  <c r="I1830" i="4"/>
  <c r="H1830" i="4"/>
  <c r="M1829" i="4"/>
  <c r="L1829" i="4"/>
  <c r="K1829" i="4"/>
  <c r="J1829" i="4"/>
  <c r="I1829" i="4"/>
  <c r="H1829" i="4"/>
  <c r="M1828" i="4"/>
  <c r="L1828" i="4"/>
  <c r="K1828" i="4"/>
  <c r="J1828" i="4"/>
  <c r="I1828" i="4"/>
  <c r="H1828" i="4"/>
  <c r="M1827" i="4"/>
  <c r="L1827" i="4"/>
  <c r="K1827" i="4"/>
  <c r="J1827" i="4"/>
  <c r="I1827" i="4"/>
  <c r="H1827" i="4"/>
  <c r="M1826" i="4"/>
  <c r="L1826" i="4"/>
  <c r="K1826" i="4"/>
  <c r="J1826" i="4"/>
  <c r="I1826" i="4"/>
  <c r="H1826" i="4"/>
  <c r="M1825" i="4"/>
  <c r="L1825" i="4"/>
  <c r="K1825" i="4"/>
  <c r="J1825" i="4"/>
  <c r="I1825" i="4"/>
  <c r="H1825" i="4"/>
  <c r="M1824" i="4"/>
  <c r="L1824" i="4"/>
  <c r="K1824" i="4"/>
  <c r="J1824" i="4"/>
  <c r="I1824" i="4"/>
  <c r="H1824" i="4"/>
  <c r="M1823" i="4"/>
  <c r="L1823" i="4"/>
  <c r="K1823" i="4"/>
  <c r="J1823" i="4"/>
  <c r="I1823" i="4"/>
  <c r="H1823" i="4"/>
  <c r="M1822" i="4"/>
  <c r="L1822" i="4"/>
  <c r="K1822" i="4"/>
  <c r="J1822" i="4"/>
  <c r="I1822" i="4"/>
  <c r="H1822" i="4"/>
  <c r="M1821" i="4"/>
  <c r="L1821" i="4"/>
  <c r="K1821" i="4"/>
  <c r="J1821" i="4"/>
  <c r="I1821" i="4"/>
  <c r="H1821" i="4"/>
  <c r="M1820" i="4"/>
  <c r="L1820" i="4"/>
  <c r="K1820" i="4"/>
  <c r="J1820" i="4"/>
  <c r="I1820" i="4"/>
  <c r="H1820" i="4"/>
  <c r="M1819" i="4"/>
  <c r="L1819" i="4"/>
  <c r="K1819" i="4"/>
  <c r="J1819" i="4"/>
  <c r="I1819" i="4"/>
  <c r="H1819" i="4"/>
  <c r="M1818" i="4"/>
  <c r="L1818" i="4"/>
  <c r="K1818" i="4"/>
  <c r="J1818" i="4"/>
  <c r="I1818" i="4"/>
  <c r="H1818" i="4"/>
  <c r="M1817" i="4"/>
  <c r="L1817" i="4"/>
  <c r="K1817" i="4"/>
  <c r="J1817" i="4"/>
  <c r="I1817" i="4"/>
  <c r="H1817" i="4"/>
  <c r="M1816" i="4"/>
  <c r="L1816" i="4"/>
  <c r="K1816" i="4"/>
  <c r="J1816" i="4"/>
  <c r="I1816" i="4"/>
  <c r="H1816" i="4"/>
  <c r="M1815" i="4"/>
  <c r="L1815" i="4"/>
  <c r="K1815" i="4"/>
  <c r="J1815" i="4"/>
  <c r="I1815" i="4"/>
  <c r="H1815" i="4"/>
  <c r="M1814" i="4"/>
  <c r="L1814" i="4"/>
  <c r="K1814" i="4"/>
  <c r="J1814" i="4"/>
  <c r="I1814" i="4"/>
  <c r="H1814" i="4"/>
  <c r="M1813" i="4"/>
  <c r="L1813" i="4"/>
  <c r="K1813" i="4"/>
  <c r="J1813" i="4"/>
  <c r="I1813" i="4"/>
  <c r="H1813" i="4"/>
  <c r="M1812" i="4"/>
  <c r="L1812" i="4"/>
  <c r="K1812" i="4"/>
  <c r="J1812" i="4"/>
  <c r="I1812" i="4"/>
  <c r="H1812" i="4"/>
  <c r="M1811" i="4"/>
  <c r="L1811" i="4"/>
  <c r="K1811" i="4"/>
  <c r="J1811" i="4"/>
  <c r="I1811" i="4"/>
  <c r="H1811" i="4"/>
  <c r="M1810" i="4"/>
  <c r="L1810" i="4"/>
  <c r="K1810" i="4"/>
  <c r="J1810" i="4"/>
  <c r="I1810" i="4"/>
  <c r="H1810" i="4"/>
  <c r="M1809" i="4"/>
  <c r="L1809" i="4"/>
  <c r="K1809" i="4"/>
  <c r="J1809" i="4"/>
  <c r="I1809" i="4"/>
  <c r="H1809" i="4"/>
  <c r="M1808" i="4"/>
  <c r="L1808" i="4"/>
  <c r="K1808" i="4"/>
  <c r="J1808" i="4"/>
  <c r="I1808" i="4"/>
  <c r="H1808" i="4"/>
  <c r="M1807" i="4"/>
  <c r="L1807" i="4"/>
  <c r="K1807" i="4"/>
  <c r="J1807" i="4"/>
  <c r="I1807" i="4"/>
  <c r="H1807" i="4"/>
  <c r="M1806" i="4"/>
  <c r="L1806" i="4"/>
  <c r="K1806" i="4"/>
  <c r="J1806" i="4"/>
  <c r="I1806" i="4"/>
  <c r="H1806" i="4"/>
  <c r="M1805" i="4"/>
  <c r="L1805" i="4"/>
  <c r="K1805" i="4"/>
  <c r="J1805" i="4"/>
  <c r="I1805" i="4"/>
  <c r="H1805" i="4"/>
  <c r="M1804" i="4"/>
  <c r="L1804" i="4"/>
  <c r="K1804" i="4"/>
  <c r="J1804" i="4"/>
  <c r="I1804" i="4"/>
  <c r="H1804" i="4"/>
  <c r="M1803" i="4"/>
  <c r="L1803" i="4"/>
  <c r="K1803" i="4"/>
  <c r="J1803" i="4"/>
  <c r="I1803" i="4"/>
  <c r="H1803" i="4"/>
  <c r="M1802" i="4"/>
  <c r="L1802" i="4"/>
  <c r="K1802" i="4"/>
  <c r="J1802" i="4"/>
  <c r="I1802" i="4"/>
  <c r="H1802" i="4"/>
  <c r="M1801" i="4"/>
  <c r="L1801" i="4"/>
  <c r="K1801" i="4"/>
  <c r="J1801" i="4"/>
  <c r="I1801" i="4"/>
  <c r="H1801" i="4"/>
  <c r="M1800" i="4"/>
  <c r="L1800" i="4"/>
  <c r="K1800" i="4"/>
  <c r="J1800" i="4"/>
  <c r="I1800" i="4"/>
  <c r="H1800" i="4"/>
  <c r="M1799" i="4"/>
  <c r="L1799" i="4"/>
  <c r="K1799" i="4"/>
  <c r="J1799" i="4"/>
  <c r="I1799" i="4"/>
  <c r="H1799" i="4"/>
  <c r="M1798" i="4"/>
  <c r="L1798" i="4"/>
  <c r="K1798" i="4"/>
  <c r="J1798" i="4"/>
  <c r="I1798" i="4"/>
  <c r="H1798" i="4"/>
  <c r="M1797" i="4"/>
  <c r="L1797" i="4"/>
  <c r="K1797" i="4"/>
  <c r="J1797" i="4"/>
  <c r="I1797" i="4"/>
  <c r="H1797" i="4"/>
  <c r="M1796" i="4"/>
  <c r="L1796" i="4"/>
  <c r="K1796" i="4"/>
  <c r="J1796" i="4"/>
  <c r="I1796" i="4"/>
  <c r="H1796" i="4"/>
  <c r="M1795" i="4"/>
  <c r="L1795" i="4"/>
  <c r="K1795" i="4"/>
  <c r="J1795" i="4"/>
  <c r="I1795" i="4"/>
  <c r="H1795" i="4"/>
  <c r="M1794" i="4"/>
  <c r="L1794" i="4"/>
  <c r="K1794" i="4"/>
  <c r="J1794" i="4"/>
  <c r="I1794" i="4"/>
  <c r="H1794" i="4"/>
  <c r="M1793" i="4"/>
  <c r="L1793" i="4"/>
  <c r="K1793" i="4"/>
  <c r="J1793" i="4"/>
  <c r="I1793" i="4"/>
  <c r="H1793" i="4"/>
  <c r="M1792" i="4"/>
  <c r="L1792" i="4"/>
  <c r="K1792" i="4"/>
  <c r="J1792" i="4"/>
  <c r="I1792" i="4"/>
  <c r="H1792" i="4"/>
  <c r="M1791" i="4"/>
  <c r="L1791" i="4"/>
  <c r="K1791" i="4"/>
  <c r="J1791" i="4"/>
  <c r="I1791" i="4"/>
  <c r="H1791" i="4"/>
  <c r="M1790" i="4"/>
  <c r="L1790" i="4"/>
  <c r="K1790" i="4"/>
  <c r="J1790" i="4"/>
  <c r="I1790" i="4"/>
  <c r="H1790" i="4"/>
  <c r="M1789" i="4"/>
  <c r="L1789" i="4"/>
  <c r="K1789" i="4"/>
  <c r="J1789" i="4"/>
  <c r="I1789" i="4"/>
  <c r="H1789" i="4"/>
  <c r="M1788" i="4"/>
  <c r="L1788" i="4"/>
  <c r="K1788" i="4"/>
  <c r="J1788" i="4"/>
  <c r="I1788" i="4"/>
  <c r="H1788" i="4"/>
  <c r="M1787" i="4"/>
  <c r="L1787" i="4"/>
  <c r="K1787" i="4"/>
  <c r="J1787" i="4"/>
  <c r="I1787" i="4"/>
  <c r="H1787" i="4"/>
  <c r="M1786" i="4"/>
  <c r="L1786" i="4"/>
  <c r="K1786" i="4"/>
  <c r="J1786" i="4"/>
  <c r="I1786" i="4"/>
  <c r="H1786" i="4"/>
  <c r="M1785" i="4"/>
  <c r="L1785" i="4"/>
  <c r="K1785" i="4"/>
  <c r="J1785" i="4"/>
  <c r="I1785" i="4"/>
  <c r="H1785" i="4"/>
  <c r="M1784" i="4"/>
  <c r="L1784" i="4"/>
  <c r="K1784" i="4"/>
  <c r="J1784" i="4"/>
  <c r="I1784" i="4"/>
  <c r="H1784" i="4"/>
  <c r="M1783" i="4"/>
  <c r="L1783" i="4"/>
  <c r="K1783" i="4"/>
  <c r="J1783" i="4"/>
  <c r="I1783" i="4"/>
  <c r="H1783" i="4"/>
  <c r="M1782" i="4"/>
  <c r="L1782" i="4"/>
  <c r="K1782" i="4"/>
  <c r="J1782" i="4"/>
  <c r="I1782" i="4"/>
  <c r="H1782" i="4"/>
  <c r="M1781" i="4"/>
  <c r="L1781" i="4"/>
  <c r="K1781" i="4"/>
  <c r="J1781" i="4"/>
  <c r="I1781" i="4"/>
  <c r="H1781" i="4"/>
  <c r="M1780" i="4"/>
  <c r="L1780" i="4"/>
  <c r="K1780" i="4"/>
  <c r="J1780" i="4"/>
  <c r="I1780" i="4"/>
  <c r="H1780" i="4"/>
  <c r="M1779" i="4"/>
  <c r="L1779" i="4"/>
  <c r="K1779" i="4"/>
  <c r="J1779" i="4"/>
  <c r="I1779" i="4"/>
  <c r="H1779" i="4"/>
  <c r="M1778" i="4"/>
  <c r="L1778" i="4"/>
  <c r="K1778" i="4"/>
  <c r="J1778" i="4"/>
  <c r="I1778" i="4"/>
  <c r="H1778" i="4"/>
  <c r="M1777" i="4"/>
  <c r="L1777" i="4"/>
  <c r="K1777" i="4"/>
  <c r="J1777" i="4"/>
  <c r="I1777" i="4"/>
  <c r="H1777" i="4"/>
  <c r="M1776" i="4"/>
  <c r="L1776" i="4"/>
  <c r="K1776" i="4"/>
  <c r="J1776" i="4"/>
  <c r="I1776" i="4"/>
  <c r="H1776" i="4"/>
  <c r="M1775" i="4"/>
  <c r="L1775" i="4"/>
  <c r="K1775" i="4"/>
  <c r="J1775" i="4"/>
  <c r="I1775" i="4"/>
  <c r="H1775" i="4"/>
  <c r="M1774" i="4"/>
  <c r="L1774" i="4"/>
  <c r="K1774" i="4"/>
  <c r="J1774" i="4"/>
  <c r="I1774" i="4"/>
  <c r="H1774" i="4"/>
  <c r="M1773" i="4"/>
  <c r="L1773" i="4"/>
  <c r="K1773" i="4"/>
  <c r="J1773" i="4"/>
  <c r="I1773" i="4"/>
  <c r="H1773" i="4"/>
  <c r="M1772" i="4"/>
  <c r="L1772" i="4"/>
  <c r="K1772" i="4"/>
  <c r="J1772" i="4"/>
  <c r="I1772" i="4"/>
  <c r="H1772" i="4"/>
  <c r="M1771" i="4"/>
  <c r="L1771" i="4"/>
  <c r="K1771" i="4"/>
  <c r="J1771" i="4"/>
  <c r="I1771" i="4"/>
  <c r="H1771" i="4"/>
  <c r="M1770" i="4"/>
  <c r="L1770" i="4"/>
  <c r="K1770" i="4"/>
  <c r="J1770" i="4"/>
  <c r="I1770" i="4"/>
  <c r="H1770" i="4"/>
  <c r="M1769" i="4"/>
  <c r="L1769" i="4"/>
  <c r="K1769" i="4"/>
  <c r="J1769" i="4"/>
  <c r="I1769" i="4"/>
  <c r="H1769" i="4"/>
  <c r="M1768" i="4"/>
  <c r="L1768" i="4"/>
  <c r="K1768" i="4"/>
  <c r="J1768" i="4"/>
  <c r="I1768" i="4"/>
  <c r="H1768" i="4"/>
  <c r="M1767" i="4"/>
  <c r="L1767" i="4"/>
  <c r="K1767" i="4"/>
  <c r="J1767" i="4"/>
  <c r="I1767" i="4"/>
  <c r="H1767" i="4"/>
  <c r="M1766" i="4"/>
  <c r="L1766" i="4"/>
  <c r="K1766" i="4"/>
  <c r="J1766" i="4"/>
  <c r="I1766" i="4"/>
  <c r="H1766" i="4"/>
  <c r="M1765" i="4"/>
  <c r="L1765" i="4"/>
  <c r="K1765" i="4"/>
  <c r="J1765" i="4"/>
  <c r="I1765" i="4"/>
  <c r="H1765" i="4"/>
  <c r="M1764" i="4"/>
  <c r="L1764" i="4"/>
  <c r="K1764" i="4"/>
  <c r="J1764" i="4"/>
  <c r="I1764" i="4"/>
  <c r="H1764" i="4"/>
  <c r="M1763" i="4"/>
  <c r="L1763" i="4"/>
  <c r="K1763" i="4"/>
  <c r="J1763" i="4"/>
  <c r="I1763" i="4"/>
  <c r="H1763" i="4"/>
  <c r="M1762" i="4"/>
  <c r="L1762" i="4"/>
  <c r="K1762" i="4"/>
  <c r="J1762" i="4"/>
  <c r="I1762" i="4"/>
  <c r="H1762" i="4"/>
  <c r="M1761" i="4"/>
  <c r="L1761" i="4"/>
  <c r="K1761" i="4"/>
  <c r="J1761" i="4"/>
  <c r="I1761" i="4"/>
  <c r="H1761" i="4"/>
  <c r="M1760" i="4"/>
  <c r="L1760" i="4"/>
  <c r="K1760" i="4"/>
  <c r="J1760" i="4"/>
  <c r="I1760" i="4"/>
  <c r="H1760" i="4"/>
  <c r="M1759" i="4"/>
  <c r="L1759" i="4"/>
  <c r="K1759" i="4"/>
  <c r="J1759" i="4"/>
  <c r="I1759" i="4"/>
  <c r="H1759" i="4"/>
  <c r="M1758" i="4"/>
  <c r="L1758" i="4"/>
  <c r="K1758" i="4"/>
  <c r="J1758" i="4"/>
  <c r="I1758" i="4"/>
  <c r="H1758" i="4"/>
  <c r="M1757" i="4"/>
  <c r="L1757" i="4"/>
  <c r="K1757" i="4"/>
  <c r="J1757" i="4"/>
  <c r="I1757" i="4"/>
  <c r="H1757" i="4"/>
  <c r="M1756" i="4"/>
  <c r="L1756" i="4"/>
  <c r="K1756" i="4"/>
  <c r="J1756" i="4"/>
  <c r="I1756" i="4"/>
  <c r="H1756" i="4"/>
  <c r="M1755" i="4"/>
  <c r="L1755" i="4"/>
  <c r="K1755" i="4"/>
  <c r="J1755" i="4"/>
  <c r="I1755" i="4"/>
  <c r="H1755" i="4"/>
  <c r="M1754" i="4"/>
  <c r="L1754" i="4"/>
  <c r="K1754" i="4"/>
  <c r="J1754" i="4"/>
  <c r="I1754" i="4"/>
  <c r="H1754" i="4"/>
  <c r="M1753" i="4"/>
  <c r="L1753" i="4"/>
  <c r="K1753" i="4"/>
  <c r="J1753" i="4"/>
  <c r="I1753" i="4"/>
  <c r="H1753" i="4"/>
  <c r="M1752" i="4"/>
  <c r="L1752" i="4"/>
  <c r="K1752" i="4"/>
  <c r="J1752" i="4"/>
  <c r="I1752" i="4"/>
  <c r="H1752" i="4"/>
  <c r="M1751" i="4"/>
  <c r="L1751" i="4"/>
  <c r="K1751" i="4"/>
  <c r="J1751" i="4"/>
  <c r="I1751" i="4"/>
  <c r="H1751" i="4"/>
  <c r="M1750" i="4"/>
  <c r="L1750" i="4"/>
  <c r="K1750" i="4"/>
  <c r="J1750" i="4"/>
  <c r="I1750" i="4"/>
  <c r="H1750" i="4"/>
  <c r="M1749" i="4"/>
  <c r="L1749" i="4"/>
  <c r="K1749" i="4"/>
  <c r="J1749" i="4"/>
  <c r="I1749" i="4"/>
  <c r="H1749" i="4"/>
  <c r="M1748" i="4"/>
  <c r="L1748" i="4"/>
  <c r="K1748" i="4"/>
  <c r="J1748" i="4"/>
  <c r="I1748" i="4"/>
  <c r="H1748" i="4"/>
  <c r="M1747" i="4"/>
  <c r="L1747" i="4"/>
  <c r="K1747" i="4"/>
  <c r="J1747" i="4"/>
  <c r="I1747" i="4"/>
  <c r="H1747" i="4"/>
  <c r="M1746" i="4"/>
  <c r="L1746" i="4"/>
  <c r="K1746" i="4"/>
  <c r="J1746" i="4"/>
  <c r="I1746" i="4"/>
  <c r="H1746" i="4"/>
  <c r="M1745" i="4"/>
  <c r="L1745" i="4"/>
  <c r="K1745" i="4"/>
  <c r="J1745" i="4"/>
  <c r="I1745" i="4"/>
  <c r="H1745" i="4"/>
  <c r="M1744" i="4"/>
  <c r="L1744" i="4"/>
  <c r="K1744" i="4"/>
  <c r="J1744" i="4"/>
  <c r="I1744" i="4"/>
  <c r="H1744" i="4"/>
  <c r="M1743" i="4"/>
  <c r="L1743" i="4"/>
  <c r="K1743" i="4"/>
  <c r="J1743" i="4"/>
  <c r="I1743" i="4"/>
  <c r="H1743" i="4"/>
  <c r="M1742" i="4"/>
  <c r="L1742" i="4"/>
  <c r="K1742" i="4"/>
  <c r="J1742" i="4"/>
  <c r="I1742" i="4"/>
  <c r="H1742" i="4"/>
  <c r="M1741" i="4"/>
  <c r="L1741" i="4"/>
  <c r="K1741" i="4"/>
  <c r="J1741" i="4"/>
  <c r="I1741" i="4"/>
  <c r="H1741" i="4"/>
  <c r="M1740" i="4"/>
  <c r="L1740" i="4"/>
  <c r="K1740" i="4"/>
  <c r="J1740" i="4"/>
  <c r="I1740" i="4"/>
  <c r="H1740" i="4"/>
  <c r="M1739" i="4"/>
  <c r="L1739" i="4"/>
  <c r="K1739" i="4"/>
  <c r="J1739" i="4"/>
  <c r="I1739" i="4"/>
  <c r="H1739" i="4"/>
  <c r="M1738" i="4"/>
  <c r="L1738" i="4"/>
  <c r="K1738" i="4"/>
  <c r="J1738" i="4"/>
  <c r="I1738" i="4"/>
  <c r="H1738" i="4"/>
  <c r="M1737" i="4"/>
  <c r="L1737" i="4"/>
  <c r="K1737" i="4"/>
  <c r="J1737" i="4"/>
  <c r="I1737" i="4"/>
  <c r="H1737" i="4"/>
  <c r="M1736" i="4"/>
  <c r="L1736" i="4"/>
  <c r="K1736" i="4"/>
  <c r="J1736" i="4"/>
  <c r="I1736" i="4"/>
  <c r="H1736" i="4"/>
  <c r="M1735" i="4"/>
  <c r="L1735" i="4"/>
  <c r="K1735" i="4"/>
  <c r="J1735" i="4"/>
  <c r="I1735" i="4"/>
  <c r="H1735" i="4"/>
  <c r="M1734" i="4"/>
  <c r="L1734" i="4"/>
  <c r="K1734" i="4"/>
  <c r="J1734" i="4"/>
  <c r="I1734" i="4"/>
  <c r="H1734" i="4"/>
  <c r="M1733" i="4"/>
  <c r="L1733" i="4"/>
  <c r="K1733" i="4"/>
  <c r="J1733" i="4"/>
  <c r="I1733" i="4"/>
  <c r="H1733" i="4"/>
  <c r="M1732" i="4"/>
  <c r="L1732" i="4"/>
  <c r="K1732" i="4"/>
  <c r="J1732" i="4"/>
  <c r="I1732" i="4"/>
  <c r="H1732" i="4"/>
  <c r="M1731" i="4"/>
  <c r="L1731" i="4"/>
  <c r="K1731" i="4"/>
  <c r="J1731" i="4"/>
  <c r="I1731" i="4"/>
  <c r="H1731" i="4"/>
  <c r="M1730" i="4"/>
  <c r="L1730" i="4"/>
  <c r="K1730" i="4"/>
  <c r="J1730" i="4"/>
  <c r="I1730" i="4"/>
  <c r="H1730" i="4"/>
  <c r="M1729" i="4"/>
  <c r="L1729" i="4"/>
  <c r="K1729" i="4"/>
  <c r="J1729" i="4"/>
  <c r="I1729" i="4"/>
  <c r="H1729" i="4"/>
  <c r="M1728" i="4"/>
  <c r="L1728" i="4"/>
  <c r="K1728" i="4"/>
  <c r="J1728" i="4"/>
  <c r="I1728" i="4"/>
  <c r="H1728" i="4"/>
  <c r="M1727" i="4"/>
  <c r="L1727" i="4"/>
  <c r="K1727" i="4"/>
  <c r="J1727" i="4"/>
  <c r="I1727" i="4"/>
  <c r="H1727" i="4"/>
  <c r="M1726" i="4"/>
  <c r="L1726" i="4"/>
  <c r="K1726" i="4"/>
  <c r="J1726" i="4"/>
  <c r="I1726" i="4"/>
  <c r="H1726" i="4"/>
  <c r="M1725" i="4"/>
  <c r="L1725" i="4"/>
  <c r="K1725" i="4"/>
  <c r="J1725" i="4"/>
  <c r="I1725" i="4"/>
  <c r="H1725" i="4"/>
  <c r="M1724" i="4"/>
  <c r="L1724" i="4"/>
  <c r="K1724" i="4"/>
  <c r="J1724" i="4"/>
  <c r="I1724" i="4"/>
  <c r="H1724" i="4"/>
  <c r="M1723" i="4"/>
  <c r="L1723" i="4"/>
  <c r="K1723" i="4"/>
  <c r="J1723" i="4"/>
  <c r="I1723" i="4"/>
  <c r="H1723" i="4"/>
  <c r="M1722" i="4"/>
  <c r="L1722" i="4"/>
  <c r="K1722" i="4"/>
  <c r="J1722" i="4"/>
  <c r="I1722" i="4"/>
  <c r="H1722" i="4"/>
  <c r="M1721" i="4"/>
  <c r="L1721" i="4"/>
  <c r="K1721" i="4"/>
  <c r="J1721" i="4"/>
  <c r="I1721" i="4"/>
  <c r="H1721" i="4"/>
  <c r="M1720" i="4"/>
  <c r="L1720" i="4"/>
  <c r="K1720" i="4"/>
  <c r="J1720" i="4"/>
  <c r="I1720" i="4"/>
  <c r="H1720" i="4"/>
  <c r="M1719" i="4"/>
  <c r="L1719" i="4"/>
  <c r="K1719" i="4"/>
  <c r="J1719" i="4"/>
  <c r="I1719" i="4"/>
  <c r="H1719" i="4"/>
  <c r="M1718" i="4"/>
  <c r="L1718" i="4"/>
  <c r="K1718" i="4"/>
  <c r="J1718" i="4"/>
  <c r="I1718" i="4"/>
  <c r="H1718" i="4"/>
  <c r="M1717" i="4"/>
  <c r="L1717" i="4"/>
  <c r="K1717" i="4"/>
  <c r="J1717" i="4"/>
  <c r="I1717" i="4"/>
  <c r="H1717" i="4"/>
  <c r="M1716" i="4"/>
  <c r="L1716" i="4"/>
  <c r="K1716" i="4"/>
  <c r="J1716" i="4"/>
  <c r="I1716" i="4"/>
  <c r="H1716" i="4"/>
  <c r="M1715" i="4"/>
  <c r="L1715" i="4"/>
  <c r="K1715" i="4"/>
  <c r="J1715" i="4"/>
  <c r="I1715" i="4"/>
  <c r="H1715" i="4"/>
  <c r="M1714" i="4"/>
  <c r="L1714" i="4"/>
  <c r="K1714" i="4"/>
  <c r="J1714" i="4"/>
  <c r="I1714" i="4"/>
  <c r="H1714" i="4"/>
  <c r="M1713" i="4"/>
  <c r="L1713" i="4"/>
  <c r="K1713" i="4"/>
  <c r="J1713" i="4"/>
  <c r="I1713" i="4"/>
  <c r="H1713" i="4"/>
  <c r="M1712" i="4"/>
  <c r="L1712" i="4"/>
  <c r="K1712" i="4"/>
  <c r="J1712" i="4"/>
  <c r="I1712" i="4"/>
  <c r="H1712" i="4"/>
  <c r="M1711" i="4"/>
  <c r="L1711" i="4"/>
  <c r="K1711" i="4"/>
  <c r="J1711" i="4"/>
  <c r="I1711" i="4"/>
  <c r="H1711" i="4"/>
  <c r="M1710" i="4"/>
  <c r="L1710" i="4"/>
  <c r="K1710" i="4"/>
  <c r="J1710" i="4"/>
  <c r="I1710" i="4"/>
  <c r="H1710" i="4"/>
  <c r="M1709" i="4"/>
  <c r="L1709" i="4"/>
  <c r="K1709" i="4"/>
  <c r="J1709" i="4"/>
  <c r="I1709" i="4"/>
  <c r="H1709" i="4"/>
  <c r="M1708" i="4"/>
  <c r="L1708" i="4"/>
  <c r="K1708" i="4"/>
  <c r="J1708" i="4"/>
  <c r="I1708" i="4"/>
  <c r="H1708" i="4"/>
  <c r="M1707" i="4"/>
  <c r="L1707" i="4"/>
  <c r="K1707" i="4"/>
  <c r="J1707" i="4"/>
  <c r="I1707" i="4"/>
  <c r="H1707" i="4"/>
  <c r="M1706" i="4"/>
  <c r="L1706" i="4"/>
  <c r="K1706" i="4"/>
  <c r="J1706" i="4"/>
  <c r="I1706" i="4"/>
  <c r="H1706" i="4"/>
  <c r="M1705" i="4"/>
  <c r="L1705" i="4"/>
  <c r="K1705" i="4"/>
  <c r="J1705" i="4"/>
  <c r="I1705" i="4"/>
  <c r="H1705" i="4"/>
  <c r="M1704" i="4"/>
  <c r="L1704" i="4"/>
  <c r="K1704" i="4"/>
  <c r="J1704" i="4"/>
  <c r="I1704" i="4"/>
  <c r="H1704" i="4"/>
  <c r="M1703" i="4"/>
  <c r="L1703" i="4"/>
  <c r="K1703" i="4"/>
  <c r="J1703" i="4"/>
  <c r="I1703" i="4"/>
  <c r="H1703" i="4"/>
  <c r="M1702" i="4"/>
  <c r="L1702" i="4"/>
  <c r="K1702" i="4"/>
  <c r="J1702" i="4"/>
  <c r="I1702" i="4"/>
  <c r="H1702" i="4"/>
  <c r="M1701" i="4"/>
  <c r="L1701" i="4"/>
  <c r="K1701" i="4"/>
  <c r="J1701" i="4"/>
  <c r="I1701" i="4"/>
  <c r="H1701" i="4"/>
  <c r="M1700" i="4"/>
  <c r="L1700" i="4"/>
  <c r="K1700" i="4"/>
  <c r="J1700" i="4"/>
  <c r="I1700" i="4"/>
  <c r="H1700" i="4"/>
  <c r="M1699" i="4"/>
  <c r="L1699" i="4"/>
  <c r="K1699" i="4"/>
  <c r="J1699" i="4"/>
  <c r="I1699" i="4"/>
  <c r="H1699" i="4"/>
  <c r="M1698" i="4"/>
  <c r="L1698" i="4"/>
  <c r="K1698" i="4"/>
  <c r="J1698" i="4"/>
  <c r="I1698" i="4"/>
  <c r="H1698" i="4"/>
  <c r="M1697" i="4"/>
  <c r="L1697" i="4"/>
  <c r="K1697" i="4"/>
  <c r="J1697" i="4"/>
  <c r="I1697" i="4"/>
  <c r="H1697" i="4"/>
  <c r="M1696" i="4"/>
  <c r="L1696" i="4"/>
  <c r="K1696" i="4"/>
  <c r="J1696" i="4"/>
  <c r="I1696" i="4"/>
  <c r="H1696" i="4"/>
  <c r="M1695" i="4"/>
  <c r="L1695" i="4"/>
  <c r="K1695" i="4"/>
  <c r="J1695" i="4"/>
  <c r="I1695" i="4"/>
  <c r="H1695" i="4"/>
  <c r="M1694" i="4"/>
  <c r="L1694" i="4"/>
  <c r="K1694" i="4"/>
  <c r="J1694" i="4"/>
  <c r="I1694" i="4"/>
  <c r="H1694" i="4"/>
  <c r="M1693" i="4"/>
  <c r="L1693" i="4"/>
  <c r="K1693" i="4"/>
  <c r="J1693" i="4"/>
  <c r="I1693" i="4"/>
  <c r="H1693" i="4"/>
  <c r="M1692" i="4"/>
  <c r="L1692" i="4"/>
  <c r="K1692" i="4"/>
  <c r="J1692" i="4"/>
  <c r="I1692" i="4"/>
  <c r="H1692" i="4"/>
  <c r="M1691" i="4"/>
  <c r="L1691" i="4"/>
  <c r="K1691" i="4"/>
  <c r="J1691" i="4"/>
  <c r="I1691" i="4"/>
  <c r="H1691" i="4"/>
  <c r="M1690" i="4"/>
  <c r="L1690" i="4"/>
  <c r="K1690" i="4"/>
  <c r="J1690" i="4"/>
  <c r="I1690" i="4"/>
  <c r="H1690" i="4"/>
  <c r="M1689" i="4"/>
  <c r="L1689" i="4"/>
  <c r="K1689" i="4"/>
  <c r="J1689" i="4"/>
  <c r="I1689" i="4"/>
  <c r="H1689" i="4"/>
  <c r="M1688" i="4"/>
  <c r="L1688" i="4"/>
  <c r="K1688" i="4"/>
  <c r="J1688" i="4"/>
  <c r="I1688" i="4"/>
  <c r="H1688" i="4"/>
  <c r="M1687" i="4"/>
  <c r="L1687" i="4"/>
  <c r="K1687" i="4"/>
  <c r="J1687" i="4"/>
  <c r="I1687" i="4"/>
  <c r="H1687" i="4"/>
  <c r="M1686" i="4"/>
  <c r="L1686" i="4"/>
  <c r="K1686" i="4"/>
  <c r="J1686" i="4"/>
  <c r="I1686" i="4"/>
  <c r="H1686" i="4"/>
  <c r="M1685" i="4"/>
  <c r="L1685" i="4"/>
  <c r="K1685" i="4"/>
  <c r="J1685" i="4"/>
  <c r="I1685" i="4"/>
  <c r="H1685" i="4"/>
  <c r="M1684" i="4"/>
  <c r="L1684" i="4"/>
  <c r="K1684" i="4"/>
  <c r="J1684" i="4"/>
  <c r="I1684" i="4"/>
  <c r="H1684" i="4"/>
  <c r="M1683" i="4"/>
  <c r="L1683" i="4"/>
  <c r="K1683" i="4"/>
  <c r="J1683" i="4"/>
  <c r="I1683" i="4"/>
  <c r="H1683" i="4"/>
  <c r="M1682" i="4"/>
  <c r="L1682" i="4"/>
  <c r="K1682" i="4"/>
  <c r="J1682" i="4"/>
  <c r="I1682" i="4"/>
  <c r="H1682" i="4"/>
  <c r="M1681" i="4"/>
  <c r="L1681" i="4"/>
  <c r="K1681" i="4"/>
  <c r="J1681" i="4"/>
  <c r="I1681" i="4"/>
  <c r="H1681" i="4"/>
  <c r="M1680" i="4"/>
  <c r="L1680" i="4"/>
  <c r="K1680" i="4"/>
  <c r="J1680" i="4"/>
  <c r="I1680" i="4"/>
  <c r="H1680" i="4"/>
  <c r="M1679" i="4"/>
  <c r="L1679" i="4"/>
  <c r="K1679" i="4"/>
  <c r="J1679" i="4"/>
  <c r="I1679" i="4"/>
  <c r="H1679" i="4"/>
  <c r="M1678" i="4"/>
  <c r="L1678" i="4"/>
  <c r="K1678" i="4"/>
  <c r="J1678" i="4"/>
  <c r="I1678" i="4"/>
  <c r="H1678" i="4"/>
  <c r="M1677" i="4"/>
  <c r="L1677" i="4"/>
  <c r="K1677" i="4"/>
  <c r="J1677" i="4"/>
  <c r="I1677" i="4"/>
  <c r="H1677" i="4"/>
  <c r="M1676" i="4"/>
  <c r="L1676" i="4"/>
  <c r="K1676" i="4"/>
  <c r="J1676" i="4"/>
  <c r="I1676" i="4"/>
  <c r="H1676" i="4"/>
  <c r="M1675" i="4"/>
  <c r="L1675" i="4"/>
  <c r="K1675" i="4"/>
  <c r="J1675" i="4"/>
  <c r="I1675" i="4"/>
  <c r="H1675" i="4"/>
  <c r="M1674" i="4"/>
  <c r="L1674" i="4"/>
  <c r="K1674" i="4"/>
  <c r="J1674" i="4"/>
  <c r="I1674" i="4"/>
  <c r="H1674" i="4"/>
  <c r="M1673" i="4"/>
  <c r="L1673" i="4"/>
  <c r="K1673" i="4"/>
  <c r="J1673" i="4"/>
  <c r="I1673" i="4"/>
  <c r="H1673" i="4"/>
  <c r="M1672" i="4"/>
  <c r="L1672" i="4"/>
  <c r="K1672" i="4"/>
  <c r="J1672" i="4"/>
  <c r="I1672" i="4"/>
  <c r="H1672" i="4"/>
  <c r="M1671" i="4"/>
  <c r="L1671" i="4"/>
  <c r="K1671" i="4"/>
  <c r="J1671" i="4"/>
  <c r="I1671" i="4"/>
  <c r="H1671" i="4"/>
  <c r="M1670" i="4"/>
  <c r="L1670" i="4"/>
  <c r="K1670" i="4"/>
  <c r="J1670" i="4"/>
  <c r="I1670" i="4"/>
  <c r="H1670" i="4"/>
  <c r="M1669" i="4"/>
  <c r="L1669" i="4"/>
  <c r="K1669" i="4"/>
  <c r="J1669" i="4"/>
  <c r="I1669" i="4"/>
  <c r="H1669" i="4"/>
  <c r="M1668" i="4"/>
  <c r="L1668" i="4"/>
  <c r="K1668" i="4"/>
  <c r="J1668" i="4"/>
  <c r="I1668" i="4"/>
  <c r="H1668" i="4"/>
  <c r="M1667" i="4"/>
  <c r="L1667" i="4"/>
  <c r="K1667" i="4"/>
  <c r="J1667" i="4"/>
  <c r="I1667" i="4"/>
  <c r="H1667" i="4"/>
  <c r="M1666" i="4"/>
  <c r="L1666" i="4"/>
  <c r="K1666" i="4"/>
  <c r="J1666" i="4"/>
  <c r="I1666" i="4"/>
  <c r="H1666" i="4"/>
  <c r="M1665" i="4"/>
  <c r="L1665" i="4"/>
  <c r="K1665" i="4"/>
  <c r="J1665" i="4"/>
  <c r="I1665" i="4"/>
  <c r="H1665" i="4"/>
  <c r="M1664" i="4"/>
  <c r="L1664" i="4"/>
  <c r="K1664" i="4"/>
  <c r="J1664" i="4"/>
  <c r="I1664" i="4"/>
  <c r="H1664" i="4"/>
  <c r="M1663" i="4"/>
  <c r="L1663" i="4"/>
  <c r="K1663" i="4"/>
  <c r="J1663" i="4"/>
  <c r="I1663" i="4"/>
  <c r="H1663" i="4"/>
  <c r="M1662" i="4"/>
  <c r="L1662" i="4"/>
  <c r="K1662" i="4"/>
  <c r="J1662" i="4"/>
  <c r="I1662" i="4"/>
  <c r="H1662" i="4"/>
  <c r="M1661" i="4"/>
  <c r="L1661" i="4"/>
  <c r="K1661" i="4"/>
  <c r="J1661" i="4"/>
  <c r="I1661" i="4"/>
  <c r="H1661" i="4"/>
  <c r="M1660" i="4"/>
  <c r="L1660" i="4"/>
  <c r="K1660" i="4"/>
  <c r="J1660" i="4"/>
  <c r="I1660" i="4"/>
  <c r="H1660" i="4"/>
  <c r="M1659" i="4"/>
  <c r="L1659" i="4"/>
  <c r="K1659" i="4"/>
  <c r="J1659" i="4"/>
  <c r="I1659" i="4"/>
  <c r="H1659" i="4"/>
  <c r="M1658" i="4"/>
  <c r="L1658" i="4"/>
  <c r="K1658" i="4"/>
  <c r="J1658" i="4"/>
  <c r="I1658" i="4"/>
  <c r="H1658" i="4"/>
  <c r="M1657" i="4"/>
  <c r="L1657" i="4"/>
  <c r="K1657" i="4"/>
  <c r="J1657" i="4"/>
  <c r="I1657" i="4"/>
  <c r="H1657" i="4"/>
  <c r="M1656" i="4"/>
  <c r="L1656" i="4"/>
  <c r="K1656" i="4"/>
  <c r="J1656" i="4"/>
  <c r="I1656" i="4"/>
  <c r="H1656" i="4"/>
  <c r="M1655" i="4"/>
  <c r="L1655" i="4"/>
  <c r="K1655" i="4"/>
  <c r="J1655" i="4"/>
  <c r="I1655" i="4"/>
  <c r="H1655" i="4"/>
  <c r="M1654" i="4"/>
  <c r="L1654" i="4"/>
  <c r="K1654" i="4"/>
  <c r="J1654" i="4"/>
  <c r="I1654" i="4"/>
  <c r="H1654" i="4"/>
  <c r="M1653" i="4"/>
  <c r="L1653" i="4"/>
  <c r="K1653" i="4"/>
  <c r="J1653" i="4"/>
  <c r="I1653" i="4"/>
  <c r="H1653" i="4"/>
  <c r="M1652" i="4"/>
  <c r="L1652" i="4"/>
  <c r="K1652" i="4"/>
  <c r="J1652" i="4"/>
  <c r="I1652" i="4"/>
  <c r="H1652" i="4"/>
  <c r="M1651" i="4"/>
  <c r="L1651" i="4"/>
  <c r="K1651" i="4"/>
  <c r="J1651" i="4"/>
  <c r="I1651" i="4"/>
  <c r="H1651" i="4"/>
  <c r="M1650" i="4"/>
  <c r="L1650" i="4"/>
  <c r="K1650" i="4"/>
  <c r="J1650" i="4"/>
  <c r="I1650" i="4"/>
  <c r="H1650" i="4"/>
  <c r="M1649" i="4"/>
  <c r="L1649" i="4"/>
  <c r="K1649" i="4"/>
  <c r="J1649" i="4"/>
  <c r="I1649" i="4"/>
  <c r="H1649" i="4"/>
  <c r="M1648" i="4"/>
  <c r="L1648" i="4"/>
  <c r="K1648" i="4"/>
  <c r="J1648" i="4"/>
  <c r="I1648" i="4"/>
  <c r="H1648" i="4"/>
  <c r="M1647" i="4"/>
  <c r="L1647" i="4"/>
  <c r="K1647" i="4"/>
  <c r="J1647" i="4"/>
  <c r="I1647" i="4"/>
  <c r="H1647" i="4"/>
  <c r="M1646" i="4"/>
  <c r="L1646" i="4"/>
  <c r="K1646" i="4"/>
  <c r="J1646" i="4"/>
  <c r="I1646" i="4"/>
  <c r="H1646" i="4"/>
  <c r="M1645" i="4"/>
  <c r="L1645" i="4"/>
  <c r="K1645" i="4"/>
  <c r="J1645" i="4"/>
  <c r="I1645" i="4"/>
  <c r="H1645" i="4"/>
  <c r="M1644" i="4"/>
  <c r="L1644" i="4"/>
  <c r="K1644" i="4"/>
  <c r="J1644" i="4"/>
  <c r="I1644" i="4"/>
  <c r="H1644" i="4"/>
  <c r="M1643" i="4"/>
  <c r="L1643" i="4"/>
  <c r="K1643" i="4"/>
  <c r="J1643" i="4"/>
  <c r="I1643" i="4"/>
  <c r="H1643" i="4"/>
  <c r="M1642" i="4"/>
  <c r="L1642" i="4"/>
  <c r="K1642" i="4"/>
  <c r="J1642" i="4"/>
  <c r="I1642" i="4"/>
  <c r="H1642" i="4"/>
  <c r="M1641" i="4"/>
  <c r="L1641" i="4"/>
  <c r="K1641" i="4"/>
  <c r="J1641" i="4"/>
  <c r="I1641" i="4"/>
  <c r="H1641" i="4"/>
  <c r="M1640" i="4"/>
  <c r="L1640" i="4"/>
  <c r="K1640" i="4"/>
  <c r="J1640" i="4"/>
  <c r="I1640" i="4"/>
  <c r="H1640" i="4"/>
  <c r="M1639" i="4"/>
  <c r="L1639" i="4"/>
  <c r="K1639" i="4"/>
  <c r="J1639" i="4"/>
  <c r="I1639" i="4"/>
  <c r="H1639" i="4"/>
  <c r="M1638" i="4"/>
  <c r="L1638" i="4"/>
  <c r="K1638" i="4"/>
  <c r="J1638" i="4"/>
  <c r="I1638" i="4"/>
  <c r="H1638" i="4"/>
  <c r="M1637" i="4"/>
  <c r="L1637" i="4"/>
  <c r="K1637" i="4"/>
  <c r="J1637" i="4"/>
  <c r="I1637" i="4"/>
  <c r="H1637" i="4"/>
  <c r="M1636" i="4"/>
  <c r="L1636" i="4"/>
  <c r="K1636" i="4"/>
  <c r="J1636" i="4"/>
  <c r="I1636" i="4"/>
  <c r="H1636" i="4"/>
  <c r="M1635" i="4"/>
  <c r="L1635" i="4"/>
  <c r="K1635" i="4"/>
  <c r="J1635" i="4"/>
  <c r="I1635" i="4"/>
  <c r="H1635" i="4"/>
  <c r="M1634" i="4"/>
  <c r="L1634" i="4"/>
  <c r="K1634" i="4"/>
  <c r="J1634" i="4"/>
  <c r="I1634" i="4"/>
  <c r="H1634" i="4"/>
  <c r="M1633" i="4"/>
  <c r="L1633" i="4"/>
  <c r="K1633" i="4"/>
  <c r="J1633" i="4"/>
  <c r="I1633" i="4"/>
  <c r="H1633" i="4"/>
  <c r="M1632" i="4"/>
  <c r="L1632" i="4"/>
  <c r="K1632" i="4"/>
  <c r="J1632" i="4"/>
  <c r="I1632" i="4"/>
  <c r="H1632" i="4"/>
  <c r="M1631" i="4"/>
  <c r="L1631" i="4"/>
  <c r="K1631" i="4"/>
  <c r="J1631" i="4"/>
  <c r="I1631" i="4"/>
  <c r="H1631" i="4"/>
  <c r="M1630" i="4"/>
  <c r="L1630" i="4"/>
  <c r="K1630" i="4"/>
  <c r="J1630" i="4"/>
  <c r="I1630" i="4"/>
  <c r="H1630" i="4"/>
  <c r="M1629" i="4"/>
  <c r="L1629" i="4"/>
  <c r="K1629" i="4"/>
  <c r="J1629" i="4"/>
  <c r="I1629" i="4"/>
  <c r="H1629" i="4"/>
  <c r="M1628" i="4"/>
  <c r="L1628" i="4"/>
  <c r="K1628" i="4"/>
  <c r="J1628" i="4"/>
  <c r="I1628" i="4"/>
  <c r="H1628" i="4"/>
  <c r="M1627" i="4"/>
  <c r="L1627" i="4"/>
  <c r="K1627" i="4"/>
  <c r="J1627" i="4"/>
  <c r="I1627" i="4"/>
  <c r="H1627" i="4"/>
  <c r="M1626" i="4"/>
  <c r="L1626" i="4"/>
  <c r="K1626" i="4"/>
  <c r="J1626" i="4"/>
  <c r="I1626" i="4"/>
  <c r="H1626" i="4"/>
  <c r="M1625" i="4"/>
  <c r="L1625" i="4"/>
  <c r="K1625" i="4"/>
  <c r="J1625" i="4"/>
  <c r="I1625" i="4"/>
  <c r="H1625" i="4"/>
  <c r="M1624" i="4"/>
  <c r="L1624" i="4"/>
  <c r="K1624" i="4"/>
  <c r="J1624" i="4"/>
  <c r="I1624" i="4"/>
  <c r="H1624" i="4"/>
  <c r="M1623" i="4"/>
  <c r="L1623" i="4"/>
  <c r="K1623" i="4"/>
  <c r="J1623" i="4"/>
  <c r="I1623" i="4"/>
  <c r="H1623" i="4"/>
  <c r="M1622" i="4"/>
  <c r="L1622" i="4"/>
  <c r="K1622" i="4"/>
  <c r="J1622" i="4"/>
  <c r="I1622" i="4"/>
  <c r="H1622" i="4"/>
  <c r="M1621" i="4"/>
  <c r="L1621" i="4"/>
  <c r="K1621" i="4"/>
  <c r="J1621" i="4"/>
  <c r="I1621" i="4"/>
  <c r="H1621" i="4"/>
  <c r="M1620" i="4"/>
  <c r="L1620" i="4"/>
  <c r="K1620" i="4"/>
  <c r="J1620" i="4"/>
  <c r="I1620" i="4"/>
  <c r="H1620" i="4"/>
  <c r="M1619" i="4"/>
  <c r="L1619" i="4"/>
  <c r="K1619" i="4"/>
  <c r="J1619" i="4"/>
  <c r="I1619" i="4"/>
  <c r="H1619" i="4"/>
  <c r="M1618" i="4"/>
  <c r="L1618" i="4"/>
  <c r="K1618" i="4"/>
  <c r="J1618" i="4"/>
  <c r="I1618" i="4"/>
  <c r="H1618" i="4"/>
  <c r="M1617" i="4"/>
  <c r="L1617" i="4"/>
  <c r="K1617" i="4"/>
  <c r="J1617" i="4"/>
  <c r="I1617" i="4"/>
  <c r="H1617" i="4"/>
  <c r="M1616" i="4"/>
  <c r="L1616" i="4"/>
  <c r="K1616" i="4"/>
  <c r="J1616" i="4"/>
  <c r="I1616" i="4"/>
  <c r="H1616" i="4"/>
  <c r="M1615" i="4"/>
  <c r="L1615" i="4"/>
  <c r="K1615" i="4"/>
  <c r="J1615" i="4"/>
  <c r="I1615" i="4"/>
  <c r="H1615" i="4"/>
  <c r="M1614" i="4"/>
  <c r="L1614" i="4"/>
  <c r="K1614" i="4"/>
  <c r="J1614" i="4"/>
  <c r="I1614" i="4"/>
  <c r="H1614" i="4"/>
  <c r="M1613" i="4"/>
  <c r="L1613" i="4"/>
  <c r="K1613" i="4"/>
  <c r="J1613" i="4"/>
  <c r="I1613" i="4"/>
  <c r="H1613" i="4"/>
  <c r="M1612" i="4"/>
  <c r="L1612" i="4"/>
  <c r="K1612" i="4"/>
  <c r="J1612" i="4"/>
  <c r="I1612" i="4"/>
  <c r="H1612" i="4"/>
  <c r="M1611" i="4"/>
  <c r="L1611" i="4"/>
  <c r="K1611" i="4"/>
  <c r="J1611" i="4"/>
  <c r="I1611" i="4"/>
  <c r="H1611" i="4"/>
  <c r="M1610" i="4"/>
  <c r="L1610" i="4"/>
  <c r="K1610" i="4"/>
  <c r="J1610" i="4"/>
  <c r="I1610" i="4"/>
  <c r="H1610" i="4"/>
  <c r="M1609" i="4"/>
  <c r="L1609" i="4"/>
  <c r="K1609" i="4"/>
  <c r="J1609" i="4"/>
  <c r="I1609" i="4"/>
  <c r="H1609" i="4"/>
  <c r="M1608" i="4"/>
  <c r="L1608" i="4"/>
  <c r="K1608" i="4"/>
  <c r="J1608" i="4"/>
  <c r="I1608" i="4"/>
  <c r="H1608" i="4"/>
  <c r="M1607" i="4"/>
  <c r="L1607" i="4"/>
  <c r="K1607" i="4"/>
  <c r="J1607" i="4"/>
  <c r="I1607" i="4"/>
  <c r="H1607" i="4"/>
  <c r="M1606" i="4"/>
  <c r="L1606" i="4"/>
  <c r="K1606" i="4"/>
  <c r="J1606" i="4"/>
  <c r="I1606" i="4"/>
  <c r="H1606" i="4"/>
  <c r="M1605" i="4"/>
  <c r="L1605" i="4"/>
  <c r="K1605" i="4"/>
  <c r="J1605" i="4"/>
  <c r="I1605" i="4"/>
  <c r="H1605" i="4"/>
  <c r="M1604" i="4"/>
  <c r="L1604" i="4"/>
  <c r="K1604" i="4"/>
  <c r="J1604" i="4"/>
  <c r="I1604" i="4"/>
  <c r="H1604" i="4"/>
  <c r="M1603" i="4"/>
  <c r="L1603" i="4"/>
  <c r="K1603" i="4"/>
  <c r="J1603" i="4"/>
  <c r="I1603" i="4"/>
  <c r="H1603" i="4"/>
  <c r="M1602" i="4"/>
  <c r="L1602" i="4"/>
  <c r="K1602" i="4"/>
  <c r="J1602" i="4"/>
  <c r="I1602" i="4"/>
  <c r="H1602" i="4"/>
  <c r="M1601" i="4"/>
  <c r="L1601" i="4"/>
  <c r="K1601" i="4"/>
  <c r="J1601" i="4"/>
  <c r="I1601" i="4"/>
  <c r="H1601" i="4"/>
  <c r="M1600" i="4"/>
  <c r="L1600" i="4"/>
  <c r="K1600" i="4"/>
  <c r="J1600" i="4"/>
  <c r="I1600" i="4"/>
  <c r="H1600" i="4"/>
  <c r="M1599" i="4"/>
  <c r="L1599" i="4"/>
  <c r="K1599" i="4"/>
  <c r="J1599" i="4"/>
  <c r="I1599" i="4"/>
  <c r="H1599" i="4"/>
  <c r="M1598" i="4"/>
  <c r="L1598" i="4"/>
  <c r="K1598" i="4"/>
  <c r="J1598" i="4"/>
  <c r="I1598" i="4"/>
  <c r="H1598" i="4"/>
  <c r="M1597" i="4"/>
  <c r="L1597" i="4"/>
  <c r="K1597" i="4"/>
  <c r="J1597" i="4"/>
  <c r="I1597" i="4"/>
  <c r="H1597" i="4"/>
  <c r="M1596" i="4"/>
  <c r="L1596" i="4"/>
  <c r="K1596" i="4"/>
  <c r="J1596" i="4"/>
  <c r="I1596" i="4"/>
  <c r="H1596" i="4"/>
  <c r="M1595" i="4"/>
  <c r="L1595" i="4"/>
  <c r="K1595" i="4"/>
  <c r="J1595" i="4"/>
  <c r="I1595" i="4"/>
  <c r="H1595" i="4"/>
  <c r="M1594" i="4"/>
  <c r="L1594" i="4"/>
  <c r="K1594" i="4"/>
  <c r="J1594" i="4"/>
  <c r="I1594" i="4"/>
  <c r="H1594" i="4"/>
  <c r="M1593" i="4"/>
  <c r="L1593" i="4"/>
  <c r="K1593" i="4"/>
  <c r="J1593" i="4"/>
  <c r="I1593" i="4"/>
  <c r="H1593" i="4"/>
  <c r="M1592" i="4"/>
  <c r="L1592" i="4"/>
  <c r="K1592" i="4"/>
  <c r="J1592" i="4"/>
  <c r="I1592" i="4"/>
  <c r="H1592" i="4"/>
  <c r="M1591" i="4"/>
  <c r="L1591" i="4"/>
  <c r="K1591" i="4"/>
  <c r="J1591" i="4"/>
  <c r="I1591" i="4"/>
  <c r="H1591" i="4"/>
  <c r="M1590" i="4"/>
  <c r="L1590" i="4"/>
  <c r="K1590" i="4"/>
  <c r="J1590" i="4"/>
  <c r="I1590" i="4"/>
  <c r="H1590" i="4"/>
  <c r="M1589" i="4"/>
  <c r="L1589" i="4"/>
  <c r="K1589" i="4"/>
  <c r="J1589" i="4"/>
  <c r="I1589" i="4"/>
  <c r="H1589" i="4"/>
  <c r="M1588" i="4"/>
  <c r="L1588" i="4"/>
  <c r="K1588" i="4"/>
  <c r="J1588" i="4"/>
  <c r="I1588" i="4"/>
  <c r="H1588" i="4"/>
  <c r="M1587" i="4"/>
  <c r="L1587" i="4"/>
  <c r="K1587" i="4"/>
  <c r="J1587" i="4"/>
  <c r="I1587" i="4"/>
  <c r="H1587" i="4"/>
  <c r="M1586" i="4"/>
  <c r="L1586" i="4"/>
  <c r="K1586" i="4"/>
  <c r="J1586" i="4"/>
  <c r="I1586" i="4"/>
  <c r="H1586" i="4"/>
  <c r="M1585" i="4"/>
  <c r="L1585" i="4"/>
  <c r="K1585" i="4"/>
  <c r="J1585" i="4"/>
  <c r="I1585" i="4"/>
  <c r="H1585" i="4"/>
  <c r="M1584" i="4"/>
  <c r="L1584" i="4"/>
  <c r="K1584" i="4"/>
  <c r="J1584" i="4"/>
  <c r="I1584" i="4"/>
  <c r="H1584" i="4"/>
  <c r="M1583" i="4"/>
  <c r="L1583" i="4"/>
  <c r="K1583" i="4"/>
  <c r="J1583" i="4"/>
  <c r="I1583" i="4"/>
  <c r="H1583" i="4"/>
  <c r="M1582" i="4"/>
  <c r="L1582" i="4"/>
  <c r="K1582" i="4"/>
  <c r="J1582" i="4"/>
  <c r="I1582" i="4"/>
  <c r="H1582" i="4"/>
  <c r="M1581" i="4"/>
  <c r="L1581" i="4"/>
  <c r="K1581" i="4"/>
  <c r="J1581" i="4"/>
  <c r="I1581" i="4"/>
  <c r="H1581" i="4"/>
  <c r="M1580" i="4"/>
  <c r="L1580" i="4"/>
  <c r="K1580" i="4"/>
  <c r="J1580" i="4"/>
  <c r="I1580" i="4"/>
  <c r="H1580" i="4"/>
  <c r="M1579" i="4"/>
  <c r="L1579" i="4"/>
  <c r="K1579" i="4"/>
  <c r="J1579" i="4"/>
  <c r="I1579" i="4"/>
  <c r="H1579" i="4"/>
  <c r="M1578" i="4"/>
  <c r="L1578" i="4"/>
  <c r="K1578" i="4"/>
  <c r="J1578" i="4"/>
  <c r="I1578" i="4"/>
  <c r="H1578" i="4"/>
  <c r="M1577" i="4"/>
  <c r="L1577" i="4"/>
  <c r="K1577" i="4"/>
  <c r="J1577" i="4"/>
  <c r="I1577" i="4"/>
  <c r="H1577" i="4"/>
  <c r="M1576" i="4"/>
  <c r="L1576" i="4"/>
  <c r="K1576" i="4"/>
  <c r="J1576" i="4"/>
  <c r="I1576" i="4"/>
  <c r="H1576" i="4"/>
  <c r="M1575" i="4"/>
  <c r="L1575" i="4"/>
  <c r="K1575" i="4"/>
  <c r="J1575" i="4"/>
  <c r="I1575" i="4"/>
  <c r="H1575" i="4"/>
  <c r="M1574" i="4"/>
  <c r="L1574" i="4"/>
  <c r="K1574" i="4"/>
  <c r="J1574" i="4"/>
  <c r="I1574" i="4"/>
  <c r="H1574" i="4"/>
  <c r="M1573" i="4"/>
  <c r="L1573" i="4"/>
  <c r="K1573" i="4"/>
  <c r="J1573" i="4"/>
  <c r="I1573" i="4"/>
  <c r="H1573" i="4"/>
  <c r="M1572" i="4"/>
  <c r="L1572" i="4"/>
  <c r="K1572" i="4"/>
  <c r="J1572" i="4"/>
  <c r="I1572" i="4"/>
  <c r="H1572" i="4"/>
  <c r="M1571" i="4"/>
  <c r="L1571" i="4"/>
  <c r="K1571" i="4"/>
  <c r="J1571" i="4"/>
  <c r="I1571" i="4"/>
  <c r="H1571" i="4"/>
  <c r="M1570" i="4"/>
  <c r="L1570" i="4"/>
  <c r="K1570" i="4"/>
  <c r="J1570" i="4"/>
  <c r="I1570" i="4"/>
  <c r="H1570" i="4"/>
  <c r="M1569" i="4"/>
  <c r="L1569" i="4"/>
  <c r="K1569" i="4"/>
  <c r="J1569" i="4"/>
  <c r="I1569" i="4"/>
  <c r="H1569" i="4"/>
  <c r="M1568" i="4"/>
  <c r="L1568" i="4"/>
  <c r="K1568" i="4"/>
  <c r="J1568" i="4"/>
  <c r="I1568" i="4"/>
  <c r="H1568" i="4"/>
  <c r="M1567" i="4"/>
  <c r="L1567" i="4"/>
  <c r="K1567" i="4"/>
  <c r="J1567" i="4"/>
  <c r="I1567" i="4"/>
  <c r="H1567" i="4"/>
  <c r="M1566" i="4"/>
  <c r="L1566" i="4"/>
  <c r="K1566" i="4"/>
  <c r="J1566" i="4"/>
  <c r="I1566" i="4"/>
  <c r="H1566" i="4"/>
  <c r="M1565" i="4"/>
  <c r="L1565" i="4"/>
  <c r="K1565" i="4"/>
  <c r="J1565" i="4"/>
  <c r="I1565" i="4"/>
  <c r="H1565" i="4"/>
  <c r="M1564" i="4"/>
  <c r="L1564" i="4"/>
  <c r="K1564" i="4"/>
  <c r="J1564" i="4"/>
  <c r="I1564" i="4"/>
  <c r="H1564" i="4"/>
  <c r="M1563" i="4"/>
  <c r="L1563" i="4"/>
  <c r="K1563" i="4"/>
  <c r="J1563" i="4"/>
  <c r="I1563" i="4"/>
  <c r="H1563" i="4"/>
  <c r="M1562" i="4"/>
  <c r="L1562" i="4"/>
  <c r="K1562" i="4"/>
  <c r="J1562" i="4"/>
  <c r="I1562" i="4"/>
  <c r="H1562" i="4"/>
  <c r="M1561" i="4"/>
  <c r="L1561" i="4"/>
  <c r="K1561" i="4"/>
  <c r="J1561" i="4"/>
  <c r="I1561" i="4"/>
  <c r="H1561" i="4"/>
  <c r="M1560" i="4"/>
  <c r="L1560" i="4"/>
  <c r="K1560" i="4"/>
  <c r="J1560" i="4"/>
  <c r="I1560" i="4"/>
  <c r="H1560" i="4"/>
  <c r="M1559" i="4"/>
  <c r="L1559" i="4"/>
  <c r="K1559" i="4"/>
  <c r="J1559" i="4"/>
  <c r="I1559" i="4"/>
  <c r="H1559" i="4"/>
  <c r="M1558" i="4"/>
  <c r="L1558" i="4"/>
  <c r="K1558" i="4"/>
  <c r="J1558" i="4"/>
  <c r="I1558" i="4"/>
  <c r="H1558" i="4"/>
  <c r="M1557" i="4"/>
  <c r="L1557" i="4"/>
  <c r="K1557" i="4"/>
  <c r="J1557" i="4"/>
  <c r="I1557" i="4"/>
  <c r="H1557" i="4"/>
  <c r="M1556" i="4"/>
  <c r="L1556" i="4"/>
  <c r="K1556" i="4"/>
  <c r="J1556" i="4"/>
  <c r="I1556" i="4"/>
  <c r="H1556" i="4"/>
  <c r="M1555" i="4"/>
  <c r="L1555" i="4"/>
  <c r="K1555" i="4"/>
  <c r="J1555" i="4"/>
  <c r="I1555" i="4"/>
  <c r="H1555" i="4"/>
  <c r="M1554" i="4"/>
  <c r="L1554" i="4"/>
  <c r="K1554" i="4"/>
  <c r="J1554" i="4"/>
  <c r="I1554" i="4"/>
  <c r="H1554" i="4"/>
  <c r="M1553" i="4"/>
  <c r="L1553" i="4"/>
  <c r="K1553" i="4"/>
  <c r="J1553" i="4"/>
  <c r="I1553" i="4"/>
  <c r="H1553" i="4"/>
  <c r="M1552" i="4"/>
  <c r="L1552" i="4"/>
  <c r="K1552" i="4"/>
  <c r="J1552" i="4"/>
  <c r="I1552" i="4"/>
  <c r="H1552" i="4"/>
  <c r="M1551" i="4"/>
  <c r="L1551" i="4"/>
  <c r="K1551" i="4"/>
  <c r="J1551" i="4"/>
  <c r="I1551" i="4"/>
  <c r="H1551" i="4"/>
  <c r="M1550" i="4"/>
  <c r="L1550" i="4"/>
  <c r="K1550" i="4"/>
  <c r="J1550" i="4"/>
  <c r="I1550" i="4"/>
  <c r="H1550" i="4"/>
  <c r="M1549" i="4"/>
  <c r="L1549" i="4"/>
  <c r="K1549" i="4"/>
  <c r="J1549" i="4"/>
  <c r="I1549" i="4"/>
  <c r="H1549" i="4"/>
  <c r="M1548" i="4"/>
  <c r="L1548" i="4"/>
  <c r="K1548" i="4"/>
  <c r="J1548" i="4"/>
  <c r="I1548" i="4"/>
  <c r="H1548" i="4"/>
  <c r="M1547" i="4"/>
  <c r="L1547" i="4"/>
  <c r="K1547" i="4"/>
  <c r="J1547" i="4"/>
  <c r="I1547" i="4"/>
  <c r="H1547" i="4"/>
  <c r="M1546" i="4"/>
  <c r="L1546" i="4"/>
  <c r="K1546" i="4"/>
  <c r="J1546" i="4"/>
  <c r="I1546" i="4"/>
  <c r="H1546" i="4"/>
  <c r="M1545" i="4"/>
  <c r="L1545" i="4"/>
  <c r="K1545" i="4"/>
  <c r="J1545" i="4"/>
  <c r="I1545" i="4"/>
  <c r="H1545" i="4"/>
  <c r="M1544" i="4"/>
  <c r="L1544" i="4"/>
  <c r="K1544" i="4"/>
  <c r="J1544" i="4"/>
  <c r="I1544" i="4"/>
  <c r="H1544" i="4"/>
  <c r="M1543" i="4"/>
  <c r="L1543" i="4"/>
  <c r="K1543" i="4"/>
  <c r="J1543" i="4"/>
  <c r="I1543" i="4"/>
  <c r="H1543" i="4"/>
  <c r="M1542" i="4"/>
  <c r="L1542" i="4"/>
  <c r="K1542" i="4"/>
  <c r="J1542" i="4"/>
  <c r="I1542" i="4"/>
  <c r="H1542" i="4"/>
  <c r="M1541" i="4"/>
  <c r="L1541" i="4"/>
  <c r="K1541" i="4"/>
  <c r="J1541" i="4"/>
  <c r="I1541" i="4"/>
  <c r="H1541" i="4"/>
  <c r="M1540" i="4"/>
  <c r="L1540" i="4"/>
  <c r="K1540" i="4"/>
  <c r="J1540" i="4"/>
  <c r="I1540" i="4"/>
  <c r="H1540" i="4"/>
  <c r="M1539" i="4"/>
  <c r="L1539" i="4"/>
  <c r="K1539" i="4"/>
  <c r="J1539" i="4"/>
  <c r="I1539" i="4"/>
  <c r="H1539" i="4"/>
  <c r="M1538" i="4"/>
  <c r="L1538" i="4"/>
  <c r="K1538" i="4"/>
  <c r="J1538" i="4"/>
  <c r="I1538" i="4"/>
  <c r="H1538" i="4"/>
  <c r="M1537" i="4"/>
  <c r="L1537" i="4"/>
  <c r="K1537" i="4"/>
  <c r="J1537" i="4"/>
  <c r="I1537" i="4"/>
  <c r="H1537" i="4"/>
  <c r="M1536" i="4"/>
  <c r="L1536" i="4"/>
  <c r="K1536" i="4"/>
  <c r="J1536" i="4"/>
  <c r="I1536" i="4"/>
  <c r="H1536" i="4"/>
  <c r="M1535" i="4"/>
  <c r="L1535" i="4"/>
  <c r="K1535" i="4"/>
  <c r="J1535" i="4"/>
  <c r="I1535" i="4"/>
  <c r="H1535" i="4"/>
  <c r="M1534" i="4"/>
  <c r="L1534" i="4"/>
  <c r="K1534" i="4"/>
  <c r="J1534" i="4"/>
  <c r="I1534" i="4"/>
  <c r="H1534" i="4"/>
  <c r="M1533" i="4"/>
  <c r="L1533" i="4"/>
  <c r="K1533" i="4"/>
  <c r="J1533" i="4"/>
  <c r="I1533" i="4"/>
  <c r="H1533" i="4"/>
  <c r="M1532" i="4"/>
  <c r="L1532" i="4"/>
  <c r="K1532" i="4"/>
  <c r="J1532" i="4"/>
  <c r="I1532" i="4"/>
  <c r="H1532" i="4"/>
  <c r="M1531" i="4"/>
  <c r="L1531" i="4"/>
  <c r="K1531" i="4"/>
  <c r="J1531" i="4"/>
  <c r="I1531" i="4"/>
  <c r="H1531" i="4"/>
  <c r="M1530" i="4"/>
  <c r="L1530" i="4"/>
  <c r="K1530" i="4"/>
  <c r="J1530" i="4"/>
  <c r="I1530" i="4"/>
  <c r="H1530" i="4"/>
  <c r="M1529" i="4"/>
  <c r="L1529" i="4"/>
  <c r="K1529" i="4"/>
  <c r="J1529" i="4"/>
  <c r="I1529" i="4"/>
  <c r="H1529" i="4"/>
  <c r="M1528" i="4"/>
  <c r="L1528" i="4"/>
  <c r="K1528" i="4"/>
  <c r="J1528" i="4"/>
  <c r="I1528" i="4"/>
  <c r="H1528" i="4"/>
  <c r="M1527" i="4"/>
  <c r="L1527" i="4"/>
  <c r="K1527" i="4"/>
  <c r="J1527" i="4"/>
  <c r="I1527" i="4"/>
  <c r="H1527" i="4"/>
  <c r="M1526" i="4"/>
  <c r="L1526" i="4"/>
  <c r="K1526" i="4"/>
  <c r="J1526" i="4"/>
  <c r="I1526" i="4"/>
  <c r="H1526" i="4"/>
  <c r="M1525" i="4"/>
  <c r="L1525" i="4"/>
  <c r="K1525" i="4"/>
  <c r="J1525" i="4"/>
  <c r="I1525" i="4"/>
  <c r="H1525" i="4"/>
  <c r="M1524" i="4"/>
  <c r="L1524" i="4"/>
  <c r="K1524" i="4"/>
  <c r="J1524" i="4"/>
  <c r="I1524" i="4"/>
  <c r="H1524" i="4"/>
  <c r="M1523" i="4"/>
  <c r="L1523" i="4"/>
  <c r="K1523" i="4"/>
  <c r="J1523" i="4"/>
  <c r="I1523" i="4"/>
  <c r="H1523" i="4"/>
  <c r="M1522" i="4"/>
  <c r="L1522" i="4"/>
  <c r="K1522" i="4"/>
  <c r="J1522" i="4"/>
  <c r="I1522" i="4"/>
  <c r="H1522" i="4"/>
  <c r="M1521" i="4"/>
  <c r="L1521" i="4"/>
  <c r="K1521" i="4"/>
  <c r="J1521" i="4"/>
  <c r="I1521" i="4"/>
  <c r="H1521" i="4"/>
  <c r="M1520" i="4"/>
  <c r="L1520" i="4"/>
  <c r="K1520" i="4"/>
  <c r="J1520" i="4"/>
  <c r="I1520" i="4"/>
  <c r="H1520" i="4"/>
  <c r="M1519" i="4"/>
  <c r="L1519" i="4"/>
  <c r="K1519" i="4"/>
  <c r="J1519" i="4"/>
  <c r="I1519" i="4"/>
  <c r="H1519" i="4"/>
  <c r="M1518" i="4"/>
  <c r="L1518" i="4"/>
  <c r="K1518" i="4"/>
  <c r="J1518" i="4"/>
  <c r="I1518" i="4"/>
  <c r="H1518" i="4"/>
  <c r="M1517" i="4"/>
  <c r="L1517" i="4"/>
  <c r="K1517" i="4"/>
  <c r="J1517" i="4"/>
  <c r="I1517" i="4"/>
  <c r="H1517" i="4"/>
  <c r="M1516" i="4"/>
  <c r="L1516" i="4"/>
  <c r="K1516" i="4"/>
  <c r="J1516" i="4"/>
  <c r="I1516" i="4"/>
  <c r="H1516" i="4"/>
  <c r="M1515" i="4"/>
  <c r="L1515" i="4"/>
  <c r="K1515" i="4"/>
  <c r="J1515" i="4"/>
  <c r="I1515" i="4"/>
  <c r="H1515" i="4"/>
  <c r="M1514" i="4"/>
  <c r="L1514" i="4"/>
  <c r="K1514" i="4"/>
  <c r="J1514" i="4"/>
  <c r="I1514" i="4"/>
  <c r="H1514" i="4"/>
  <c r="M1513" i="4"/>
  <c r="L1513" i="4"/>
  <c r="K1513" i="4"/>
  <c r="J1513" i="4"/>
  <c r="I1513" i="4"/>
  <c r="H1513" i="4"/>
  <c r="M1512" i="4"/>
  <c r="L1512" i="4"/>
  <c r="K1512" i="4"/>
  <c r="J1512" i="4"/>
  <c r="I1512" i="4"/>
  <c r="H1512" i="4"/>
  <c r="M1511" i="4"/>
  <c r="L1511" i="4"/>
  <c r="K1511" i="4"/>
  <c r="J1511" i="4"/>
  <c r="I1511" i="4"/>
  <c r="H1511" i="4"/>
  <c r="M1510" i="4"/>
  <c r="L1510" i="4"/>
  <c r="K1510" i="4"/>
  <c r="J1510" i="4"/>
  <c r="I1510" i="4"/>
  <c r="H1510" i="4"/>
  <c r="M1509" i="4"/>
  <c r="L1509" i="4"/>
  <c r="K1509" i="4"/>
  <c r="J1509" i="4"/>
  <c r="I1509" i="4"/>
  <c r="H1509" i="4"/>
  <c r="M1508" i="4"/>
  <c r="L1508" i="4"/>
  <c r="K1508" i="4"/>
  <c r="J1508" i="4"/>
  <c r="I1508" i="4"/>
  <c r="H1508" i="4"/>
  <c r="M1507" i="4"/>
  <c r="L1507" i="4"/>
  <c r="K1507" i="4"/>
  <c r="J1507" i="4"/>
  <c r="I1507" i="4"/>
  <c r="H1507" i="4"/>
  <c r="M1506" i="4"/>
  <c r="L1506" i="4"/>
  <c r="K1506" i="4"/>
  <c r="J1506" i="4"/>
  <c r="I1506" i="4"/>
  <c r="H1506" i="4"/>
  <c r="M1505" i="4"/>
  <c r="L1505" i="4"/>
  <c r="K1505" i="4"/>
  <c r="J1505" i="4"/>
  <c r="I1505" i="4"/>
  <c r="H1505" i="4"/>
  <c r="M1504" i="4"/>
  <c r="L1504" i="4"/>
  <c r="K1504" i="4"/>
  <c r="J1504" i="4"/>
  <c r="I1504" i="4"/>
  <c r="H1504" i="4"/>
  <c r="M1503" i="4"/>
  <c r="L1503" i="4"/>
  <c r="K1503" i="4"/>
  <c r="J1503" i="4"/>
  <c r="I1503" i="4"/>
  <c r="H1503" i="4"/>
  <c r="M1502" i="4"/>
  <c r="L1502" i="4"/>
  <c r="K1502" i="4"/>
  <c r="J1502" i="4"/>
  <c r="I1502" i="4"/>
  <c r="H1502" i="4"/>
  <c r="M1501" i="4"/>
  <c r="L1501" i="4"/>
  <c r="K1501" i="4"/>
  <c r="J1501" i="4"/>
  <c r="I1501" i="4"/>
  <c r="H1501" i="4"/>
  <c r="M1500" i="4"/>
  <c r="L1500" i="4"/>
  <c r="K1500" i="4"/>
  <c r="J1500" i="4"/>
  <c r="I1500" i="4"/>
  <c r="H1500" i="4"/>
  <c r="M1499" i="4"/>
  <c r="L1499" i="4"/>
  <c r="K1499" i="4"/>
  <c r="J1499" i="4"/>
  <c r="I1499" i="4"/>
  <c r="H1499" i="4"/>
  <c r="M1498" i="4"/>
  <c r="L1498" i="4"/>
  <c r="K1498" i="4"/>
  <c r="J1498" i="4"/>
  <c r="I1498" i="4"/>
  <c r="H1498" i="4"/>
  <c r="M1497" i="4"/>
  <c r="L1497" i="4"/>
  <c r="K1497" i="4"/>
  <c r="J1497" i="4"/>
  <c r="I1497" i="4"/>
  <c r="H1497" i="4"/>
  <c r="M1496" i="4"/>
  <c r="L1496" i="4"/>
  <c r="K1496" i="4"/>
  <c r="J1496" i="4"/>
  <c r="I1496" i="4"/>
  <c r="H1496" i="4"/>
  <c r="M1495" i="4"/>
  <c r="L1495" i="4"/>
  <c r="K1495" i="4"/>
  <c r="J1495" i="4"/>
  <c r="I1495" i="4"/>
  <c r="H1495" i="4"/>
  <c r="M1494" i="4"/>
  <c r="L1494" i="4"/>
  <c r="K1494" i="4"/>
  <c r="J1494" i="4"/>
  <c r="I1494" i="4"/>
  <c r="H1494" i="4"/>
  <c r="M1493" i="4"/>
  <c r="L1493" i="4"/>
  <c r="K1493" i="4"/>
  <c r="J1493" i="4"/>
  <c r="I1493" i="4"/>
  <c r="H1493" i="4"/>
  <c r="M1492" i="4"/>
  <c r="L1492" i="4"/>
  <c r="K1492" i="4"/>
  <c r="J1492" i="4"/>
  <c r="I1492" i="4"/>
  <c r="H1492" i="4"/>
  <c r="M1491" i="4"/>
  <c r="L1491" i="4"/>
  <c r="K1491" i="4"/>
  <c r="J1491" i="4"/>
  <c r="I1491" i="4"/>
  <c r="H1491" i="4"/>
  <c r="M1490" i="4"/>
  <c r="L1490" i="4"/>
  <c r="K1490" i="4"/>
  <c r="J1490" i="4"/>
  <c r="I1490" i="4"/>
  <c r="H1490" i="4"/>
  <c r="M1489" i="4"/>
  <c r="L1489" i="4"/>
  <c r="K1489" i="4"/>
  <c r="J1489" i="4"/>
  <c r="I1489" i="4"/>
  <c r="H1489" i="4"/>
  <c r="M1488" i="4"/>
  <c r="L1488" i="4"/>
  <c r="K1488" i="4"/>
  <c r="J1488" i="4"/>
  <c r="I1488" i="4"/>
  <c r="H1488" i="4"/>
  <c r="M1487" i="4"/>
  <c r="L1487" i="4"/>
  <c r="K1487" i="4"/>
  <c r="J1487" i="4"/>
  <c r="I1487" i="4"/>
  <c r="H1487" i="4"/>
  <c r="M1486" i="4"/>
  <c r="L1486" i="4"/>
  <c r="K1486" i="4"/>
  <c r="J1486" i="4"/>
  <c r="I1486" i="4"/>
  <c r="H1486" i="4"/>
  <c r="M1485" i="4"/>
  <c r="L1485" i="4"/>
  <c r="K1485" i="4"/>
  <c r="J1485" i="4"/>
  <c r="I1485" i="4"/>
  <c r="H1485" i="4"/>
  <c r="M1484" i="4"/>
  <c r="L1484" i="4"/>
  <c r="K1484" i="4"/>
  <c r="J1484" i="4"/>
  <c r="I1484" i="4"/>
  <c r="H1484" i="4"/>
  <c r="M1483" i="4"/>
  <c r="L1483" i="4"/>
  <c r="K1483" i="4"/>
  <c r="J1483" i="4"/>
  <c r="I1483" i="4"/>
  <c r="H1483" i="4"/>
  <c r="M1482" i="4"/>
  <c r="L1482" i="4"/>
  <c r="K1482" i="4"/>
  <c r="J1482" i="4"/>
  <c r="I1482" i="4"/>
  <c r="H1482" i="4"/>
  <c r="M1481" i="4"/>
  <c r="L1481" i="4"/>
  <c r="K1481" i="4"/>
  <c r="J1481" i="4"/>
  <c r="I1481" i="4"/>
  <c r="H1481" i="4"/>
  <c r="M1480" i="4"/>
  <c r="L1480" i="4"/>
  <c r="K1480" i="4"/>
  <c r="J1480" i="4"/>
  <c r="I1480" i="4"/>
  <c r="H1480" i="4"/>
  <c r="M1479" i="4"/>
  <c r="L1479" i="4"/>
  <c r="K1479" i="4"/>
  <c r="J1479" i="4"/>
  <c r="I1479" i="4"/>
  <c r="H1479" i="4"/>
  <c r="M1478" i="4"/>
  <c r="L1478" i="4"/>
  <c r="K1478" i="4"/>
  <c r="J1478" i="4"/>
  <c r="I1478" i="4"/>
  <c r="H1478" i="4"/>
  <c r="M1477" i="4"/>
  <c r="L1477" i="4"/>
  <c r="K1477" i="4"/>
  <c r="J1477" i="4"/>
  <c r="I1477" i="4"/>
  <c r="H1477" i="4"/>
  <c r="M1476" i="4"/>
  <c r="L1476" i="4"/>
  <c r="K1476" i="4"/>
  <c r="J1476" i="4"/>
  <c r="I1476" i="4"/>
  <c r="H1476" i="4"/>
  <c r="M1475" i="4"/>
  <c r="L1475" i="4"/>
  <c r="K1475" i="4"/>
  <c r="J1475" i="4"/>
  <c r="I1475" i="4"/>
  <c r="H1475" i="4"/>
  <c r="M1474" i="4"/>
  <c r="L1474" i="4"/>
  <c r="K1474" i="4"/>
  <c r="J1474" i="4"/>
  <c r="I1474" i="4"/>
  <c r="H1474" i="4"/>
  <c r="M1473" i="4"/>
  <c r="L1473" i="4"/>
  <c r="K1473" i="4"/>
  <c r="J1473" i="4"/>
  <c r="I1473" i="4"/>
  <c r="H1473" i="4"/>
  <c r="M1472" i="4"/>
  <c r="L1472" i="4"/>
  <c r="K1472" i="4"/>
  <c r="J1472" i="4"/>
  <c r="I1472" i="4"/>
  <c r="H1472" i="4"/>
  <c r="M1471" i="4"/>
  <c r="L1471" i="4"/>
  <c r="K1471" i="4"/>
  <c r="J1471" i="4"/>
  <c r="I1471" i="4"/>
  <c r="H1471" i="4"/>
  <c r="M1470" i="4"/>
  <c r="L1470" i="4"/>
  <c r="K1470" i="4"/>
  <c r="J1470" i="4"/>
  <c r="I1470" i="4"/>
  <c r="H1470" i="4"/>
  <c r="M1469" i="4"/>
  <c r="L1469" i="4"/>
  <c r="K1469" i="4"/>
  <c r="J1469" i="4"/>
  <c r="I1469" i="4"/>
  <c r="H1469" i="4"/>
  <c r="M1468" i="4"/>
  <c r="L1468" i="4"/>
  <c r="K1468" i="4"/>
  <c r="J1468" i="4"/>
  <c r="I1468" i="4"/>
  <c r="H1468" i="4"/>
  <c r="M1467" i="4"/>
  <c r="L1467" i="4"/>
  <c r="K1467" i="4"/>
  <c r="J1467" i="4"/>
  <c r="I1467" i="4"/>
  <c r="H1467" i="4"/>
  <c r="M1466" i="4"/>
  <c r="L1466" i="4"/>
  <c r="K1466" i="4"/>
  <c r="J1466" i="4"/>
  <c r="I1466" i="4"/>
  <c r="H1466" i="4"/>
  <c r="M1465" i="4"/>
  <c r="L1465" i="4"/>
  <c r="K1465" i="4"/>
  <c r="J1465" i="4"/>
  <c r="I1465" i="4"/>
  <c r="H1465" i="4"/>
  <c r="M1464" i="4"/>
  <c r="L1464" i="4"/>
  <c r="K1464" i="4"/>
  <c r="J1464" i="4"/>
  <c r="I1464" i="4"/>
  <c r="H1464" i="4"/>
  <c r="M1463" i="4"/>
  <c r="L1463" i="4"/>
  <c r="K1463" i="4"/>
  <c r="J1463" i="4"/>
  <c r="I1463" i="4"/>
  <c r="H1463" i="4"/>
  <c r="M1462" i="4"/>
  <c r="L1462" i="4"/>
  <c r="K1462" i="4"/>
  <c r="J1462" i="4"/>
  <c r="I1462" i="4"/>
  <c r="H1462" i="4"/>
  <c r="M1461" i="4"/>
  <c r="L1461" i="4"/>
  <c r="K1461" i="4"/>
  <c r="J1461" i="4"/>
  <c r="I1461" i="4"/>
  <c r="H1461" i="4"/>
  <c r="M1460" i="4"/>
  <c r="L1460" i="4"/>
  <c r="K1460" i="4"/>
  <c r="J1460" i="4"/>
  <c r="I1460" i="4"/>
  <c r="H1460" i="4"/>
  <c r="M1459" i="4"/>
  <c r="L1459" i="4"/>
  <c r="K1459" i="4"/>
  <c r="J1459" i="4"/>
  <c r="I1459" i="4"/>
  <c r="H1459" i="4"/>
  <c r="M1458" i="4"/>
  <c r="L1458" i="4"/>
  <c r="K1458" i="4"/>
  <c r="J1458" i="4"/>
  <c r="I1458" i="4"/>
  <c r="H1458" i="4"/>
  <c r="M1457" i="4"/>
  <c r="L1457" i="4"/>
  <c r="K1457" i="4"/>
  <c r="J1457" i="4"/>
  <c r="I1457" i="4"/>
  <c r="H1457" i="4"/>
  <c r="M1456" i="4"/>
  <c r="L1456" i="4"/>
  <c r="K1456" i="4"/>
  <c r="J1456" i="4"/>
  <c r="I1456" i="4"/>
  <c r="H1456" i="4"/>
  <c r="M1455" i="4"/>
  <c r="L1455" i="4"/>
  <c r="K1455" i="4"/>
  <c r="J1455" i="4"/>
  <c r="I1455" i="4"/>
  <c r="H1455" i="4"/>
  <c r="M1454" i="4"/>
  <c r="L1454" i="4"/>
  <c r="K1454" i="4"/>
  <c r="J1454" i="4"/>
  <c r="I1454" i="4"/>
  <c r="H1454" i="4"/>
  <c r="M1453" i="4"/>
  <c r="L1453" i="4"/>
  <c r="K1453" i="4"/>
  <c r="J1453" i="4"/>
  <c r="I1453" i="4"/>
  <c r="H1453" i="4"/>
  <c r="M1452" i="4"/>
  <c r="L1452" i="4"/>
  <c r="K1452" i="4"/>
  <c r="J1452" i="4"/>
  <c r="I1452" i="4"/>
  <c r="H1452" i="4"/>
  <c r="M1451" i="4"/>
  <c r="L1451" i="4"/>
  <c r="K1451" i="4"/>
  <c r="J1451" i="4"/>
  <c r="I1451" i="4"/>
  <c r="H1451" i="4"/>
  <c r="M1450" i="4"/>
  <c r="L1450" i="4"/>
  <c r="K1450" i="4"/>
  <c r="J1450" i="4"/>
  <c r="I1450" i="4"/>
  <c r="H1450" i="4"/>
  <c r="M1449" i="4"/>
  <c r="L1449" i="4"/>
  <c r="K1449" i="4"/>
  <c r="J1449" i="4"/>
  <c r="I1449" i="4"/>
  <c r="H1449" i="4"/>
  <c r="M1448" i="4"/>
  <c r="L1448" i="4"/>
  <c r="K1448" i="4"/>
  <c r="J1448" i="4"/>
  <c r="I1448" i="4"/>
  <c r="H1448" i="4"/>
  <c r="M1447" i="4"/>
  <c r="L1447" i="4"/>
  <c r="K1447" i="4"/>
  <c r="J1447" i="4"/>
  <c r="I1447" i="4"/>
  <c r="H1447" i="4"/>
  <c r="M1446" i="4"/>
  <c r="L1446" i="4"/>
  <c r="K1446" i="4"/>
  <c r="J1446" i="4"/>
  <c r="I1446" i="4"/>
  <c r="H1446" i="4"/>
  <c r="M1445" i="4"/>
  <c r="L1445" i="4"/>
  <c r="K1445" i="4"/>
  <c r="J1445" i="4"/>
  <c r="I1445" i="4"/>
  <c r="H1445" i="4"/>
  <c r="M1444" i="4"/>
  <c r="L1444" i="4"/>
  <c r="K1444" i="4"/>
  <c r="J1444" i="4"/>
  <c r="I1444" i="4"/>
  <c r="H1444" i="4"/>
  <c r="M1443" i="4"/>
  <c r="L1443" i="4"/>
  <c r="K1443" i="4"/>
  <c r="J1443" i="4"/>
  <c r="I1443" i="4"/>
  <c r="H1443" i="4"/>
  <c r="M1442" i="4"/>
  <c r="L1442" i="4"/>
  <c r="K1442" i="4"/>
  <c r="J1442" i="4"/>
  <c r="I1442" i="4"/>
  <c r="H1442" i="4"/>
  <c r="M1441" i="4"/>
  <c r="L1441" i="4"/>
  <c r="K1441" i="4"/>
  <c r="J1441" i="4"/>
  <c r="I1441" i="4"/>
  <c r="H1441" i="4"/>
  <c r="M1440" i="4"/>
  <c r="L1440" i="4"/>
  <c r="K1440" i="4"/>
  <c r="J1440" i="4"/>
  <c r="I1440" i="4"/>
  <c r="H1440" i="4"/>
  <c r="M1439" i="4"/>
  <c r="L1439" i="4"/>
  <c r="K1439" i="4"/>
  <c r="J1439" i="4"/>
  <c r="I1439" i="4"/>
  <c r="H1439" i="4"/>
  <c r="M1438" i="4"/>
  <c r="L1438" i="4"/>
  <c r="K1438" i="4"/>
  <c r="J1438" i="4"/>
  <c r="I1438" i="4"/>
  <c r="H1438" i="4"/>
  <c r="M1437" i="4"/>
  <c r="L1437" i="4"/>
  <c r="K1437" i="4"/>
  <c r="J1437" i="4"/>
  <c r="I1437" i="4"/>
  <c r="H1437" i="4"/>
  <c r="M1436" i="4"/>
  <c r="L1436" i="4"/>
  <c r="K1436" i="4"/>
  <c r="J1436" i="4"/>
  <c r="I1436" i="4"/>
  <c r="H1436" i="4"/>
  <c r="M1435" i="4"/>
  <c r="L1435" i="4"/>
  <c r="K1435" i="4"/>
  <c r="J1435" i="4"/>
  <c r="I1435" i="4"/>
  <c r="H1435" i="4"/>
  <c r="M1434" i="4"/>
  <c r="L1434" i="4"/>
  <c r="K1434" i="4"/>
  <c r="J1434" i="4"/>
  <c r="I1434" i="4"/>
  <c r="H1434" i="4"/>
  <c r="M1433" i="4"/>
  <c r="L1433" i="4"/>
  <c r="K1433" i="4"/>
  <c r="J1433" i="4"/>
  <c r="I1433" i="4"/>
  <c r="H1433" i="4"/>
  <c r="M1432" i="4"/>
  <c r="L1432" i="4"/>
  <c r="K1432" i="4"/>
  <c r="J1432" i="4"/>
  <c r="I1432" i="4"/>
  <c r="H1432" i="4"/>
  <c r="M1431" i="4"/>
  <c r="L1431" i="4"/>
  <c r="K1431" i="4"/>
  <c r="J1431" i="4"/>
  <c r="I1431" i="4"/>
  <c r="H1431" i="4"/>
  <c r="M1430" i="4"/>
  <c r="L1430" i="4"/>
  <c r="K1430" i="4"/>
  <c r="J1430" i="4"/>
  <c r="I1430" i="4"/>
  <c r="H1430" i="4"/>
  <c r="M1429" i="4"/>
  <c r="L1429" i="4"/>
  <c r="K1429" i="4"/>
  <c r="J1429" i="4"/>
  <c r="I1429" i="4"/>
  <c r="H1429" i="4"/>
  <c r="M1428" i="4"/>
  <c r="L1428" i="4"/>
  <c r="K1428" i="4"/>
  <c r="J1428" i="4"/>
  <c r="I1428" i="4"/>
  <c r="H1428" i="4"/>
  <c r="M1427" i="4"/>
  <c r="L1427" i="4"/>
  <c r="K1427" i="4"/>
  <c r="J1427" i="4"/>
  <c r="I1427" i="4"/>
  <c r="H1427" i="4"/>
  <c r="M1426" i="4"/>
  <c r="L1426" i="4"/>
  <c r="K1426" i="4"/>
  <c r="J1426" i="4"/>
  <c r="I1426" i="4"/>
  <c r="H1426" i="4"/>
  <c r="M1425" i="4"/>
  <c r="L1425" i="4"/>
  <c r="K1425" i="4"/>
  <c r="J1425" i="4"/>
  <c r="I1425" i="4"/>
  <c r="H1425" i="4"/>
  <c r="M1424" i="4"/>
  <c r="L1424" i="4"/>
  <c r="K1424" i="4"/>
  <c r="J1424" i="4"/>
  <c r="I1424" i="4"/>
  <c r="H1424" i="4"/>
  <c r="M1423" i="4"/>
  <c r="L1423" i="4"/>
  <c r="K1423" i="4"/>
  <c r="J1423" i="4"/>
  <c r="I1423" i="4"/>
  <c r="H1423" i="4"/>
  <c r="M1422" i="4"/>
  <c r="L1422" i="4"/>
  <c r="K1422" i="4"/>
  <c r="J1422" i="4"/>
  <c r="I1422" i="4"/>
  <c r="H1422" i="4"/>
  <c r="M1421" i="4"/>
  <c r="L1421" i="4"/>
  <c r="K1421" i="4"/>
  <c r="J1421" i="4"/>
  <c r="I1421" i="4"/>
  <c r="H1421" i="4"/>
  <c r="M1420" i="4"/>
  <c r="L1420" i="4"/>
  <c r="K1420" i="4"/>
  <c r="J1420" i="4"/>
  <c r="I1420" i="4"/>
  <c r="H1420" i="4"/>
  <c r="M1419" i="4"/>
  <c r="L1419" i="4"/>
  <c r="K1419" i="4"/>
  <c r="J1419" i="4"/>
  <c r="I1419" i="4"/>
  <c r="H1419" i="4"/>
  <c r="M1418" i="4"/>
  <c r="L1418" i="4"/>
  <c r="K1418" i="4"/>
  <c r="J1418" i="4"/>
  <c r="I1418" i="4"/>
  <c r="H1418" i="4"/>
  <c r="M1417" i="4"/>
  <c r="L1417" i="4"/>
  <c r="K1417" i="4"/>
  <c r="J1417" i="4"/>
  <c r="I1417" i="4"/>
  <c r="H1417" i="4"/>
  <c r="M1416" i="4"/>
  <c r="L1416" i="4"/>
  <c r="K1416" i="4"/>
  <c r="J1416" i="4"/>
  <c r="I1416" i="4"/>
  <c r="H1416" i="4"/>
  <c r="M1415" i="4"/>
  <c r="L1415" i="4"/>
  <c r="K1415" i="4"/>
  <c r="J1415" i="4"/>
  <c r="I1415" i="4"/>
  <c r="H1415" i="4"/>
  <c r="M1414" i="4"/>
  <c r="L1414" i="4"/>
  <c r="K1414" i="4"/>
  <c r="J1414" i="4"/>
  <c r="I1414" i="4"/>
  <c r="H1414" i="4"/>
  <c r="M1413" i="4"/>
  <c r="L1413" i="4"/>
  <c r="K1413" i="4"/>
  <c r="J1413" i="4"/>
  <c r="I1413" i="4"/>
  <c r="H1413" i="4"/>
  <c r="M1412" i="4"/>
  <c r="L1412" i="4"/>
  <c r="K1412" i="4"/>
  <c r="J1412" i="4"/>
  <c r="I1412" i="4"/>
  <c r="H1412" i="4"/>
  <c r="M1411" i="4"/>
  <c r="L1411" i="4"/>
  <c r="K1411" i="4"/>
  <c r="J1411" i="4"/>
  <c r="I1411" i="4"/>
  <c r="H1411" i="4"/>
  <c r="M1410" i="4"/>
  <c r="L1410" i="4"/>
  <c r="K1410" i="4"/>
  <c r="J1410" i="4"/>
  <c r="I1410" i="4"/>
  <c r="H1410" i="4"/>
  <c r="M1409" i="4"/>
  <c r="L1409" i="4"/>
  <c r="K1409" i="4"/>
  <c r="J1409" i="4"/>
  <c r="I1409" i="4"/>
  <c r="H1409" i="4"/>
  <c r="M1408" i="4"/>
  <c r="L1408" i="4"/>
  <c r="K1408" i="4"/>
  <c r="J1408" i="4"/>
  <c r="I1408" i="4"/>
  <c r="H1408" i="4"/>
  <c r="M1407" i="4"/>
  <c r="L1407" i="4"/>
  <c r="K1407" i="4"/>
  <c r="J1407" i="4"/>
  <c r="I1407" i="4"/>
  <c r="H1407" i="4"/>
  <c r="M1406" i="4"/>
  <c r="L1406" i="4"/>
  <c r="K1406" i="4"/>
  <c r="J1406" i="4"/>
  <c r="I1406" i="4"/>
  <c r="H1406" i="4"/>
  <c r="M1405" i="4"/>
  <c r="L1405" i="4"/>
  <c r="K1405" i="4"/>
  <c r="J1405" i="4"/>
  <c r="I1405" i="4"/>
  <c r="H1405" i="4"/>
  <c r="M1404" i="4"/>
  <c r="L1404" i="4"/>
  <c r="K1404" i="4"/>
  <c r="J1404" i="4"/>
  <c r="I1404" i="4"/>
  <c r="H1404" i="4"/>
  <c r="M1403" i="4"/>
  <c r="L1403" i="4"/>
  <c r="K1403" i="4"/>
  <c r="J1403" i="4"/>
  <c r="I1403" i="4"/>
  <c r="H1403" i="4"/>
  <c r="M1402" i="4"/>
  <c r="L1402" i="4"/>
  <c r="K1402" i="4"/>
  <c r="J1402" i="4"/>
  <c r="I1402" i="4"/>
  <c r="H1402" i="4"/>
  <c r="M1401" i="4"/>
  <c r="L1401" i="4"/>
  <c r="K1401" i="4"/>
  <c r="J1401" i="4"/>
  <c r="I1401" i="4"/>
  <c r="H1401" i="4"/>
  <c r="M1400" i="4"/>
  <c r="L1400" i="4"/>
  <c r="K1400" i="4"/>
  <c r="J1400" i="4"/>
  <c r="I1400" i="4"/>
  <c r="H1400" i="4"/>
  <c r="M1399" i="4"/>
  <c r="L1399" i="4"/>
  <c r="K1399" i="4"/>
  <c r="J1399" i="4"/>
  <c r="I1399" i="4"/>
  <c r="H1399" i="4"/>
  <c r="M1398" i="4"/>
  <c r="L1398" i="4"/>
  <c r="K1398" i="4"/>
  <c r="J1398" i="4"/>
  <c r="I1398" i="4"/>
  <c r="H1398" i="4"/>
  <c r="M1397" i="4"/>
  <c r="L1397" i="4"/>
  <c r="K1397" i="4"/>
  <c r="J1397" i="4"/>
  <c r="I1397" i="4"/>
  <c r="H1397" i="4"/>
  <c r="M1396" i="4"/>
  <c r="L1396" i="4"/>
  <c r="K1396" i="4"/>
  <c r="J1396" i="4"/>
  <c r="I1396" i="4"/>
  <c r="H1396" i="4"/>
  <c r="M1395" i="4"/>
  <c r="L1395" i="4"/>
  <c r="K1395" i="4"/>
  <c r="J1395" i="4"/>
  <c r="I1395" i="4"/>
  <c r="H1395" i="4"/>
  <c r="M1394" i="4"/>
  <c r="L1394" i="4"/>
  <c r="K1394" i="4"/>
  <c r="J1394" i="4"/>
  <c r="I1394" i="4"/>
  <c r="H1394" i="4"/>
  <c r="M1393" i="4"/>
  <c r="L1393" i="4"/>
  <c r="K1393" i="4"/>
  <c r="J1393" i="4"/>
  <c r="I1393" i="4"/>
  <c r="H1393" i="4"/>
  <c r="M1392" i="4"/>
  <c r="L1392" i="4"/>
  <c r="K1392" i="4"/>
  <c r="J1392" i="4"/>
  <c r="I1392" i="4"/>
  <c r="H1392" i="4"/>
  <c r="M1391" i="4"/>
  <c r="L1391" i="4"/>
  <c r="K1391" i="4"/>
  <c r="J1391" i="4"/>
  <c r="I1391" i="4"/>
  <c r="H1391" i="4"/>
  <c r="M1390" i="4"/>
  <c r="L1390" i="4"/>
  <c r="K1390" i="4"/>
  <c r="J1390" i="4"/>
  <c r="I1390" i="4"/>
  <c r="H1390" i="4"/>
  <c r="M1389" i="4"/>
  <c r="L1389" i="4"/>
  <c r="K1389" i="4"/>
  <c r="J1389" i="4"/>
  <c r="I1389" i="4"/>
  <c r="H1389" i="4"/>
  <c r="M1388" i="4"/>
  <c r="L1388" i="4"/>
  <c r="K1388" i="4"/>
  <c r="J1388" i="4"/>
  <c r="I1388" i="4"/>
  <c r="H1388" i="4"/>
  <c r="M1387" i="4"/>
  <c r="L1387" i="4"/>
  <c r="K1387" i="4"/>
  <c r="J1387" i="4"/>
  <c r="I1387" i="4"/>
  <c r="H1387" i="4"/>
  <c r="M1386" i="4"/>
  <c r="L1386" i="4"/>
  <c r="K1386" i="4"/>
  <c r="J1386" i="4"/>
  <c r="I1386" i="4"/>
  <c r="H1386" i="4"/>
  <c r="M1385" i="4"/>
  <c r="L1385" i="4"/>
  <c r="K1385" i="4"/>
  <c r="J1385" i="4"/>
  <c r="I1385" i="4"/>
  <c r="H1385" i="4"/>
  <c r="M1384" i="4"/>
  <c r="L1384" i="4"/>
  <c r="K1384" i="4"/>
  <c r="J1384" i="4"/>
  <c r="I1384" i="4"/>
  <c r="H1384" i="4"/>
  <c r="M1383" i="4"/>
  <c r="L1383" i="4"/>
  <c r="K1383" i="4"/>
  <c r="J1383" i="4"/>
  <c r="I1383" i="4"/>
  <c r="H1383" i="4"/>
  <c r="M1382" i="4"/>
  <c r="L1382" i="4"/>
  <c r="K1382" i="4"/>
  <c r="J1382" i="4"/>
  <c r="I1382" i="4"/>
  <c r="H1382" i="4"/>
  <c r="M1381" i="4"/>
  <c r="L1381" i="4"/>
  <c r="K1381" i="4"/>
  <c r="J1381" i="4"/>
  <c r="I1381" i="4"/>
  <c r="H1381" i="4"/>
  <c r="M1380" i="4"/>
  <c r="L1380" i="4"/>
  <c r="K1380" i="4"/>
  <c r="J1380" i="4"/>
  <c r="I1380" i="4"/>
  <c r="H1380" i="4"/>
  <c r="M1379" i="4"/>
  <c r="L1379" i="4"/>
  <c r="K1379" i="4"/>
  <c r="J1379" i="4"/>
  <c r="I1379" i="4"/>
  <c r="H1379" i="4"/>
  <c r="M1378" i="4"/>
  <c r="L1378" i="4"/>
  <c r="K1378" i="4"/>
  <c r="J1378" i="4"/>
  <c r="I1378" i="4"/>
  <c r="H1378" i="4"/>
  <c r="M1377" i="4"/>
  <c r="L1377" i="4"/>
  <c r="K1377" i="4"/>
  <c r="J1377" i="4"/>
  <c r="I1377" i="4"/>
  <c r="H1377" i="4"/>
  <c r="M1376" i="4"/>
  <c r="L1376" i="4"/>
  <c r="K1376" i="4"/>
  <c r="J1376" i="4"/>
  <c r="I1376" i="4"/>
  <c r="H1376" i="4"/>
  <c r="M1375" i="4"/>
  <c r="L1375" i="4"/>
  <c r="K1375" i="4"/>
  <c r="J1375" i="4"/>
  <c r="I1375" i="4"/>
  <c r="H1375" i="4"/>
  <c r="M1374" i="4"/>
  <c r="L1374" i="4"/>
  <c r="K1374" i="4"/>
  <c r="J1374" i="4"/>
  <c r="I1374" i="4"/>
  <c r="H1374" i="4"/>
  <c r="M1373" i="4"/>
  <c r="L1373" i="4"/>
  <c r="K1373" i="4"/>
  <c r="J1373" i="4"/>
  <c r="I1373" i="4"/>
  <c r="H1373" i="4"/>
  <c r="M1372" i="4"/>
  <c r="L1372" i="4"/>
  <c r="K1372" i="4"/>
  <c r="J1372" i="4"/>
  <c r="I1372" i="4"/>
  <c r="H1372" i="4"/>
  <c r="M1371" i="4"/>
  <c r="L1371" i="4"/>
  <c r="K1371" i="4"/>
  <c r="J1371" i="4"/>
  <c r="I1371" i="4"/>
  <c r="H1371" i="4"/>
  <c r="M1370" i="4"/>
  <c r="L1370" i="4"/>
  <c r="K1370" i="4"/>
  <c r="J1370" i="4"/>
  <c r="I1370" i="4"/>
  <c r="H1370" i="4"/>
  <c r="M1369" i="4"/>
  <c r="L1369" i="4"/>
  <c r="K1369" i="4"/>
  <c r="J1369" i="4"/>
  <c r="I1369" i="4"/>
  <c r="H1369" i="4"/>
  <c r="M1368" i="4"/>
  <c r="L1368" i="4"/>
  <c r="K1368" i="4"/>
  <c r="J1368" i="4"/>
  <c r="I1368" i="4"/>
  <c r="H1368" i="4"/>
  <c r="M1367" i="4"/>
  <c r="L1367" i="4"/>
  <c r="K1367" i="4"/>
  <c r="J1367" i="4"/>
  <c r="I1367" i="4"/>
  <c r="H1367" i="4"/>
  <c r="M1366" i="4"/>
  <c r="L1366" i="4"/>
  <c r="K1366" i="4"/>
  <c r="J1366" i="4"/>
  <c r="I1366" i="4"/>
  <c r="H1366" i="4"/>
  <c r="M1365" i="4"/>
  <c r="L1365" i="4"/>
  <c r="K1365" i="4"/>
  <c r="J1365" i="4"/>
  <c r="I1365" i="4"/>
  <c r="H1365" i="4"/>
  <c r="M1364" i="4"/>
  <c r="L1364" i="4"/>
  <c r="K1364" i="4"/>
  <c r="J1364" i="4"/>
  <c r="I1364" i="4"/>
  <c r="H1364" i="4"/>
  <c r="M1363" i="4"/>
  <c r="L1363" i="4"/>
  <c r="K1363" i="4"/>
  <c r="J1363" i="4"/>
  <c r="I1363" i="4"/>
  <c r="H1363" i="4"/>
  <c r="M1362" i="4"/>
  <c r="L1362" i="4"/>
  <c r="K1362" i="4"/>
  <c r="J1362" i="4"/>
  <c r="I1362" i="4"/>
  <c r="H1362" i="4"/>
  <c r="M1361" i="4"/>
  <c r="L1361" i="4"/>
  <c r="K1361" i="4"/>
  <c r="J1361" i="4"/>
  <c r="I1361" i="4"/>
  <c r="H1361" i="4"/>
  <c r="M1360" i="4"/>
  <c r="L1360" i="4"/>
  <c r="K1360" i="4"/>
  <c r="J1360" i="4"/>
  <c r="I1360" i="4"/>
  <c r="H1360" i="4"/>
  <c r="M1359" i="4"/>
  <c r="L1359" i="4"/>
  <c r="K1359" i="4"/>
  <c r="J1359" i="4"/>
  <c r="I1359" i="4"/>
  <c r="H1359" i="4"/>
  <c r="M1358" i="4"/>
  <c r="L1358" i="4"/>
  <c r="K1358" i="4"/>
  <c r="J1358" i="4"/>
  <c r="I1358" i="4"/>
  <c r="H1358" i="4"/>
  <c r="M1357" i="4"/>
  <c r="L1357" i="4"/>
  <c r="K1357" i="4"/>
  <c r="J1357" i="4"/>
  <c r="I1357" i="4"/>
  <c r="H1357" i="4"/>
  <c r="M1356" i="4"/>
  <c r="L1356" i="4"/>
  <c r="K1356" i="4"/>
  <c r="J1356" i="4"/>
  <c r="I1356" i="4"/>
  <c r="H1356" i="4"/>
  <c r="M1355" i="4"/>
  <c r="L1355" i="4"/>
  <c r="K1355" i="4"/>
  <c r="J1355" i="4"/>
  <c r="I1355" i="4"/>
  <c r="H1355" i="4"/>
  <c r="M1354" i="4"/>
  <c r="L1354" i="4"/>
  <c r="K1354" i="4"/>
  <c r="J1354" i="4"/>
  <c r="I1354" i="4"/>
  <c r="H1354" i="4"/>
  <c r="M1353" i="4"/>
  <c r="L1353" i="4"/>
  <c r="K1353" i="4"/>
  <c r="J1353" i="4"/>
  <c r="I1353" i="4"/>
  <c r="H1353" i="4"/>
  <c r="M1352" i="4"/>
  <c r="L1352" i="4"/>
  <c r="K1352" i="4"/>
  <c r="J1352" i="4"/>
  <c r="I1352" i="4"/>
  <c r="H1352" i="4"/>
  <c r="M1351" i="4"/>
  <c r="L1351" i="4"/>
  <c r="K1351" i="4"/>
  <c r="J1351" i="4"/>
  <c r="I1351" i="4"/>
  <c r="H1351" i="4"/>
  <c r="M1350" i="4"/>
  <c r="L1350" i="4"/>
  <c r="K1350" i="4"/>
  <c r="J1350" i="4"/>
  <c r="I1350" i="4"/>
  <c r="H1350" i="4"/>
  <c r="M1349" i="4"/>
  <c r="L1349" i="4"/>
  <c r="K1349" i="4"/>
  <c r="J1349" i="4"/>
  <c r="I1349" i="4"/>
  <c r="H1349" i="4"/>
  <c r="M1348" i="4"/>
  <c r="L1348" i="4"/>
  <c r="K1348" i="4"/>
  <c r="J1348" i="4"/>
  <c r="I1348" i="4"/>
  <c r="H1348" i="4"/>
  <c r="M1347" i="4"/>
  <c r="L1347" i="4"/>
  <c r="K1347" i="4"/>
  <c r="J1347" i="4"/>
  <c r="I1347" i="4"/>
  <c r="H1347" i="4"/>
  <c r="M1346" i="4"/>
  <c r="L1346" i="4"/>
  <c r="K1346" i="4"/>
  <c r="J1346" i="4"/>
  <c r="I1346" i="4"/>
  <c r="H1346" i="4"/>
  <c r="M1345" i="4"/>
  <c r="L1345" i="4"/>
  <c r="K1345" i="4"/>
  <c r="J1345" i="4"/>
  <c r="I1345" i="4"/>
  <c r="H1345" i="4"/>
  <c r="M1344" i="4"/>
  <c r="L1344" i="4"/>
  <c r="K1344" i="4"/>
  <c r="J1344" i="4"/>
  <c r="I1344" i="4"/>
  <c r="H1344" i="4"/>
  <c r="M1343" i="4"/>
  <c r="L1343" i="4"/>
  <c r="K1343" i="4"/>
  <c r="J1343" i="4"/>
  <c r="I1343" i="4"/>
  <c r="H1343" i="4"/>
  <c r="M1342" i="4"/>
  <c r="L1342" i="4"/>
  <c r="K1342" i="4"/>
  <c r="J1342" i="4"/>
  <c r="I1342" i="4"/>
  <c r="H1342" i="4"/>
  <c r="M1341" i="4"/>
  <c r="L1341" i="4"/>
  <c r="K1341" i="4"/>
  <c r="J1341" i="4"/>
  <c r="I1341" i="4"/>
  <c r="H1341" i="4"/>
  <c r="M1340" i="4"/>
  <c r="L1340" i="4"/>
  <c r="K1340" i="4"/>
  <c r="J1340" i="4"/>
  <c r="I1340" i="4"/>
  <c r="H1340" i="4"/>
  <c r="M1339" i="4"/>
  <c r="L1339" i="4"/>
  <c r="K1339" i="4"/>
  <c r="J1339" i="4"/>
  <c r="I1339" i="4"/>
  <c r="H1339" i="4"/>
  <c r="M1338" i="4"/>
  <c r="L1338" i="4"/>
  <c r="K1338" i="4"/>
  <c r="J1338" i="4"/>
  <c r="I1338" i="4"/>
  <c r="H1338" i="4"/>
  <c r="M1337" i="4"/>
  <c r="L1337" i="4"/>
  <c r="K1337" i="4"/>
  <c r="J1337" i="4"/>
  <c r="I1337" i="4"/>
  <c r="H1337" i="4"/>
  <c r="M1336" i="4"/>
  <c r="L1336" i="4"/>
  <c r="K1336" i="4"/>
  <c r="J1336" i="4"/>
  <c r="I1336" i="4"/>
  <c r="H1336" i="4"/>
  <c r="M1335" i="4"/>
  <c r="L1335" i="4"/>
  <c r="K1335" i="4"/>
  <c r="J1335" i="4"/>
  <c r="I1335" i="4"/>
  <c r="H1335" i="4"/>
  <c r="M1334" i="4"/>
  <c r="L1334" i="4"/>
  <c r="K1334" i="4"/>
  <c r="J1334" i="4"/>
  <c r="I1334" i="4"/>
  <c r="H1334" i="4"/>
  <c r="M1333" i="4"/>
  <c r="L1333" i="4"/>
  <c r="K1333" i="4"/>
  <c r="J1333" i="4"/>
  <c r="I1333" i="4"/>
  <c r="H1333" i="4"/>
  <c r="M1332" i="4"/>
  <c r="L1332" i="4"/>
  <c r="K1332" i="4"/>
  <c r="J1332" i="4"/>
  <c r="I1332" i="4"/>
  <c r="H1332" i="4"/>
  <c r="M1331" i="4"/>
  <c r="L1331" i="4"/>
  <c r="K1331" i="4"/>
  <c r="J1331" i="4"/>
  <c r="I1331" i="4"/>
  <c r="H1331" i="4"/>
  <c r="M1330" i="4"/>
  <c r="L1330" i="4"/>
  <c r="K1330" i="4"/>
  <c r="J1330" i="4"/>
  <c r="I1330" i="4"/>
  <c r="H1330" i="4"/>
  <c r="M1329" i="4"/>
  <c r="L1329" i="4"/>
  <c r="K1329" i="4"/>
  <c r="J1329" i="4"/>
  <c r="I1329" i="4"/>
  <c r="H1329" i="4"/>
  <c r="M1328" i="4"/>
  <c r="L1328" i="4"/>
  <c r="K1328" i="4"/>
  <c r="J1328" i="4"/>
  <c r="I1328" i="4"/>
  <c r="H1328" i="4"/>
  <c r="M1327" i="4"/>
  <c r="L1327" i="4"/>
  <c r="K1327" i="4"/>
  <c r="J1327" i="4"/>
  <c r="I1327" i="4"/>
  <c r="H1327" i="4"/>
  <c r="M1326" i="4"/>
  <c r="L1326" i="4"/>
  <c r="K1326" i="4"/>
  <c r="J1326" i="4"/>
  <c r="I1326" i="4"/>
  <c r="H1326" i="4"/>
  <c r="M1325" i="4"/>
  <c r="L1325" i="4"/>
  <c r="K1325" i="4"/>
  <c r="J1325" i="4"/>
  <c r="I1325" i="4"/>
  <c r="H1325" i="4"/>
  <c r="M1324" i="4"/>
  <c r="L1324" i="4"/>
  <c r="K1324" i="4"/>
  <c r="J1324" i="4"/>
  <c r="I1324" i="4"/>
  <c r="H1324" i="4"/>
  <c r="M1323" i="4"/>
  <c r="L1323" i="4"/>
  <c r="K1323" i="4"/>
  <c r="J1323" i="4"/>
  <c r="I1323" i="4"/>
  <c r="H1323" i="4"/>
  <c r="M1322" i="4"/>
  <c r="L1322" i="4"/>
  <c r="K1322" i="4"/>
  <c r="J1322" i="4"/>
  <c r="I1322" i="4"/>
  <c r="H1322" i="4"/>
  <c r="M1321" i="4"/>
  <c r="L1321" i="4"/>
  <c r="K1321" i="4"/>
  <c r="J1321" i="4"/>
  <c r="I1321" i="4"/>
  <c r="H1321" i="4"/>
  <c r="M1320" i="4"/>
  <c r="L1320" i="4"/>
  <c r="K1320" i="4"/>
  <c r="J1320" i="4"/>
  <c r="I1320" i="4"/>
  <c r="H1320" i="4"/>
  <c r="M1319" i="4"/>
  <c r="L1319" i="4"/>
  <c r="K1319" i="4"/>
  <c r="J1319" i="4"/>
  <c r="I1319" i="4"/>
  <c r="H1319" i="4"/>
  <c r="M1318" i="4"/>
  <c r="L1318" i="4"/>
  <c r="K1318" i="4"/>
  <c r="J1318" i="4"/>
  <c r="I1318" i="4"/>
  <c r="H1318" i="4"/>
  <c r="M1317" i="4"/>
  <c r="L1317" i="4"/>
  <c r="K1317" i="4"/>
  <c r="J1317" i="4"/>
  <c r="I1317" i="4"/>
  <c r="H1317" i="4"/>
  <c r="M1316" i="4"/>
  <c r="L1316" i="4"/>
  <c r="K1316" i="4"/>
  <c r="J1316" i="4"/>
  <c r="I1316" i="4"/>
  <c r="H1316" i="4"/>
  <c r="M1315" i="4"/>
  <c r="L1315" i="4"/>
  <c r="K1315" i="4"/>
  <c r="J1315" i="4"/>
  <c r="I1315" i="4"/>
  <c r="H1315" i="4"/>
  <c r="M1314" i="4"/>
  <c r="L1314" i="4"/>
  <c r="K1314" i="4"/>
  <c r="J1314" i="4"/>
  <c r="I1314" i="4"/>
  <c r="H1314" i="4"/>
  <c r="M1313" i="4"/>
  <c r="L1313" i="4"/>
  <c r="K1313" i="4"/>
  <c r="J1313" i="4"/>
  <c r="I1313" i="4"/>
  <c r="H1313" i="4"/>
  <c r="M1312" i="4"/>
  <c r="L1312" i="4"/>
  <c r="K1312" i="4"/>
  <c r="J1312" i="4"/>
  <c r="I1312" i="4"/>
  <c r="H1312" i="4"/>
  <c r="M1311" i="4"/>
  <c r="L1311" i="4"/>
  <c r="K1311" i="4"/>
  <c r="J1311" i="4"/>
  <c r="I1311" i="4"/>
  <c r="H1311" i="4"/>
  <c r="M1310" i="4"/>
  <c r="L1310" i="4"/>
  <c r="K1310" i="4"/>
  <c r="J1310" i="4"/>
  <c r="I1310" i="4"/>
  <c r="H1310" i="4"/>
  <c r="M1309" i="4"/>
  <c r="L1309" i="4"/>
  <c r="K1309" i="4"/>
  <c r="J1309" i="4"/>
  <c r="I1309" i="4"/>
  <c r="H1309" i="4"/>
  <c r="M1308" i="4"/>
  <c r="L1308" i="4"/>
  <c r="K1308" i="4"/>
  <c r="J1308" i="4"/>
  <c r="I1308" i="4"/>
  <c r="H1308" i="4"/>
  <c r="M1307" i="4"/>
  <c r="L1307" i="4"/>
  <c r="K1307" i="4"/>
  <c r="J1307" i="4"/>
  <c r="I1307" i="4"/>
  <c r="H1307" i="4"/>
  <c r="M1306" i="4"/>
  <c r="L1306" i="4"/>
  <c r="K1306" i="4"/>
  <c r="J1306" i="4"/>
  <c r="I1306" i="4"/>
  <c r="H1306" i="4"/>
  <c r="M1305" i="4"/>
  <c r="L1305" i="4"/>
  <c r="K1305" i="4"/>
  <c r="J1305" i="4"/>
  <c r="I1305" i="4"/>
  <c r="H1305" i="4"/>
  <c r="M1304" i="4"/>
  <c r="L1304" i="4"/>
  <c r="K1304" i="4"/>
  <c r="J1304" i="4"/>
  <c r="I1304" i="4"/>
  <c r="H1304" i="4"/>
  <c r="M1303" i="4"/>
  <c r="L1303" i="4"/>
  <c r="K1303" i="4"/>
  <c r="J1303" i="4"/>
  <c r="I1303" i="4"/>
  <c r="H1303" i="4"/>
  <c r="M1302" i="4"/>
  <c r="L1302" i="4"/>
  <c r="K1302" i="4"/>
  <c r="J1302" i="4"/>
  <c r="I1302" i="4"/>
  <c r="H1302" i="4"/>
  <c r="M1301" i="4"/>
  <c r="L1301" i="4"/>
  <c r="K1301" i="4"/>
  <c r="J1301" i="4"/>
  <c r="I1301" i="4"/>
  <c r="H1301" i="4"/>
  <c r="M1300" i="4"/>
  <c r="L1300" i="4"/>
  <c r="K1300" i="4"/>
  <c r="J1300" i="4"/>
  <c r="I1300" i="4"/>
  <c r="H1300" i="4"/>
  <c r="M1299" i="4"/>
  <c r="L1299" i="4"/>
  <c r="K1299" i="4"/>
  <c r="J1299" i="4"/>
  <c r="I1299" i="4"/>
  <c r="H1299" i="4"/>
  <c r="M1298" i="4"/>
  <c r="L1298" i="4"/>
  <c r="K1298" i="4"/>
  <c r="J1298" i="4"/>
  <c r="I1298" i="4"/>
  <c r="H1298" i="4"/>
  <c r="M1297" i="4"/>
  <c r="L1297" i="4"/>
  <c r="K1297" i="4"/>
  <c r="J1297" i="4"/>
  <c r="I1297" i="4"/>
  <c r="H1297" i="4"/>
  <c r="M1296" i="4"/>
  <c r="L1296" i="4"/>
  <c r="K1296" i="4"/>
  <c r="J1296" i="4"/>
  <c r="I1296" i="4"/>
  <c r="H1296" i="4"/>
  <c r="M1295" i="4"/>
  <c r="L1295" i="4"/>
  <c r="K1295" i="4"/>
  <c r="J1295" i="4"/>
  <c r="I1295" i="4"/>
  <c r="H1295" i="4"/>
  <c r="M1294" i="4"/>
  <c r="L1294" i="4"/>
  <c r="K1294" i="4"/>
  <c r="J1294" i="4"/>
  <c r="I1294" i="4"/>
  <c r="H1294" i="4"/>
  <c r="M1293" i="4"/>
  <c r="L1293" i="4"/>
  <c r="K1293" i="4"/>
  <c r="J1293" i="4"/>
  <c r="I1293" i="4"/>
  <c r="H1293" i="4"/>
  <c r="M1292" i="4"/>
  <c r="L1292" i="4"/>
  <c r="K1292" i="4"/>
  <c r="J1292" i="4"/>
  <c r="I1292" i="4"/>
  <c r="H1292" i="4"/>
  <c r="M1291" i="4"/>
  <c r="L1291" i="4"/>
  <c r="K1291" i="4"/>
  <c r="J1291" i="4"/>
  <c r="I1291" i="4"/>
  <c r="H1291" i="4"/>
  <c r="M1290" i="4"/>
  <c r="L1290" i="4"/>
  <c r="K1290" i="4"/>
  <c r="J1290" i="4"/>
  <c r="I1290" i="4"/>
  <c r="H1290" i="4"/>
  <c r="M1289" i="4"/>
  <c r="L1289" i="4"/>
  <c r="K1289" i="4"/>
  <c r="J1289" i="4"/>
  <c r="I1289" i="4"/>
  <c r="H1289" i="4"/>
  <c r="M1288" i="4"/>
  <c r="L1288" i="4"/>
  <c r="K1288" i="4"/>
  <c r="J1288" i="4"/>
  <c r="I1288" i="4"/>
  <c r="H1288" i="4"/>
  <c r="M1287" i="4"/>
  <c r="L1287" i="4"/>
  <c r="K1287" i="4"/>
  <c r="J1287" i="4"/>
  <c r="I1287" i="4"/>
  <c r="H1287" i="4"/>
  <c r="M1286" i="4"/>
  <c r="L1286" i="4"/>
  <c r="K1286" i="4"/>
  <c r="J1286" i="4"/>
  <c r="I1286" i="4"/>
  <c r="H1286" i="4"/>
  <c r="M1285" i="4"/>
  <c r="L1285" i="4"/>
  <c r="K1285" i="4"/>
  <c r="J1285" i="4"/>
  <c r="I1285" i="4"/>
  <c r="H1285" i="4"/>
  <c r="M1284" i="4"/>
  <c r="L1284" i="4"/>
  <c r="K1284" i="4"/>
  <c r="J1284" i="4"/>
  <c r="I1284" i="4"/>
  <c r="H1284" i="4"/>
  <c r="M1283" i="4"/>
  <c r="L1283" i="4"/>
  <c r="K1283" i="4"/>
  <c r="J1283" i="4"/>
  <c r="I1283" i="4"/>
  <c r="H1283" i="4"/>
  <c r="M1282" i="4"/>
  <c r="L1282" i="4"/>
  <c r="K1282" i="4"/>
  <c r="J1282" i="4"/>
  <c r="I1282" i="4"/>
  <c r="H1282" i="4"/>
  <c r="M1281" i="4"/>
  <c r="L1281" i="4"/>
  <c r="K1281" i="4"/>
  <c r="J1281" i="4"/>
  <c r="I1281" i="4"/>
  <c r="H1281" i="4"/>
  <c r="M1280" i="4"/>
  <c r="L1280" i="4"/>
  <c r="K1280" i="4"/>
  <c r="J1280" i="4"/>
  <c r="I1280" i="4"/>
  <c r="H1280" i="4"/>
  <c r="M1279" i="4"/>
  <c r="L1279" i="4"/>
  <c r="K1279" i="4"/>
  <c r="J1279" i="4"/>
  <c r="I1279" i="4"/>
  <c r="H1279" i="4"/>
  <c r="M1278" i="4"/>
  <c r="L1278" i="4"/>
  <c r="K1278" i="4"/>
  <c r="J1278" i="4"/>
  <c r="I1278" i="4"/>
  <c r="H1278" i="4"/>
  <c r="M1277" i="4"/>
  <c r="L1277" i="4"/>
  <c r="K1277" i="4"/>
  <c r="J1277" i="4"/>
  <c r="I1277" i="4"/>
  <c r="H1277" i="4"/>
  <c r="M1276" i="4"/>
  <c r="L1276" i="4"/>
  <c r="K1276" i="4"/>
  <c r="J1276" i="4"/>
  <c r="I1276" i="4"/>
  <c r="H1276" i="4"/>
  <c r="M1275" i="4"/>
  <c r="L1275" i="4"/>
  <c r="K1275" i="4"/>
  <c r="J1275" i="4"/>
  <c r="I1275" i="4"/>
  <c r="H1275" i="4"/>
  <c r="M1274" i="4"/>
  <c r="L1274" i="4"/>
  <c r="K1274" i="4"/>
  <c r="J1274" i="4"/>
  <c r="I1274" i="4"/>
  <c r="H1274" i="4"/>
  <c r="M1273" i="4"/>
  <c r="L1273" i="4"/>
  <c r="K1273" i="4"/>
  <c r="J1273" i="4"/>
  <c r="I1273" i="4"/>
  <c r="H1273" i="4"/>
  <c r="M1272" i="4"/>
  <c r="L1272" i="4"/>
  <c r="K1272" i="4"/>
  <c r="J1272" i="4"/>
  <c r="I1272" i="4"/>
  <c r="H1272" i="4"/>
  <c r="M1271" i="4"/>
  <c r="L1271" i="4"/>
  <c r="K1271" i="4"/>
  <c r="J1271" i="4"/>
  <c r="I1271" i="4"/>
  <c r="H1271" i="4"/>
  <c r="M1270" i="4"/>
  <c r="L1270" i="4"/>
  <c r="K1270" i="4"/>
  <c r="J1270" i="4"/>
  <c r="I1270" i="4"/>
  <c r="H1270" i="4"/>
  <c r="M1269" i="4"/>
  <c r="L1269" i="4"/>
  <c r="K1269" i="4"/>
  <c r="J1269" i="4"/>
  <c r="I1269" i="4"/>
  <c r="H1269" i="4"/>
  <c r="M1268" i="4"/>
  <c r="L1268" i="4"/>
  <c r="K1268" i="4"/>
  <c r="J1268" i="4"/>
  <c r="I1268" i="4"/>
  <c r="H1268" i="4"/>
  <c r="M1267" i="4"/>
  <c r="L1267" i="4"/>
  <c r="K1267" i="4"/>
  <c r="J1267" i="4"/>
  <c r="I1267" i="4"/>
  <c r="H1267" i="4"/>
  <c r="M1266" i="4"/>
  <c r="L1266" i="4"/>
  <c r="K1266" i="4"/>
  <c r="J1266" i="4"/>
  <c r="I1266" i="4"/>
  <c r="H1266" i="4"/>
  <c r="M1265" i="4"/>
  <c r="L1265" i="4"/>
  <c r="K1265" i="4"/>
  <c r="J1265" i="4"/>
  <c r="I1265" i="4"/>
  <c r="H1265" i="4"/>
  <c r="M1264" i="4"/>
  <c r="L1264" i="4"/>
  <c r="K1264" i="4"/>
  <c r="J1264" i="4"/>
  <c r="I1264" i="4"/>
  <c r="H1264" i="4"/>
  <c r="M1263" i="4"/>
  <c r="L1263" i="4"/>
  <c r="K1263" i="4"/>
  <c r="J1263" i="4"/>
  <c r="I1263" i="4"/>
  <c r="H1263" i="4"/>
  <c r="M1262" i="4"/>
  <c r="L1262" i="4"/>
  <c r="K1262" i="4"/>
  <c r="J1262" i="4"/>
  <c r="I1262" i="4"/>
  <c r="H1262" i="4"/>
  <c r="M1261" i="4"/>
  <c r="L1261" i="4"/>
  <c r="K1261" i="4"/>
  <c r="J1261" i="4"/>
  <c r="I1261" i="4"/>
  <c r="H1261" i="4"/>
  <c r="M1260" i="4"/>
  <c r="L1260" i="4"/>
  <c r="K1260" i="4"/>
  <c r="J1260" i="4"/>
  <c r="I1260" i="4"/>
  <c r="H1260" i="4"/>
  <c r="M1259" i="4"/>
  <c r="L1259" i="4"/>
  <c r="K1259" i="4"/>
  <c r="J1259" i="4"/>
  <c r="I1259" i="4"/>
  <c r="H1259" i="4"/>
  <c r="M1258" i="4"/>
  <c r="L1258" i="4"/>
  <c r="K1258" i="4"/>
  <c r="J1258" i="4"/>
  <c r="I1258" i="4"/>
  <c r="H1258" i="4"/>
  <c r="M1257" i="4"/>
  <c r="L1257" i="4"/>
  <c r="K1257" i="4"/>
  <c r="J1257" i="4"/>
  <c r="I1257" i="4"/>
  <c r="H1257" i="4"/>
  <c r="M1256" i="4"/>
  <c r="L1256" i="4"/>
  <c r="K1256" i="4"/>
  <c r="J1256" i="4"/>
  <c r="I1256" i="4"/>
  <c r="H1256" i="4"/>
  <c r="M1255" i="4"/>
  <c r="L1255" i="4"/>
  <c r="K1255" i="4"/>
  <c r="J1255" i="4"/>
  <c r="I1255" i="4"/>
  <c r="H1255" i="4"/>
  <c r="M1254" i="4"/>
  <c r="L1254" i="4"/>
  <c r="K1254" i="4"/>
  <c r="J1254" i="4"/>
  <c r="I1254" i="4"/>
  <c r="H1254" i="4"/>
  <c r="M1253" i="4"/>
  <c r="L1253" i="4"/>
  <c r="K1253" i="4"/>
  <c r="J1253" i="4"/>
  <c r="I1253" i="4"/>
  <c r="H1253" i="4"/>
  <c r="M1252" i="4"/>
  <c r="L1252" i="4"/>
  <c r="K1252" i="4"/>
  <c r="J1252" i="4"/>
  <c r="I1252" i="4"/>
  <c r="H1252" i="4"/>
  <c r="M1251" i="4"/>
  <c r="L1251" i="4"/>
  <c r="K1251" i="4"/>
  <c r="J1251" i="4"/>
  <c r="I1251" i="4"/>
  <c r="H1251" i="4"/>
  <c r="M1250" i="4"/>
  <c r="L1250" i="4"/>
  <c r="K1250" i="4"/>
  <c r="J1250" i="4"/>
  <c r="I1250" i="4"/>
  <c r="H1250" i="4"/>
  <c r="M1249" i="4"/>
  <c r="L1249" i="4"/>
  <c r="K1249" i="4"/>
  <c r="J1249" i="4"/>
  <c r="I1249" i="4"/>
  <c r="H1249" i="4"/>
  <c r="M1248" i="4"/>
  <c r="L1248" i="4"/>
  <c r="K1248" i="4"/>
  <c r="J1248" i="4"/>
  <c r="I1248" i="4"/>
  <c r="H1248" i="4"/>
  <c r="M1247" i="4"/>
  <c r="L1247" i="4"/>
  <c r="K1247" i="4"/>
  <c r="J1247" i="4"/>
  <c r="I1247" i="4"/>
  <c r="H1247" i="4"/>
  <c r="M1246" i="4"/>
  <c r="L1246" i="4"/>
  <c r="K1246" i="4"/>
  <c r="J1246" i="4"/>
  <c r="I1246" i="4"/>
  <c r="H1246" i="4"/>
  <c r="M1245" i="4"/>
  <c r="L1245" i="4"/>
  <c r="K1245" i="4"/>
  <c r="J1245" i="4"/>
  <c r="I1245" i="4"/>
  <c r="H1245" i="4"/>
  <c r="M1244" i="4"/>
  <c r="L1244" i="4"/>
  <c r="K1244" i="4"/>
  <c r="J1244" i="4"/>
  <c r="I1244" i="4"/>
  <c r="H1244" i="4"/>
  <c r="M1243" i="4"/>
  <c r="L1243" i="4"/>
  <c r="K1243" i="4"/>
  <c r="J1243" i="4"/>
  <c r="I1243" i="4"/>
  <c r="H1243" i="4"/>
  <c r="M1242" i="4"/>
  <c r="L1242" i="4"/>
  <c r="K1242" i="4"/>
  <c r="J1242" i="4"/>
  <c r="I1242" i="4"/>
  <c r="H1242" i="4"/>
  <c r="M1241" i="4"/>
  <c r="L1241" i="4"/>
  <c r="K1241" i="4"/>
  <c r="J1241" i="4"/>
  <c r="I1241" i="4"/>
  <c r="H1241" i="4"/>
  <c r="M1240" i="4"/>
  <c r="L1240" i="4"/>
  <c r="K1240" i="4"/>
  <c r="J1240" i="4"/>
  <c r="I1240" i="4"/>
  <c r="H1240" i="4"/>
  <c r="M1239" i="4"/>
  <c r="L1239" i="4"/>
  <c r="K1239" i="4"/>
  <c r="J1239" i="4"/>
  <c r="I1239" i="4"/>
  <c r="H1239" i="4"/>
  <c r="M1238" i="4"/>
  <c r="L1238" i="4"/>
  <c r="K1238" i="4"/>
  <c r="J1238" i="4"/>
  <c r="I1238" i="4"/>
  <c r="H1238" i="4"/>
  <c r="M1237" i="4"/>
  <c r="L1237" i="4"/>
  <c r="K1237" i="4"/>
  <c r="J1237" i="4"/>
  <c r="I1237" i="4"/>
  <c r="H1237" i="4"/>
  <c r="M1236" i="4"/>
  <c r="L1236" i="4"/>
  <c r="K1236" i="4"/>
  <c r="J1236" i="4"/>
  <c r="I1236" i="4"/>
  <c r="H1236" i="4"/>
  <c r="M1235" i="4"/>
  <c r="L1235" i="4"/>
  <c r="K1235" i="4"/>
  <c r="J1235" i="4"/>
  <c r="I1235" i="4"/>
  <c r="H1235" i="4"/>
  <c r="M1234" i="4"/>
  <c r="L1234" i="4"/>
  <c r="K1234" i="4"/>
  <c r="J1234" i="4"/>
  <c r="I1234" i="4"/>
  <c r="H1234" i="4"/>
  <c r="M1233" i="4"/>
  <c r="L1233" i="4"/>
  <c r="K1233" i="4"/>
  <c r="J1233" i="4"/>
  <c r="I1233" i="4"/>
  <c r="H1233" i="4"/>
  <c r="M1232" i="4"/>
  <c r="L1232" i="4"/>
  <c r="K1232" i="4"/>
  <c r="J1232" i="4"/>
  <c r="I1232" i="4"/>
  <c r="H1232" i="4"/>
  <c r="M1231" i="4"/>
  <c r="L1231" i="4"/>
  <c r="K1231" i="4"/>
  <c r="J1231" i="4"/>
  <c r="I1231" i="4"/>
  <c r="H1231" i="4"/>
  <c r="M1230" i="4"/>
  <c r="L1230" i="4"/>
  <c r="K1230" i="4"/>
  <c r="J1230" i="4"/>
  <c r="I1230" i="4"/>
  <c r="H1230" i="4"/>
  <c r="M1229" i="4"/>
  <c r="L1229" i="4"/>
  <c r="K1229" i="4"/>
  <c r="J1229" i="4"/>
  <c r="I1229" i="4"/>
  <c r="H1229" i="4"/>
  <c r="M1228" i="4"/>
  <c r="L1228" i="4"/>
  <c r="K1228" i="4"/>
  <c r="J1228" i="4"/>
  <c r="I1228" i="4"/>
  <c r="H1228" i="4"/>
  <c r="M1227" i="4"/>
  <c r="L1227" i="4"/>
  <c r="K1227" i="4"/>
  <c r="J1227" i="4"/>
  <c r="I1227" i="4"/>
  <c r="H1227" i="4"/>
  <c r="M1226" i="4"/>
  <c r="L1226" i="4"/>
  <c r="K1226" i="4"/>
  <c r="J1226" i="4"/>
  <c r="I1226" i="4"/>
  <c r="H1226" i="4"/>
  <c r="M1225" i="4"/>
  <c r="L1225" i="4"/>
  <c r="K1225" i="4"/>
  <c r="J1225" i="4"/>
  <c r="I1225" i="4"/>
  <c r="H1225" i="4"/>
  <c r="M1224" i="4"/>
  <c r="L1224" i="4"/>
  <c r="K1224" i="4"/>
  <c r="J1224" i="4"/>
  <c r="I1224" i="4"/>
  <c r="H1224" i="4"/>
  <c r="M1223" i="4"/>
  <c r="L1223" i="4"/>
  <c r="K1223" i="4"/>
  <c r="J1223" i="4"/>
  <c r="I1223" i="4"/>
  <c r="H1223" i="4"/>
  <c r="M1222" i="4"/>
  <c r="L1222" i="4"/>
  <c r="K1222" i="4"/>
  <c r="J1222" i="4"/>
  <c r="I1222" i="4"/>
  <c r="H1222" i="4"/>
  <c r="M1221" i="4"/>
  <c r="L1221" i="4"/>
  <c r="K1221" i="4"/>
  <c r="J1221" i="4"/>
  <c r="I1221" i="4"/>
  <c r="H1221" i="4"/>
  <c r="M1220" i="4"/>
  <c r="L1220" i="4"/>
  <c r="K1220" i="4"/>
  <c r="J1220" i="4"/>
  <c r="I1220" i="4"/>
  <c r="H1220" i="4"/>
  <c r="M1219" i="4"/>
  <c r="L1219" i="4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K1217" i="4"/>
  <c r="J1217" i="4"/>
  <c r="I1217" i="4"/>
  <c r="H1217" i="4"/>
  <c r="M1216" i="4"/>
  <c r="L1216" i="4"/>
  <c r="K1216" i="4"/>
  <c r="J1216" i="4"/>
  <c r="I1216" i="4"/>
  <c r="H1216" i="4"/>
  <c r="M1215" i="4"/>
  <c r="L1215" i="4"/>
  <c r="K1215" i="4"/>
  <c r="J1215" i="4"/>
  <c r="I1215" i="4"/>
  <c r="H1215" i="4"/>
  <c r="M1214" i="4"/>
  <c r="L1214" i="4"/>
  <c r="K1214" i="4"/>
  <c r="J1214" i="4"/>
  <c r="I1214" i="4"/>
  <c r="H1214" i="4"/>
  <c r="M1213" i="4"/>
  <c r="L1213" i="4"/>
  <c r="K1213" i="4"/>
  <c r="J1213" i="4"/>
  <c r="I1213" i="4"/>
  <c r="H1213" i="4"/>
  <c r="M1212" i="4"/>
  <c r="L1212" i="4"/>
  <c r="K1212" i="4"/>
  <c r="J1212" i="4"/>
  <c r="I1212" i="4"/>
  <c r="H1212" i="4"/>
  <c r="M1211" i="4"/>
  <c r="L1211" i="4"/>
  <c r="K1211" i="4"/>
  <c r="J1211" i="4"/>
  <c r="I1211" i="4"/>
  <c r="H1211" i="4"/>
  <c r="M1210" i="4"/>
  <c r="L1210" i="4"/>
  <c r="K1210" i="4"/>
  <c r="J1210" i="4"/>
  <c r="I1210" i="4"/>
  <c r="H1210" i="4"/>
  <c r="M1209" i="4"/>
  <c r="L1209" i="4"/>
  <c r="K1209" i="4"/>
  <c r="J1209" i="4"/>
  <c r="I1209" i="4"/>
  <c r="H1209" i="4"/>
  <c r="M1208" i="4"/>
  <c r="L1208" i="4"/>
  <c r="K1208" i="4"/>
  <c r="J1208" i="4"/>
  <c r="I1208" i="4"/>
  <c r="H1208" i="4"/>
  <c r="M1207" i="4"/>
  <c r="L1207" i="4"/>
  <c r="K1207" i="4"/>
  <c r="J1207" i="4"/>
  <c r="I1207" i="4"/>
  <c r="H1207" i="4"/>
  <c r="M1206" i="4"/>
  <c r="L1206" i="4"/>
  <c r="K1206" i="4"/>
  <c r="J1206" i="4"/>
  <c r="I1206" i="4"/>
  <c r="H1206" i="4"/>
  <c r="M1205" i="4"/>
  <c r="L1205" i="4"/>
  <c r="K1205" i="4"/>
  <c r="J1205" i="4"/>
  <c r="I1205" i="4"/>
  <c r="H1205" i="4"/>
  <c r="M1204" i="4"/>
  <c r="L1204" i="4"/>
  <c r="K1204" i="4"/>
  <c r="J1204" i="4"/>
  <c r="I1204" i="4"/>
  <c r="H1204" i="4"/>
  <c r="M1203" i="4"/>
  <c r="L1203" i="4"/>
  <c r="K1203" i="4"/>
  <c r="J1203" i="4"/>
  <c r="I1203" i="4"/>
  <c r="H1203" i="4"/>
  <c r="M1202" i="4"/>
  <c r="L1202" i="4"/>
  <c r="K1202" i="4"/>
  <c r="J1202" i="4"/>
  <c r="I1202" i="4"/>
  <c r="H1202" i="4"/>
  <c r="M1201" i="4"/>
  <c r="L1201" i="4"/>
  <c r="K1201" i="4"/>
  <c r="J1201" i="4"/>
  <c r="I1201" i="4"/>
  <c r="H1201" i="4"/>
  <c r="M1200" i="4"/>
  <c r="L1200" i="4"/>
  <c r="K1200" i="4"/>
  <c r="J1200" i="4"/>
  <c r="I1200" i="4"/>
  <c r="H1200" i="4"/>
  <c r="M1199" i="4"/>
  <c r="L1199" i="4"/>
  <c r="K1199" i="4"/>
  <c r="J1199" i="4"/>
  <c r="I1199" i="4"/>
  <c r="H1199" i="4"/>
  <c r="M1198" i="4"/>
  <c r="L1198" i="4"/>
  <c r="K1198" i="4"/>
  <c r="J1198" i="4"/>
  <c r="I1198" i="4"/>
  <c r="H1198" i="4"/>
  <c r="M1197" i="4"/>
  <c r="L1197" i="4"/>
  <c r="K1197" i="4"/>
  <c r="J1197" i="4"/>
  <c r="I1197" i="4"/>
  <c r="H1197" i="4"/>
  <c r="M1196" i="4"/>
  <c r="L1196" i="4"/>
  <c r="K1196" i="4"/>
  <c r="J1196" i="4"/>
  <c r="I1196" i="4"/>
  <c r="H1196" i="4"/>
  <c r="M1195" i="4"/>
  <c r="L1195" i="4"/>
  <c r="K1195" i="4"/>
  <c r="J1195" i="4"/>
  <c r="I1195" i="4"/>
  <c r="H1195" i="4"/>
  <c r="M1194" i="4"/>
  <c r="L1194" i="4"/>
  <c r="K1194" i="4"/>
  <c r="J1194" i="4"/>
  <c r="I1194" i="4"/>
  <c r="H1194" i="4"/>
  <c r="M1193" i="4"/>
  <c r="L1193" i="4"/>
  <c r="K1193" i="4"/>
  <c r="J1193" i="4"/>
  <c r="I1193" i="4"/>
  <c r="H1193" i="4"/>
  <c r="M1192" i="4"/>
  <c r="L1192" i="4"/>
  <c r="K1192" i="4"/>
  <c r="J1192" i="4"/>
  <c r="I1192" i="4"/>
  <c r="H1192" i="4"/>
  <c r="M1191" i="4"/>
  <c r="L1191" i="4"/>
  <c r="K1191" i="4"/>
  <c r="J1191" i="4"/>
  <c r="I1191" i="4"/>
  <c r="H1191" i="4"/>
  <c r="M1190" i="4"/>
  <c r="L1190" i="4"/>
  <c r="K1190" i="4"/>
  <c r="J1190" i="4"/>
  <c r="I1190" i="4"/>
  <c r="H1190" i="4"/>
  <c r="M1189" i="4"/>
  <c r="L1189" i="4"/>
  <c r="K1189" i="4"/>
  <c r="J1189" i="4"/>
  <c r="I1189" i="4"/>
  <c r="H1189" i="4"/>
  <c r="M1188" i="4"/>
  <c r="L1188" i="4"/>
  <c r="K1188" i="4"/>
  <c r="J1188" i="4"/>
  <c r="I1188" i="4"/>
  <c r="H1188" i="4"/>
  <c r="M1187" i="4"/>
  <c r="L1187" i="4"/>
  <c r="K1187" i="4"/>
  <c r="J1187" i="4"/>
  <c r="I1187" i="4"/>
  <c r="H1187" i="4"/>
  <c r="M1186" i="4"/>
  <c r="L1186" i="4"/>
  <c r="K1186" i="4"/>
  <c r="J1186" i="4"/>
  <c r="I1186" i="4"/>
  <c r="H1186" i="4"/>
  <c r="M1185" i="4"/>
  <c r="L1185" i="4"/>
  <c r="K1185" i="4"/>
  <c r="J1185" i="4"/>
  <c r="I1185" i="4"/>
  <c r="H1185" i="4"/>
  <c r="M1184" i="4"/>
  <c r="L1184" i="4"/>
  <c r="K1184" i="4"/>
  <c r="J1184" i="4"/>
  <c r="I1184" i="4"/>
  <c r="H1184" i="4"/>
  <c r="M1183" i="4"/>
  <c r="L1183" i="4"/>
  <c r="K1183" i="4"/>
  <c r="J1183" i="4"/>
  <c r="I1183" i="4"/>
  <c r="H1183" i="4"/>
  <c r="M1182" i="4"/>
  <c r="L1182" i="4"/>
  <c r="K1182" i="4"/>
  <c r="J1182" i="4"/>
  <c r="I1182" i="4"/>
  <c r="H1182" i="4"/>
  <c r="M1181" i="4"/>
  <c r="L1181" i="4"/>
  <c r="K1181" i="4"/>
  <c r="J1181" i="4"/>
  <c r="I1181" i="4"/>
  <c r="H1181" i="4"/>
  <c r="M1180" i="4"/>
  <c r="L1180" i="4"/>
  <c r="K1180" i="4"/>
  <c r="J1180" i="4"/>
  <c r="I1180" i="4"/>
  <c r="H1180" i="4"/>
  <c r="M1179" i="4"/>
  <c r="L1179" i="4"/>
  <c r="K1179" i="4"/>
  <c r="J1179" i="4"/>
  <c r="I1179" i="4"/>
  <c r="H1179" i="4"/>
  <c r="M1178" i="4"/>
  <c r="L1178" i="4"/>
  <c r="K1178" i="4"/>
  <c r="J1178" i="4"/>
  <c r="I1178" i="4"/>
  <c r="H1178" i="4"/>
  <c r="M1177" i="4"/>
  <c r="L1177" i="4"/>
  <c r="K1177" i="4"/>
  <c r="J1177" i="4"/>
  <c r="I1177" i="4"/>
  <c r="H1177" i="4"/>
  <c r="M1176" i="4"/>
  <c r="L1176" i="4"/>
  <c r="K1176" i="4"/>
  <c r="J1176" i="4"/>
  <c r="I1176" i="4"/>
  <c r="H1176" i="4"/>
  <c r="M1175" i="4"/>
  <c r="L1175" i="4"/>
  <c r="K1175" i="4"/>
  <c r="J1175" i="4"/>
  <c r="I1175" i="4"/>
  <c r="H1175" i="4"/>
  <c r="M1174" i="4"/>
  <c r="L1174" i="4"/>
  <c r="K1174" i="4"/>
  <c r="J1174" i="4"/>
  <c r="I1174" i="4"/>
  <c r="H1174" i="4"/>
  <c r="M1173" i="4"/>
  <c r="L1173" i="4"/>
  <c r="K1173" i="4"/>
  <c r="J1173" i="4"/>
  <c r="I1173" i="4"/>
  <c r="H1173" i="4"/>
  <c r="M1172" i="4"/>
  <c r="L1172" i="4"/>
  <c r="K1172" i="4"/>
  <c r="J1172" i="4"/>
  <c r="I1172" i="4"/>
  <c r="H1172" i="4"/>
  <c r="M1171" i="4"/>
  <c r="L1171" i="4"/>
  <c r="K1171" i="4"/>
  <c r="J1171" i="4"/>
  <c r="I1171" i="4"/>
  <c r="H1171" i="4"/>
  <c r="M1170" i="4"/>
  <c r="L1170" i="4"/>
  <c r="K1170" i="4"/>
  <c r="J1170" i="4"/>
  <c r="I1170" i="4"/>
  <c r="H1170" i="4"/>
  <c r="M1169" i="4"/>
  <c r="L1169" i="4"/>
  <c r="K1169" i="4"/>
  <c r="J1169" i="4"/>
  <c r="I1169" i="4"/>
  <c r="H1169" i="4"/>
  <c r="M1168" i="4"/>
  <c r="L1168" i="4"/>
  <c r="K1168" i="4"/>
  <c r="J1168" i="4"/>
  <c r="I1168" i="4"/>
  <c r="H1168" i="4"/>
  <c r="M1167" i="4"/>
  <c r="L1167" i="4"/>
  <c r="K1167" i="4"/>
  <c r="J1167" i="4"/>
  <c r="I1167" i="4"/>
  <c r="H1167" i="4"/>
  <c r="M1166" i="4"/>
  <c r="L1166" i="4"/>
  <c r="K1166" i="4"/>
  <c r="J1166" i="4"/>
  <c r="I1166" i="4"/>
  <c r="H1166" i="4"/>
  <c r="M1165" i="4"/>
  <c r="L1165" i="4"/>
  <c r="K1165" i="4"/>
  <c r="J1165" i="4"/>
  <c r="I1165" i="4"/>
  <c r="H1165" i="4"/>
  <c r="M1164" i="4"/>
  <c r="L1164" i="4"/>
  <c r="K1164" i="4"/>
  <c r="J1164" i="4"/>
  <c r="I1164" i="4"/>
  <c r="H1164" i="4"/>
  <c r="M1163" i="4"/>
  <c r="L1163" i="4"/>
  <c r="K1163" i="4"/>
  <c r="J1163" i="4"/>
  <c r="I1163" i="4"/>
  <c r="H1163" i="4"/>
  <c r="M1162" i="4"/>
  <c r="L1162" i="4"/>
  <c r="K1162" i="4"/>
  <c r="J1162" i="4"/>
  <c r="I1162" i="4"/>
  <c r="H1162" i="4"/>
  <c r="M1161" i="4"/>
  <c r="L1161" i="4"/>
  <c r="K1161" i="4"/>
  <c r="J1161" i="4"/>
  <c r="I1161" i="4"/>
  <c r="H1161" i="4"/>
  <c r="M1160" i="4"/>
  <c r="L1160" i="4"/>
  <c r="K1160" i="4"/>
  <c r="J1160" i="4"/>
  <c r="I1160" i="4"/>
  <c r="H1160" i="4"/>
  <c r="M1159" i="4"/>
  <c r="L1159" i="4"/>
  <c r="K1159" i="4"/>
  <c r="J1159" i="4"/>
  <c r="I1159" i="4"/>
  <c r="H1159" i="4"/>
  <c r="M1158" i="4"/>
  <c r="L1158" i="4"/>
  <c r="K1158" i="4"/>
  <c r="J1158" i="4"/>
  <c r="I1158" i="4"/>
  <c r="H1158" i="4"/>
  <c r="M1157" i="4"/>
  <c r="L1157" i="4"/>
  <c r="K1157" i="4"/>
  <c r="J1157" i="4"/>
  <c r="I1157" i="4"/>
  <c r="H1157" i="4"/>
  <c r="M1156" i="4"/>
  <c r="L1156" i="4"/>
  <c r="K1156" i="4"/>
  <c r="J1156" i="4"/>
  <c r="I1156" i="4"/>
  <c r="H1156" i="4"/>
  <c r="M1155" i="4"/>
  <c r="L1155" i="4"/>
  <c r="K1155" i="4"/>
  <c r="J1155" i="4"/>
  <c r="I1155" i="4"/>
  <c r="H1155" i="4"/>
  <c r="M1154" i="4"/>
  <c r="L1154" i="4"/>
  <c r="K1154" i="4"/>
  <c r="J1154" i="4"/>
  <c r="I1154" i="4"/>
  <c r="H1154" i="4"/>
  <c r="M1153" i="4"/>
  <c r="L1153" i="4"/>
  <c r="K1153" i="4"/>
  <c r="J1153" i="4"/>
  <c r="I1153" i="4"/>
  <c r="H1153" i="4"/>
  <c r="M1152" i="4"/>
  <c r="L1152" i="4"/>
  <c r="K1152" i="4"/>
  <c r="J1152" i="4"/>
  <c r="I1152" i="4"/>
  <c r="H1152" i="4"/>
  <c r="M1151" i="4"/>
  <c r="L1151" i="4"/>
  <c r="K1151" i="4"/>
  <c r="J1151" i="4"/>
  <c r="I1151" i="4"/>
  <c r="H1151" i="4"/>
  <c r="M1150" i="4"/>
  <c r="L1150" i="4"/>
  <c r="K1150" i="4"/>
  <c r="J1150" i="4"/>
  <c r="I1150" i="4"/>
  <c r="H1150" i="4"/>
  <c r="M1149" i="4"/>
  <c r="L1149" i="4"/>
  <c r="K1149" i="4"/>
  <c r="J1149" i="4"/>
  <c r="I1149" i="4"/>
  <c r="H1149" i="4"/>
  <c r="M1148" i="4"/>
  <c r="L1148" i="4"/>
  <c r="K1148" i="4"/>
  <c r="J1148" i="4"/>
  <c r="I1148" i="4"/>
  <c r="H1148" i="4"/>
  <c r="M1147" i="4"/>
  <c r="L1147" i="4"/>
  <c r="K1147" i="4"/>
  <c r="J1147" i="4"/>
  <c r="I1147" i="4"/>
  <c r="H1147" i="4"/>
  <c r="M1146" i="4"/>
  <c r="L1146" i="4"/>
  <c r="K1146" i="4"/>
  <c r="J1146" i="4"/>
  <c r="I1146" i="4"/>
  <c r="H1146" i="4"/>
  <c r="M1145" i="4"/>
  <c r="L1145" i="4"/>
  <c r="K1145" i="4"/>
  <c r="J1145" i="4"/>
  <c r="I1145" i="4"/>
  <c r="H1145" i="4"/>
  <c r="M1144" i="4"/>
  <c r="L1144" i="4"/>
  <c r="K1144" i="4"/>
  <c r="J1144" i="4"/>
  <c r="I1144" i="4"/>
  <c r="H1144" i="4"/>
  <c r="M1143" i="4"/>
  <c r="L1143" i="4"/>
  <c r="K1143" i="4"/>
  <c r="J1143" i="4"/>
  <c r="I1143" i="4"/>
  <c r="H1143" i="4"/>
  <c r="M1142" i="4"/>
  <c r="L1142" i="4"/>
  <c r="K1142" i="4"/>
  <c r="J1142" i="4"/>
  <c r="I1142" i="4"/>
  <c r="H1142" i="4"/>
  <c r="M1141" i="4"/>
  <c r="L1141" i="4"/>
  <c r="K1141" i="4"/>
  <c r="J1141" i="4"/>
  <c r="I1141" i="4"/>
  <c r="H1141" i="4"/>
  <c r="M1140" i="4"/>
  <c r="L1140" i="4"/>
  <c r="K1140" i="4"/>
  <c r="J1140" i="4"/>
  <c r="I1140" i="4"/>
  <c r="H1140" i="4"/>
  <c r="M1139" i="4"/>
  <c r="L1139" i="4"/>
  <c r="K1139" i="4"/>
  <c r="J1139" i="4"/>
  <c r="I1139" i="4"/>
  <c r="H1139" i="4"/>
  <c r="M1138" i="4"/>
  <c r="L1138" i="4"/>
  <c r="K1138" i="4"/>
  <c r="J1138" i="4"/>
  <c r="I1138" i="4"/>
  <c r="H1138" i="4"/>
  <c r="M1137" i="4"/>
  <c r="L1137" i="4"/>
  <c r="K1137" i="4"/>
  <c r="J1137" i="4"/>
  <c r="I1137" i="4"/>
  <c r="H1137" i="4"/>
  <c r="M1136" i="4"/>
  <c r="L1136" i="4"/>
  <c r="K1136" i="4"/>
  <c r="J1136" i="4"/>
  <c r="I1136" i="4"/>
  <c r="H1136" i="4"/>
  <c r="M1135" i="4"/>
  <c r="L1135" i="4"/>
  <c r="K1135" i="4"/>
  <c r="J1135" i="4"/>
  <c r="I1135" i="4"/>
  <c r="H1135" i="4"/>
  <c r="M1134" i="4"/>
  <c r="L1134" i="4"/>
  <c r="K1134" i="4"/>
  <c r="J1134" i="4"/>
  <c r="I1134" i="4"/>
  <c r="H1134" i="4"/>
  <c r="M1133" i="4"/>
  <c r="L1133" i="4"/>
  <c r="K1133" i="4"/>
  <c r="J1133" i="4"/>
  <c r="I1133" i="4"/>
  <c r="H1133" i="4"/>
  <c r="M1132" i="4"/>
  <c r="L1132" i="4"/>
  <c r="K1132" i="4"/>
  <c r="J1132" i="4"/>
  <c r="I1132" i="4"/>
  <c r="H1132" i="4"/>
  <c r="M1131" i="4"/>
  <c r="L1131" i="4"/>
  <c r="K1131" i="4"/>
  <c r="J1131" i="4"/>
  <c r="I1131" i="4"/>
  <c r="H1131" i="4"/>
  <c r="M1130" i="4"/>
  <c r="L1130" i="4"/>
  <c r="K1130" i="4"/>
  <c r="J1130" i="4"/>
  <c r="I1130" i="4"/>
  <c r="H1130" i="4"/>
  <c r="M1129" i="4"/>
  <c r="L1129" i="4"/>
  <c r="K1129" i="4"/>
  <c r="J1129" i="4"/>
  <c r="I1129" i="4"/>
  <c r="H1129" i="4"/>
  <c r="M1128" i="4"/>
  <c r="L1128" i="4"/>
  <c r="K1128" i="4"/>
  <c r="J1128" i="4"/>
  <c r="I1128" i="4"/>
  <c r="H1128" i="4"/>
  <c r="M1127" i="4"/>
  <c r="L1127" i="4"/>
  <c r="K1127" i="4"/>
  <c r="J1127" i="4"/>
  <c r="I1127" i="4"/>
  <c r="H1127" i="4"/>
  <c r="M1126" i="4"/>
  <c r="L1126" i="4"/>
  <c r="K1126" i="4"/>
  <c r="J1126" i="4"/>
  <c r="I1126" i="4"/>
  <c r="H1126" i="4"/>
  <c r="M1125" i="4"/>
  <c r="L1125" i="4"/>
  <c r="K1125" i="4"/>
  <c r="J1125" i="4"/>
  <c r="I1125" i="4"/>
  <c r="H1125" i="4"/>
  <c r="M1124" i="4"/>
  <c r="L1124" i="4"/>
  <c r="K1124" i="4"/>
  <c r="J1124" i="4"/>
  <c r="I1124" i="4"/>
  <c r="H1124" i="4"/>
  <c r="M1123" i="4"/>
  <c r="L1123" i="4"/>
  <c r="K1123" i="4"/>
  <c r="J1123" i="4"/>
  <c r="I1123" i="4"/>
  <c r="H1123" i="4"/>
  <c r="M1122" i="4"/>
  <c r="L1122" i="4"/>
  <c r="K1122" i="4"/>
  <c r="J1122" i="4"/>
  <c r="I1122" i="4"/>
  <c r="H1122" i="4"/>
  <c r="M1121" i="4"/>
  <c r="L1121" i="4"/>
  <c r="K1121" i="4"/>
  <c r="J1121" i="4"/>
  <c r="I1121" i="4"/>
  <c r="H1121" i="4"/>
  <c r="M1120" i="4"/>
  <c r="L1120" i="4"/>
  <c r="K1120" i="4"/>
  <c r="J1120" i="4"/>
  <c r="I1120" i="4"/>
  <c r="H1120" i="4"/>
  <c r="M1119" i="4"/>
  <c r="L1119" i="4"/>
  <c r="K1119" i="4"/>
  <c r="J1119" i="4"/>
  <c r="I1119" i="4"/>
  <c r="H1119" i="4"/>
  <c r="M1118" i="4"/>
  <c r="L1118" i="4"/>
  <c r="K1118" i="4"/>
  <c r="J1118" i="4"/>
  <c r="I1118" i="4"/>
  <c r="H1118" i="4"/>
  <c r="M1117" i="4"/>
  <c r="L1117" i="4"/>
  <c r="K1117" i="4"/>
  <c r="J1117" i="4"/>
  <c r="I1117" i="4"/>
  <c r="H1117" i="4"/>
  <c r="M1116" i="4"/>
  <c r="L1116" i="4"/>
  <c r="K1116" i="4"/>
  <c r="J1116" i="4"/>
  <c r="I1116" i="4"/>
  <c r="H1116" i="4"/>
  <c r="M1115" i="4"/>
  <c r="L1115" i="4"/>
  <c r="K1115" i="4"/>
  <c r="J1115" i="4"/>
  <c r="I1115" i="4"/>
  <c r="H1115" i="4"/>
  <c r="M1114" i="4"/>
  <c r="L1114" i="4"/>
  <c r="K1114" i="4"/>
  <c r="J1114" i="4"/>
  <c r="I1114" i="4"/>
  <c r="H1114" i="4"/>
  <c r="M1113" i="4"/>
  <c r="L1113" i="4"/>
  <c r="K1113" i="4"/>
  <c r="J1113" i="4"/>
  <c r="I1113" i="4"/>
  <c r="H1113" i="4"/>
  <c r="M1112" i="4"/>
  <c r="L1112" i="4"/>
  <c r="K1112" i="4"/>
  <c r="J1112" i="4"/>
  <c r="I1112" i="4"/>
  <c r="H1112" i="4"/>
  <c r="M1111" i="4"/>
  <c r="L1111" i="4"/>
  <c r="K1111" i="4"/>
  <c r="J1111" i="4"/>
  <c r="I1111" i="4"/>
  <c r="H1111" i="4"/>
  <c r="M1110" i="4"/>
  <c r="L1110" i="4"/>
  <c r="K1110" i="4"/>
  <c r="J1110" i="4"/>
  <c r="I1110" i="4"/>
  <c r="H1110" i="4"/>
  <c r="M1109" i="4"/>
  <c r="L1109" i="4"/>
  <c r="K1109" i="4"/>
  <c r="J1109" i="4"/>
  <c r="I1109" i="4"/>
  <c r="H1109" i="4"/>
  <c r="M1108" i="4"/>
  <c r="L1108" i="4"/>
  <c r="K1108" i="4"/>
  <c r="J1108" i="4"/>
  <c r="I1108" i="4"/>
  <c r="H1108" i="4"/>
  <c r="M1107" i="4"/>
  <c r="L1107" i="4"/>
  <c r="K1107" i="4"/>
  <c r="J1107" i="4"/>
  <c r="I1107" i="4"/>
  <c r="H1107" i="4"/>
  <c r="M1106" i="4"/>
  <c r="L1106" i="4"/>
  <c r="K1106" i="4"/>
  <c r="J1106" i="4"/>
  <c r="I1106" i="4"/>
  <c r="H1106" i="4"/>
  <c r="M1105" i="4"/>
  <c r="L1105" i="4"/>
  <c r="K1105" i="4"/>
  <c r="J1105" i="4"/>
  <c r="I1105" i="4"/>
  <c r="H1105" i="4"/>
  <c r="M1104" i="4"/>
  <c r="L1104" i="4"/>
  <c r="K1104" i="4"/>
  <c r="J1104" i="4"/>
  <c r="I1104" i="4"/>
  <c r="H1104" i="4"/>
  <c r="M1103" i="4"/>
  <c r="L1103" i="4"/>
  <c r="K1103" i="4"/>
  <c r="J1103" i="4"/>
  <c r="I1103" i="4"/>
  <c r="H1103" i="4"/>
  <c r="M1102" i="4"/>
  <c r="L1102" i="4"/>
  <c r="K1102" i="4"/>
  <c r="J1102" i="4"/>
  <c r="I1102" i="4"/>
  <c r="H1102" i="4"/>
  <c r="M1101" i="4"/>
  <c r="L1101" i="4"/>
  <c r="K1101" i="4"/>
  <c r="J1101" i="4"/>
  <c r="I1101" i="4"/>
  <c r="H1101" i="4"/>
  <c r="M1100" i="4"/>
  <c r="L1100" i="4"/>
  <c r="K1100" i="4"/>
  <c r="J1100" i="4"/>
  <c r="I1100" i="4"/>
  <c r="H1100" i="4"/>
  <c r="M1099" i="4"/>
  <c r="L1099" i="4"/>
  <c r="K1099" i="4"/>
  <c r="J1099" i="4"/>
  <c r="I1099" i="4"/>
  <c r="H1099" i="4"/>
  <c r="M1098" i="4"/>
  <c r="L1098" i="4"/>
  <c r="K1098" i="4"/>
  <c r="J1098" i="4"/>
  <c r="I1098" i="4"/>
  <c r="H1098" i="4"/>
  <c r="M1097" i="4"/>
  <c r="L1097" i="4"/>
  <c r="K1097" i="4"/>
  <c r="J1097" i="4"/>
  <c r="I1097" i="4"/>
  <c r="H1097" i="4"/>
  <c r="M1096" i="4"/>
  <c r="L1096" i="4"/>
  <c r="K1096" i="4"/>
  <c r="J1096" i="4"/>
  <c r="I1096" i="4"/>
  <c r="H1096" i="4"/>
  <c r="M1095" i="4"/>
  <c r="L1095" i="4"/>
  <c r="K1095" i="4"/>
  <c r="J1095" i="4"/>
  <c r="I1095" i="4"/>
  <c r="H1095" i="4"/>
  <c r="M1094" i="4"/>
  <c r="L1094" i="4"/>
  <c r="K1094" i="4"/>
  <c r="J1094" i="4"/>
  <c r="I1094" i="4"/>
  <c r="H1094" i="4"/>
  <c r="M1093" i="4"/>
  <c r="L1093" i="4"/>
  <c r="K1093" i="4"/>
  <c r="J1093" i="4"/>
  <c r="I1093" i="4"/>
  <c r="H1093" i="4"/>
  <c r="M1092" i="4"/>
  <c r="L1092" i="4"/>
  <c r="K1092" i="4"/>
  <c r="J1092" i="4"/>
  <c r="I1092" i="4"/>
  <c r="H1092" i="4"/>
  <c r="M1091" i="4"/>
  <c r="L1091" i="4"/>
  <c r="K1091" i="4"/>
  <c r="J1091" i="4"/>
  <c r="I1091" i="4"/>
  <c r="H1091" i="4"/>
  <c r="M1090" i="4"/>
  <c r="L1090" i="4"/>
  <c r="K1090" i="4"/>
  <c r="J1090" i="4"/>
  <c r="I1090" i="4"/>
  <c r="H1090" i="4"/>
  <c r="M1089" i="4"/>
  <c r="L1089" i="4"/>
  <c r="K1089" i="4"/>
  <c r="J1089" i="4"/>
  <c r="I1089" i="4"/>
  <c r="H1089" i="4"/>
  <c r="M1088" i="4"/>
  <c r="L1088" i="4"/>
  <c r="K1088" i="4"/>
  <c r="J1088" i="4"/>
  <c r="I1088" i="4"/>
  <c r="H1088" i="4"/>
  <c r="M1087" i="4"/>
  <c r="L1087" i="4"/>
  <c r="K1087" i="4"/>
  <c r="J1087" i="4"/>
  <c r="I1087" i="4"/>
  <c r="H1087" i="4"/>
  <c r="M1086" i="4"/>
  <c r="L1086" i="4"/>
  <c r="K1086" i="4"/>
  <c r="J1086" i="4"/>
  <c r="I1086" i="4"/>
  <c r="H1086" i="4"/>
  <c r="M1085" i="4"/>
  <c r="L1085" i="4"/>
  <c r="K1085" i="4"/>
  <c r="J1085" i="4"/>
  <c r="I1085" i="4"/>
  <c r="H1085" i="4"/>
  <c r="M1084" i="4"/>
  <c r="L1084" i="4"/>
  <c r="K1084" i="4"/>
  <c r="J1084" i="4"/>
  <c r="I1084" i="4"/>
  <c r="H1084" i="4"/>
  <c r="M1083" i="4"/>
  <c r="L1083" i="4"/>
  <c r="K1083" i="4"/>
  <c r="J1083" i="4"/>
  <c r="I1083" i="4"/>
  <c r="H1083" i="4"/>
  <c r="M1082" i="4"/>
  <c r="L1082" i="4"/>
  <c r="K1082" i="4"/>
  <c r="J1082" i="4"/>
  <c r="I1082" i="4"/>
  <c r="H1082" i="4"/>
  <c r="M1081" i="4"/>
  <c r="L1081" i="4"/>
  <c r="K1081" i="4"/>
  <c r="J1081" i="4"/>
  <c r="I1081" i="4"/>
  <c r="H1081" i="4"/>
  <c r="M1080" i="4"/>
  <c r="L1080" i="4"/>
  <c r="K1080" i="4"/>
  <c r="J1080" i="4"/>
  <c r="I1080" i="4"/>
  <c r="H1080" i="4"/>
  <c r="M1079" i="4"/>
  <c r="L1079" i="4"/>
  <c r="K1079" i="4"/>
  <c r="J1079" i="4"/>
  <c r="I1079" i="4"/>
  <c r="H1079" i="4"/>
  <c r="M1078" i="4"/>
  <c r="L1078" i="4"/>
  <c r="K1078" i="4"/>
  <c r="J1078" i="4"/>
  <c r="I1078" i="4"/>
  <c r="H1078" i="4"/>
  <c r="M1077" i="4"/>
  <c r="L1077" i="4"/>
  <c r="K1077" i="4"/>
  <c r="J1077" i="4"/>
  <c r="I1077" i="4"/>
  <c r="H1077" i="4"/>
  <c r="M1076" i="4"/>
  <c r="L1076" i="4"/>
  <c r="K1076" i="4"/>
  <c r="J1076" i="4"/>
  <c r="I1076" i="4"/>
  <c r="H1076" i="4"/>
  <c r="M1075" i="4"/>
  <c r="L1075" i="4"/>
  <c r="K1075" i="4"/>
  <c r="J1075" i="4"/>
  <c r="I1075" i="4"/>
  <c r="H1075" i="4"/>
  <c r="M1074" i="4"/>
  <c r="L1074" i="4"/>
  <c r="K1074" i="4"/>
  <c r="J1074" i="4"/>
  <c r="I1074" i="4"/>
  <c r="H1074" i="4"/>
  <c r="M1073" i="4"/>
  <c r="L1073" i="4"/>
  <c r="K1073" i="4"/>
  <c r="J1073" i="4"/>
  <c r="I1073" i="4"/>
  <c r="H1073" i="4"/>
  <c r="M1072" i="4"/>
  <c r="L1072" i="4"/>
  <c r="K1072" i="4"/>
  <c r="J1072" i="4"/>
  <c r="I1072" i="4"/>
  <c r="H1072" i="4"/>
  <c r="M1071" i="4"/>
  <c r="L1071" i="4"/>
  <c r="K1071" i="4"/>
  <c r="J1071" i="4"/>
  <c r="I1071" i="4"/>
  <c r="H1071" i="4"/>
  <c r="M1070" i="4"/>
  <c r="L1070" i="4"/>
  <c r="K1070" i="4"/>
  <c r="J1070" i="4"/>
  <c r="I1070" i="4"/>
  <c r="H1070" i="4"/>
  <c r="M1069" i="4"/>
  <c r="L1069" i="4"/>
  <c r="K1069" i="4"/>
  <c r="J1069" i="4"/>
  <c r="I1069" i="4"/>
  <c r="H1069" i="4"/>
  <c r="M1068" i="4"/>
  <c r="L1068" i="4"/>
  <c r="K1068" i="4"/>
  <c r="J1068" i="4"/>
  <c r="I1068" i="4"/>
  <c r="H1068" i="4"/>
  <c r="M1067" i="4"/>
  <c r="L1067" i="4"/>
  <c r="K1067" i="4"/>
  <c r="J1067" i="4"/>
  <c r="I1067" i="4"/>
  <c r="H1067" i="4"/>
  <c r="M1066" i="4"/>
  <c r="L1066" i="4"/>
  <c r="K1066" i="4"/>
  <c r="J1066" i="4"/>
  <c r="I1066" i="4"/>
  <c r="H1066" i="4"/>
  <c r="M1065" i="4"/>
  <c r="L1065" i="4"/>
  <c r="K1065" i="4"/>
  <c r="J1065" i="4"/>
  <c r="I1065" i="4"/>
  <c r="H1065" i="4"/>
  <c r="M1064" i="4"/>
  <c r="L1064" i="4"/>
  <c r="K1064" i="4"/>
  <c r="J1064" i="4"/>
  <c r="I1064" i="4"/>
  <c r="H1064" i="4"/>
  <c r="M1063" i="4"/>
  <c r="L1063" i="4"/>
  <c r="K1063" i="4"/>
  <c r="J1063" i="4"/>
  <c r="I1063" i="4"/>
  <c r="H1063" i="4"/>
  <c r="M1062" i="4"/>
  <c r="L1062" i="4"/>
  <c r="K1062" i="4"/>
  <c r="J1062" i="4"/>
  <c r="I1062" i="4"/>
  <c r="H1062" i="4"/>
  <c r="M1061" i="4"/>
  <c r="L1061" i="4"/>
  <c r="K1061" i="4"/>
  <c r="J1061" i="4"/>
  <c r="I1061" i="4"/>
  <c r="H1061" i="4"/>
  <c r="M1060" i="4"/>
  <c r="L1060" i="4"/>
  <c r="K1060" i="4"/>
  <c r="J1060" i="4"/>
  <c r="I1060" i="4"/>
  <c r="H1060" i="4"/>
  <c r="M1059" i="4"/>
  <c r="L1059" i="4"/>
  <c r="K1059" i="4"/>
  <c r="J1059" i="4"/>
  <c r="I1059" i="4"/>
  <c r="H1059" i="4"/>
  <c r="M1058" i="4"/>
  <c r="L1058" i="4"/>
  <c r="K1058" i="4"/>
  <c r="J1058" i="4"/>
  <c r="I1058" i="4"/>
  <c r="H1058" i="4"/>
  <c r="M1057" i="4"/>
  <c r="L1057" i="4"/>
  <c r="K1057" i="4"/>
  <c r="J1057" i="4"/>
  <c r="I1057" i="4"/>
  <c r="H1057" i="4"/>
  <c r="M1056" i="4"/>
  <c r="L1056" i="4"/>
  <c r="K1056" i="4"/>
  <c r="J1056" i="4"/>
  <c r="I1056" i="4"/>
  <c r="H1056" i="4"/>
  <c r="M1055" i="4"/>
  <c r="L1055" i="4"/>
  <c r="K1055" i="4"/>
  <c r="J1055" i="4"/>
  <c r="I1055" i="4"/>
  <c r="H1055" i="4"/>
  <c r="M1054" i="4"/>
  <c r="L1054" i="4"/>
  <c r="K1054" i="4"/>
  <c r="J1054" i="4"/>
  <c r="I1054" i="4"/>
  <c r="H1054" i="4"/>
  <c r="M1053" i="4"/>
  <c r="L1053" i="4"/>
  <c r="K1053" i="4"/>
  <c r="J1053" i="4"/>
  <c r="I1053" i="4"/>
  <c r="H1053" i="4"/>
  <c r="M1052" i="4"/>
  <c r="L1052" i="4"/>
  <c r="K1052" i="4"/>
  <c r="J1052" i="4"/>
  <c r="I1052" i="4"/>
  <c r="H1052" i="4"/>
  <c r="M1051" i="4"/>
  <c r="L1051" i="4"/>
  <c r="K1051" i="4"/>
  <c r="J1051" i="4"/>
  <c r="I1051" i="4"/>
  <c r="H1051" i="4"/>
  <c r="M1050" i="4"/>
  <c r="L1050" i="4"/>
  <c r="K1050" i="4"/>
  <c r="J1050" i="4"/>
  <c r="I1050" i="4"/>
  <c r="H1050" i="4"/>
  <c r="M1049" i="4"/>
  <c r="L1049" i="4"/>
  <c r="K1049" i="4"/>
  <c r="J1049" i="4"/>
  <c r="I1049" i="4"/>
  <c r="H1049" i="4"/>
  <c r="M1048" i="4"/>
  <c r="L1048" i="4"/>
  <c r="K1048" i="4"/>
  <c r="J1048" i="4"/>
  <c r="I1048" i="4"/>
  <c r="H1048" i="4"/>
  <c r="M1047" i="4"/>
  <c r="L1047" i="4"/>
  <c r="K1047" i="4"/>
  <c r="J1047" i="4"/>
  <c r="I1047" i="4"/>
  <c r="H1047" i="4"/>
  <c r="M1046" i="4"/>
  <c r="L1046" i="4"/>
  <c r="K1046" i="4"/>
  <c r="J1046" i="4"/>
  <c r="I1046" i="4"/>
  <c r="H1046" i="4"/>
  <c r="M1045" i="4"/>
  <c r="L1045" i="4"/>
  <c r="K1045" i="4"/>
  <c r="J1045" i="4"/>
  <c r="I1045" i="4"/>
  <c r="H1045" i="4"/>
  <c r="M1044" i="4"/>
  <c r="L1044" i="4"/>
  <c r="K1044" i="4"/>
  <c r="J1044" i="4"/>
  <c r="I1044" i="4"/>
  <c r="H1044" i="4"/>
  <c r="M1043" i="4"/>
  <c r="L1043" i="4"/>
  <c r="K1043" i="4"/>
  <c r="J1043" i="4"/>
  <c r="I1043" i="4"/>
  <c r="H1043" i="4"/>
  <c r="M1042" i="4"/>
  <c r="L1042" i="4"/>
  <c r="K1042" i="4"/>
  <c r="J1042" i="4"/>
  <c r="I1042" i="4"/>
  <c r="H1042" i="4"/>
  <c r="M1041" i="4"/>
  <c r="L1041" i="4"/>
  <c r="K1041" i="4"/>
  <c r="J1041" i="4"/>
  <c r="I1041" i="4"/>
  <c r="H1041" i="4"/>
  <c r="M1040" i="4"/>
  <c r="L1040" i="4"/>
  <c r="K1040" i="4"/>
  <c r="J1040" i="4"/>
  <c r="I1040" i="4"/>
  <c r="H1040" i="4"/>
  <c r="M1039" i="4"/>
  <c r="L1039" i="4"/>
  <c r="K1039" i="4"/>
  <c r="J1039" i="4"/>
  <c r="I1039" i="4"/>
  <c r="H1039" i="4"/>
  <c r="M1038" i="4"/>
  <c r="L1038" i="4"/>
  <c r="K1038" i="4"/>
  <c r="J1038" i="4"/>
  <c r="I1038" i="4"/>
  <c r="H1038" i="4"/>
  <c r="M1037" i="4"/>
  <c r="L1037" i="4"/>
  <c r="K1037" i="4"/>
  <c r="J1037" i="4"/>
  <c r="I1037" i="4"/>
  <c r="H1037" i="4"/>
  <c r="M1036" i="4"/>
  <c r="L1036" i="4"/>
  <c r="K1036" i="4"/>
  <c r="J1036" i="4"/>
  <c r="I1036" i="4"/>
  <c r="H1036" i="4"/>
  <c r="M1035" i="4"/>
  <c r="L1035" i="4"/>
  <c r="K1035" i="4"/>
  <c r="J1035" i="4"/>
  <c r="I1035" i="4"/>
  <c r="H1035" i="4"/>
  <c r="M1034" i="4"/>
  <c r="L1034" i="4"/>
  <c r="K1034" i="4"/>
  <c r="J1034" i="4"/>
  <c r="I1034" i="4"/>
  <c r="H1034" i="4"/>
  <c r="M1033" i="4"/>
  <c r="L1033" i="4"/>
  <c r="K1033" i="4"/>
  <c r="J1033" i="4"/>
  <c r="I1033" i="4"/>
  <c r="H1033" i="4"/>
  <c r="M1032" i="4"/>
  <c r="L1032" i="4"/>
  <c r="K1032" i="4"/>
  <c r="J1032" i="4"/>
  <c r="I1032" i="4"/>
  <c r="H1032" i="4"/>
  <c r="M1031" i="4"/>
  <c r="L1031" i="4"/>
  <c r="K1031" i="4"/>
  <c r="J1031" i="4"/>
  <c r="I1031" i="4"/>
  <c r="H1031" i="4"/>
  <c r="M1030" i="4"/>
  <c r="L1030" i="4"/>
  <c r="K1030" i="4"/>
  <c r="J1030" i="4"/>
  <c r="I1030" i="4"/>
  <c r="H1030" i="4"/>
  <c r="M1029" i="4"/>
  <c r="L1029" i="4"/>
  <c r="K1029" i="4"/>
  <c r="J1029" i="4"/>
  <c r="I1029" i="4"/>
  <c r="H1029" i="4"/>
  <c r="M1028" i="4"/>
  <c r="L1028" i="4"/>
  <c r="K1028" i="4"/>
  <c r="J1028" i="4"/>
  <c r="I1028" i="4"/>
  <c r="H1028" i="4"/>
  <c r="M1027" i="4"/>
  <c r="L1027" i="4"/>
  <c r="K1027" i="4"/>
  <c r="J1027" i="4"/>
  <c r="I1027" i="4"/>
  <c r="H1027" i="4"/>
  <c r="M1026" i="4"/>
  <c r="L1026" i="4"/>
  <c r="K1026" i="4"/>
  <c r="J1026" i="4"/>
  <c r="I1026" i="4"/>
  <c r="H1026" i="4"/>
  <c r="M1025" i="4"/>
  <c r="L1025" i="4"/>
  <c r="K1025" i="4"/>
  <c r="J1025" i="4"/>
  <c r="I1025" i="4"/>
  <c r="H1025" i="4"/>
  <c r="M1024" i="4"/>
  <c r="L1024" i="4"/>
  <c r="K1024" i="4"/>
  <c r="J1024" i="4"/>
  <c r="I1024" i="4"/>
  <c r="H1024" i="4"/>
  <c r="M1023" i="4"/>
  <c r="L1023" i="4"/>
  <c r="K1023" i="4"/>
  <c r="J1023" i="4"/>
  <c r="I1023" i="4"/>
  <c r="H1023" i="4"/>
  <c r="M1022" i="4"/>
  <c r="L1022" i="4"/>
  <c r="K1022" i="4"/>
  <c r="J1022" i="4"/>
  <c r="I1022" i="4"/>
  <c r="H1022" i="4"/>
  <c r="M1021" i="4"/>
  <c r="L1021" i="4"/>
  <c r="K1021" i="4"/>
  <c r="J1021" i="4"/>
  <c r="I1021" i="4"/>
  <c r="H1021" i="4"/>
  <c r="M1020" i="4"/>
  <c r="L1020" i="4"/>
  <c r="K1020" i="4"/>
  <c r="J1020" i="4"/>
  <c r="I1020" i="4"/>
  <c r="H1020" i="4"/>
  <c r="M1019" i="4"/>
  <c r="L1019" i="4"/>
  <c r="K1019" i="4"/>
  <c r="J1019" i="4"/>
  <c r="I1019" i="4"/>
  <c r="H1019" i="4"/>
  <c r="M1018" i="4"/>
  <c r="L1018" i="4"/>
  <c r="K1018" i="4"/>
  <c r="J1018" i="4"/>
  <c r="I1018" i="4"/>
  <c r="H1018" i="4"/>
  <c r="M1017" i="4"/>
  <c r="L1017" i="4"/>
  <c r="K1017" i="4"/>
  <c r="J1017" i="4"/>
  <c r="I1017" i="4"/>
  <c r="H1017" i="4"/>
  <c r="M1016" i="4"/>
  <c r="L1016" i="4"/>
  <c r="K1016" i="4"/>
  <c r="J1016" i="4"/>
  <c r="I1016" i="4"/>
  <c r="H1016" i="4"/>
  <c r="M1015" i="4"/>
  <c r="L1015" i="4"/>
  <c r="K1015" i="4"/>
  <c r="J1015" i="4"/>
  <c r="I1015" i="4"/>
  <c r="H1015" i="4"/>
  <c r="M1014" i="4"/>
  <c r="L1014" i="4"/>
  <c r="K1014" i="4"/>
  <c r="J1014" i="4"/>
  <c r="I1014" i="4"/>
  <c r="H1014" i="4"/>
  <c r="M1013" i="4"/>
  <c r="L1013" i="4"/>
  <c r="K1013" i="4"/>
  <c r="J1013" i="4"/>
  <c r="I1013" i="4"/>
  <c r="H1013" i="4"/>
  <c r="M1012" i="4"/>
  <c r="L1012" i="4"/>
  <c r="K1012" i="4"/>
  <c r="J1012" i="4"/>
  <c r="I1012" i="4"/>
  <c r="H1012" i="4"/>
  <c r="M1011" i="4"/>
  <c r="L1011" i="4"/>
  <c r="K1011" i="4"/>
  <c r="J1011" i="4"/>
  <c r="I1011" i="4"/>
  <c r="H1011" i="4"/>
  <c r="M1010" i="4"/>
  <c r="L1010" i="4"/>
  <c r="K1010" i="4"/>
  <c r="J1010" i="4"/>
  <c r="I1010" i="4"/>
  <c r="H1010" i="4"/>
  <c r="M1009" i="4"/>
  <c r="L1009" i="4"/>
  <c r="K1009" i="4"/>
  <c r="J1009" i="4"/>
  <c r="I1009" i="4"/>
  <c r="H1009" i="4"/>
  <c r="M1008" i="4"/>
  <c r="L1008" i="4"/>
  <c r="K1008" i="4"/>
  <c r="J1008" i="4"/>
  <c r="I1008" i="4"/>
  <c r="H1008" i="4"/>
  <c r="M1007" i="4"/>
  <c r="L1007" i="4"/>
  <c r="K1007" i="4"/>
  <c r="J1007" i="4"/>
  <c r="I1007" i="4"/>
  <c r="H1007" i="4"/>
  <c r="M1006" i="4"/>
  <c r="L1006" i="4"/>
  <c r="K1006" i="4"/>
  <c r="J1006" i="4"/>
  <c r="I1006" i="4"/>
  <c r="H1006" i="4"/>
  <c r="M1005" i="4"/>
  <c r="L1005" i="4"/>
  <c r="K1005" i="4"/>
  <c r="J1005" i="4"/>
  <c r="I1005" i="4"/>
  <c r="H1005" i="4"/>
  <c r="M1004" i="4"/>
  <c r="L1004" i="4"/>
  <c r="K1004" i="4"/>
  <c r="J1004" i="4"/>
  <c r="I1004" i="4"/>
  <c r="H1004" i="4"/>
  <c r="M1003" i="4"/>
  <c r="L1003" i="4"/>
  <c r="K1003" i="4"/>
  <c r="J1003" i="4"/>
  <c r="I1003" i="4"/>
  <c r="H1003" i="4"/>
  <c r="M1002" i="4"/>
  <c r="L1002" i="4"/>
  <c r="K1002" i="4"/>
  <c r="J1002" i="4"/>
  <c r="I1002" i="4"/>
  <c r="H1002" i="4"/>
  <c r="M1001" i="4"/>
  <c r="L1001" i="4"/>
  <c r="K1001" i="4"/>
  <c r="J1001" i="4"/>
  <c r="I1001" i="4"/>
  <c r="H1001" i="4"/>
  <c r="M1000" i="4"/>
  <c r="L1000" i="4"/>
  <c r="K1000" i="4"/>
  <c r="J1000" i="4"/>
  <c r="I1000" i="4"/>
  <c r="H1000" i="4"/>
  <c r="M999" i="4"/>
  <c r="L999" i="4"/>
  <c r="K999" i="4"/>
  <c r="J999" i="4"/>
  <c r="I999" i="4"/>
  <c r="H999" i="4"/>
  <c r="M998" i="4"/>
  <c r="L998" i="4"/>
  <c r="K998" i="4"/>
  <c r="J998" i="4"/>
  <c r="I998" i="4"/>
  <c r="H998" i="4"/>
  <c r="M997" i="4"/>
  <c r="L997" i="4"/>
  <c r="K997" i="4"/>
  <c r="J997" i="4"/>
  <c r="I997" i="4"/>
  <c r="H997" i="4"/>
  <c r="M996" i="4"/>
  <c r="L996" i="4"/>
  <c r="K996" i="4"/>
  <c r="J996" i="4"/>
  <c r="I996" i="4"/>
  <c r="H996" i="4"/>
  <c r="M995" i="4"/>
  <c r="L995" i="4"/>
  <c r="K995" i="4"/>
  <c r="J995" i="4"/>
  <c r="I995" i="4"/>
  <c r="H995" i="4"/>
  <c r="M994" i="4"/>
  <c r="L994" i="4"/>
  <c r="K994" i="4"/>
  <c r="J994" i="4"/>
  <c r="I994" i="4"/>
  <c r="H994" i="4"/>
  <c r="M993" i="4"/>
  <c r="L993" i="4"/>
  <c r="K993" i="4"/>
  <c r="J993" i="4"/>
  <c r="I993" i="4"/>
  <c r="H993" i="4"/>
  <c r="M992" i="4"/>
  <c r="L992" i="4"/>
  <c r="K992" i="4"/>
  <c r="J992" i="4"/>
  <c r="I992" i="4"/>
  <c r="H992" i="4"/>
  <c r="M991" i="4"/>
  <c r="L991" i="4"/>
  <c r="K991" i="4"/>
  <c r="J991" i="4"/>
  <c r="I991" i="4"/>
  <c r="H991" i="4"/>
  <c r="M990" i="4"/>
  <c r="L990" i="4"/>
  <c r="K990" i="4"/>
  <c r="J990" i="4"/>
  <c r="I990" i="4"/>
  <c r="H990" i="4"/>
  <c r="M989" i="4"/>
  <c r="L989" i="4"/>
  <c r="K989" i="4"/>
  <c r="J989" i="4"/>
  <c r="I989" i="4"/>
  <c r="H989" i="4"/>
  <c r="M988" i="4"/>
  <c r="L988" i="4"/>
  <c r="K988" i="4"/>
  <c r="J988" i="4"/>
  <c r="I988" i="4"/>
  <c r="H988" i="4"/>
  <c r="M987" i="4"/>
  <c r="L987" i="4"/>
  <c r="K987" i="4"/>
  <c r="J987" i="4"/>
  <c r="I987" i="4"/>
  <c r="H987" i="4"/>
  <c r="M986" i="4"/>
  <c r="L986" i="4"/>
  <c r="K986" i="4"/>
  <c r="J986" i="4"/>
  <c r="I986" i="4"/>
  <c r="H986" i="4"/>
  <c r="M985" i="4"/>
  <c r="L985" i="4"/>
  <c r="K985" i="4"/>
  <c r="J985" i="4"/>
  <c r="I985" i="4"/>
  <c r="H985" i="4"/>
  <c r="M984" i="4"/>
  <c r="L984" i="4"/>
  <c r="K984" i="4"/>
  <c r="J984" i="4"/>
  <c r="I984" i="4"/>
  <c r="H984" i="4"/>
  <c r="M983" i="4"/>
  <c r="L983" i="4"/>
  <c r="K983" i="4"/>
  <c r="J983" i="4"/>
  <c r="I983" i="4"/>
  <c r="H983" i="4"/>
  <c r="M982" i="4"/>
  <c r="L982" i="4"/>
  <c r="K982" i="4"/>
  <c r="J982" i="4"/>
  <c r="I982" i="4"/>
  <c r="H982" i="4"/>
  <c r="M981" i="4"/>
  <c r="L981" i="4"/>
  <c r="K981" i="4"/>
  <c r="J981" i="4"/>
  <c r="I981" i="4"/>
  <c r="H981" i="4"/>
  <c r="M980" i="4"/>
  <c r="L980" i="4"/>
  <c r="K980" i="4"/>
  <c r="J980" i="4"/>
  <c r="I980" i="4"/>
  <c r="H980" i="4"/>
  <c r="M979" i="4"/>
  <c r="L979" i="4"/>
  <c r="K979" i="4"/>
  <c r="J979" i="4"/>
  <c r="I979" i="4"/>
  <c r="H979" i="4"/>
  <c r="M978" i="4"/>
  <c r="L978" i="4"/>
  <c r="K978" i="4"/>
  <c r="J978" i="4"/>
  <c r="I978" i="4"/>
  <c r="H978" i="4"/>
  <c r="M977" i="4"/>
  <c r="L977" i="4"/>
  <c r="K977" i="4"/>
  <c r="J977" i="4"/>
  <c r="I977" i="4"/>
  <c r="H977" i="4"/>
  <c r="M976" i="4"/>
  <c r="L976" i="4"/>
  <c r="K976" i="4"/>
  <c r="J976" i="4"/>
  <c r="I976" i="4"/>
  <c r="H976" i="4"/>
  <c r="M975" i="4"/>
  <c r="L975" i="4"/>
  <c r="K975" i="4"/>
  <c r="J975" i="4"/>
  <c r="I975" i="4"/>
  <c r="H975" i="4"/>
  <c r="M974" i="4"/>
  <c r="L974" i="4"/>
  <c r="K974" i="4"/>
  <c r="J974" i="4"/>
  <c r="I974" i="4"/>
  <c r="H974" i="4"/>
  <c r="M973" i="4"/>
  <c r="L973" i="4"/>
  <c r="K973" i="4"/>
  <c r="J973" i="4"/>
  <c r="I973" i="4"/>
  <c r="H973" i="4"/>
  <c r="M972" i="4"/>
  <c r="L972" i="4"/>
  <c r="K972" i="4"/>
  <c r="J972" i="4"/>
  <c r="I972" i="4"/>
  <c r="H972" i="4"/>
  <c r="M971" i="4"/>
  <c r="L971" i="4"/>
  <c r="K971" i="4"/>
  <c r="J971" i="4"/>
  <c r="I971" i="4"/>
  <c r="H971" i="4"/>
  <c r="M970" i="4"/>
  <c r="L970" i="4"/>
  <c r="K970" i="4"/>
  <c r="J970" i="4"/>
  <c r="I970" i="4"/>
  <c r="H970" i="4"/>
  <c r="M969" i="4"/>
  <c r="L969" i="4"/>
  <c r="K969" i="4"/>
  <c r="J969" i="4"/>
  <c r="I969" i="4"/>
  <c r="H969" i="4"/>
  <c r="M968" i="4"/>
  <c r="L968" i="4"/>
  <c r="K968" i="4"/>
  <c r="J968" i="4"/>
  <c r="I968" i="4"/>
  <c r="H968" i="4"/>
  <c r="M967" i="4"/>
  <c r="L967" i="4"/>
  <c r="K967" i="4"/>
  <c r="J967" i="4"/>
  <c r="I967" i="4"/>
  <c r="H967" i="4"/>
  <c r="M966" i="4"/>
  <c r="L966" i="4"/>
  <c r="K966" i="4"/>
  <c r="J966" i="4"/>
  <c r="I966" i="4"/>
  <c r="H966" i="4"/>
  <c r="M965" i="4"/>
  <c r="L965" i="4"/>
  <c r="K965" i="4"/>
  <c r="J965" i="4"/>
  <c r="I965" i="4"/>
  <c r="H965" i="4"/>
  <c r="M964" i="4"/>
  <c r="L964" i="4"/>
  <c r="K964" i="4"/>
  <c r="J964" i="4"/>
  <c r="I964" i="4"/>
  <c r="H964" i="4"/>
  <c r="M963" i="4"/>
  <c r="L963" i="4"/>
  <c r="K963" i="4"/>
  <c r="J963" i="4"/>
  <c r="I963" i="4"/>
  <c r="H963" i="4"/>
  <c r="M962" i="4"/>
  <c r="L962" i="4"/>
  <c r="K962" i="4"/>
  <c r="J962" i="4"/>
  <c r="I962" i="4"/>
  <c r="H962" i="4"/>
  <c r="M961" i="4"/>
  <c r="L961" i="4"/>
  <c r="K961" i="4"/>
  <c r="J961" i="4"/>
  <c r="I961" i="4"/>
  <c r="H961" i="4"/>
  <c r="M960" i="4"/>
  <c r="L960" i="4"/>
  <c r="K960" i="4"/>
  <c r="J960" i="4"/>
  <c r="I960" i="4"/>
  <c r="H960" i="4"/>
  <c r="M959" i="4"/>
  <c r="L959" i="4"/>
  <c r="K959" i="4"/>
  <c r="J959" i="4"/>
  <c r="I959" i="4"/>
  <c r="H959" i="4"/>
  <c r="M958" i="4"/>
  <c r="L958" i="4"/>
  <c r="K958" i="4"/>
  <c r="J958" i="4"/>
  <c r="I958" i="4"/>
  <c r="H958" i="4"/>
  <c r="M957" i="4"/>
  <c r="L957" i="4"/>
  <c r="K957" i="4"/>
  <c r="J957" i="4"/>
  <c r="I957" i="4"/>
  <c r="H957" i="4"/>
  <c r="M956" i="4"/>
  <c r="L956" i="4"/>
  <c r="K956" i="4"/>
  <c r="J956" i="4"/>
  <c r="I956" i="4"/>
  <c r="H956" i="4"/>
  <c r="M955" i="4"/>
  <c r="L955" i="4"/>
  <c r="K955" i="4"/>
  <c r="J955" i="4"/>
  <c r="I955" i="4"/>
  <c r="H955" i="4"/>
  <c r="M954" i="4"/>
  <c r="L954" i="4"/>
  <c r="K954" i="4"/>
  <c r="J954" i="4"/>
  <c r="I954" i="4"/>
  <c r="H954" i="4"/>
  <c r="M953" i="4"/>
  <c r="L953" i="4"/>
  <c r="K953" i="4"/>
  <c r="J953" i="4"/>
  <c r="I953" i="4"/>
  <c r="H953" i="4"/>
  <c r="M952" i="4"/>
  <c r="L952" i="4"/>
  <c r="K952" i="4"/>
  <c r="J952" i="4"/>
  <c r="I952" i="4"/>
  <c r="H952" i="4"/>
  <c r="M951" i="4"/>
  <c r="L951" i="4"/>
  <c r="K951" i="4"/>
  <c r="J951" i="4"/>
  <c r="I951" i="4"/>
  <c r="H951" i="4"/>
  <c r="M950" i="4"/>
  <c r="L950" i="4"/>
  <c r="K950" i="4"/>
  <c r="J950" i="4"/>
  <c r="I950" i="4"/>
  <c r="H950" i="4"/>
  <c r="M949" i="4"/>
  <c r="L949" i="4"/>
  <c r="K949" i="4"/>
  <c r="J949" i="4"/>
  <c r="I949" i="4"/>
  <c r="H949" i="4"/>
  <c r="M948" i="4"/>
  <c r="L948" i="4"/>
  <c r="K948" i="4"/>
  <c r="J948" i="4"/>
  <c r="I948" i="4"/>
  <c r="H948" i="4"/>
  <c r="M947" i="4"/>
  <c r="L947" i="4"/>
  <c r="K947" i="4"/>
  <c r="J947" i="4"/>
  <c r="I947" i="4"/>
  <c r="H947" i="4"/>
  <c r="M946" i="4"/>
  <c r="L946" i="4"/>
  <c r="K946" i="4"/>
  <c r="J946" i="4"/>
  <c r="I946" i="4"/>
  <c r="H946" i="4"/>
  <c r="M945" i="4"/>
  <c r="L945" i="4"/>
  <c r="K945" i="4"/>
  <c r="J945" i="4"/>
  <c r="I945" i="4"/>
  <c r="H945" i="4"/>
  <c r="M944" i="4"/>
  <c r="L944" i="4"/>
  <c r="K944" i="4"/>
  <c r="J944" i="4"/>
  <c r="I944" i="4"/>
  <c r="H944" i="4"/>
  <c r="M943" i="4"/>
  <c r="L943" i="4"/>
  <c r="K943" i="4"/>
  <c r="J943" i="4"/>
  <c r="I943" i="4"/>
  <c r="H943" i="4"/>
  <c r="M942" i="4"/>
  <c r="L942" i="4"/>
  <c r="K942" i="4"/>
  <c r="J942" i="4"/>
  <c r="I942" i="4"/>
  <c r="H942" i="4"/>
  <c r="M941" i="4"/>
  <c r="L941" i="4"/>
  <c r="K941" i="4"/>
  <c r="J941" i="4"/>
  <c r="I941" i="4"/>
  <c r="H941" i="4"/>
  <c r="M940" i="4"/>
  <c r="L940" i="4"/>
  <c r="K940" i="4"/>
  <c r="J940" i="4"/>
  <c r="I940" i="4"/>
  <c r="H940" i="4"/>
  <c r="M939" i="4"/>
  <c r="L939" i="4"/>
  <c r="K939" i="4"/>
  <c r="J939" i="4"/>
  <c r="I939" i="4"/>
  <c r="H939" i="4"/>
  <c r="M938" i="4"/>
  <c r="L938" i="4"/>
  <c r="K938" i="4"/>
  <c r="J938" i="4"/>
  <c r="I938" i="4"/>
  <c r="H938" i="4"/>
  <c r="M937" i="4"/>
  <c r="L937" i="4"/>
  <c r="K937" i="4"/>
  <c r="J937" i="4"/>
  <c r="I937" i="4"/>
  <c r="H937" i="4"/>
  <c r="M936" i="4"/>
  <c r="L936" i="4"/>
  <c r="K936" i="4"/>
  <c r="J936" i="4"/>
  <c r="I936" i="4"/>
  <c r="H936" i="4"/>
  <c r="M935" i="4"/>
  <c r="L935" i="4"/>
  <c r="K935" i="4"/>
  <c r="J935" i="4"/>
  <c r="I935" i="4"/>
  <c r="H935" i="4"/>
  <c r="M934" i="4"/>
  <c r="L934" i="4"/>
  <c r="K934" i="4"/>
  <c r="J934" i="4"/>
  <c r="I934" i="4"/>
  <c r="H934" i="4"/>
  <c r="M933" i="4"/>
  <c r="L933" i="4"/>
  <c r="K933" i="4"/>
  <c r="J933" i="4"/>
  <c r="I933" i="4"/>
  <c r="H933" i="4"/>
  <c r="M932" i="4"/>
  <c r="L932" i="4"/>
  <c r="K932" i="4"/>
  <c r="J932" i="4"/>
  <c r="I932" i="4"/>
  <c r="H932" i="4"/>
  <c r="M931" i="4"/>
  <c r="L931" i="4"/>
  <c r="K931" i="4"/>
  <c r="J931" i="4"/>
  <c r="I931" i="4"/>
  <c r="H931" i="4"/>
  <c r="M930" i="4"/>
  <c r="L930" i="4"/>
  <c r="K930" i="4"/>
  <c r="J930" i="4"/>
  <c r="I930" i="4"/>
  <c r="H930" i="4"/>
  <c r="M929" i="4"/>
  <c r="L929" i="4"/>
  <c r="K929" i="4"/>
  <c r="J929" i="4"/>
  <c r="I929" i="4"/>
  <c r="H929" i="4"/>
  <c r="M928" i="4"/>
  <c r="L928" i="4"/>
  <c r="K928" i="4"/>
  <c r="J928" i="4"/>
  <c r="I928" i="4"/>
  <c r="H928" i="4"/>
  <c r="M927" i="4"/>
  <c r="L927" i="4"/>
  <c r="K927" i="4"/>
  <c r="J927" i="4"/>
  <c r="I927" i="4"/>
  <c r="H927" i="4"/>
  <c r="M926" i="4"/>
  <c r="L926" i="4"/>
  <c r="K926" i="4"/>
  <c r="J926" i="4"/>
  <c r="I926" i="4"/>
  <c r="H926" i="4"/>
  <c r="M925" i="4"/>
  <c r="L925" i="4"/>
  <c r="K925" i="4"/>
  <c r="J925" i="4"/>
  <c r="I925" i="4"/>
  <c r="H925" i="4"/>
  <c r="M924" i="4"/>
  <c r="L924" i="4"/>
  <c r="K924" i="4"/>
  <c r="J924" i="4"/>
  <c r="I924" i="4"/>
  <c r="H924" i="4"/>
  <c r="M923" i="4"/>
  <c r="L923" i="4"/>
  <c r="K923" i="4"/>
  <c r="J923" i="4"/>
  <c r="I923" i="4"/>
  <c r="H923" i="4"/>
  <c r="M922" i="4"/>
  <c r="L922" i="4"/>
  <c r="K922" i="4"/>
  <c r="J922" i="4"/>
  <c r="I922" i="4"/>
  <c r="H922" i="4"/>
  <c r="M921" i="4"/>
  <c r="L921" i="4"/>
  <c r="K921" i="4"/>
  <c r="J921" i="4"/>
  <c r="I921" i="4"/>
  <c r="H921" i="4"/>
  <c r="M920" i="4"/>
  <c r="L920" i="4"/>
  <c r="K920" i="4"/>
  <c r="J920" i="4"/>
  <c r="I920" i="4"/>
  <c r="H920" i="4"/>
  <c r="M919" i="4"/>
  <c r="L919" i="4"/>
  <c r="K919" i="4"/>
  <c r="J919" i="4"/>
  <c r="I919" i="4"/>
  <c r="H919" i="4"/>
  <c r="M918" i="4"/>
  <c r="L918" i="4"/>
  <c r="K918" i="4"/>
  <c r="J918" i="4"/>
  <c r="I918" i="4"/>
  <c r="H918" i="4"/>
  <c r="M917" i="4"/>
  <c r="L917" i="4"/>
  <c r="K917" i="4"/>
  <c r="J917" i="4"/>
  <c r="I917" i="4"/>
  <c r="H917" i="4"/>
  <c r="M916" i="4"/>
  <c r="L916" i="4"/>
  <c r="K916" i="4"/>
  <c r="J916" i="4"/>
  <c r="I916" i="4"/>
  <c r="H916" i="4"/>
  <c r="M915" i="4"/>
  <c r="L915" i="4"/>
  <c r="K915" i="4"/>
  <c r="J915" i="4"/>
  <c r="I915" i="4"/>
  <c r="H915" i="4"/>
  <c r="M914" i="4"/>
  <c r="L914" i="4"/>
  <c r="K914" i="4"/>
  <c r="J914" i="4"/>
  <c r="I914" i="4"/>
  <c r="H914" i="4"/>
  <c r="M913" i="4"/>
  <c r="L913" i="4"/>
  <c r="K913" i="4"/>
  <c r="J913" i="4"/>
  <c r="I913" i="4"/>
  <c r="H913" i="4"/>
  <c r="M912" i="4"/>
  <c r="L912" i="4"/>
  <c r="K912" i="4"/>
  <c r="J912" i="4"/>
  <c r="I912" i="4"/>
  <c r="H912" i="4"/>
  <c r="M911" i="4"/>
  <c r="L911" i="4"/>
  <c r="K911" i="4"/>
  <c r="J911" i="4"/>
  <c r="I911" i="4"/>
  <c r="H911" i="4"/>
  <c r="M910" i="4"/>
  <c r="L910" i="4"/>
  <c r="K910" i="4"/>
  <c r="J910" i="4"/>
  <c r="I910" i="4"/>
  <c r="H910" i="4"/>
  <c r="M909" i="4"/>
  <c r="L909" i="4"/>
  <c r="K909" i="4"/>
  <c r="J909" i="4"/>
  <c r="I909" i="4"/>
  <c r="H909" i="4"/>
  <c r="M908" i="4"/>
  <c r="L908" i="4"/>
  <c r="K908" i="4"/>
  <c r="J908" i="4"/>
  <c r="I908" i="4"/>
  <c r="H908" i="4"/>
  <c r="M907" i="4"/>
  <c r="L907" i="4"/>
  <c r="K907" i="4"/>
  <c r="J907" i="4"/>
  <c r="I907" i="4"/>
  <c r="H907" i="4"/>
  <c r="M906" i="4"/>
  <c r="L906" i="4"/>
  <c r="K906" i="4"/>
  <c r="J906" i="4"/>
  <c r="I906" i="4"/>
  <c r="H906" i="4"/>
  <c r="M905" i="4"/>
  <c r="L905" i="4"/>
  <c r="K905" i="4"/>
  <c r="J905" i="4"/>
  <c r="I905" i="4"/>
  <c r="H905" i="4"/>
  <c r="M904" i="4"/>
  <c r="L904" i="4"/>
  <c r="K904" i="4"/>
  <c r="J904" i="4"/>
  <c r="I904" i="4"/>
  <c r="H904" i="4"/>
  <c r="M903" i="4"/>
  <c r="L903" i="4"/>
  <c r="K903" i="4"/>
  <c r="J903" i="4"/>
  <c r="I903" i="4"/>
  <c r="H903" i="4"/>
  <c r="M902" i="4"/>
  <c r="L902" i="4"/>
  <c r="K902" i="4"/>
  <c r="J902" i="4"/>
  <c r="I902" i="4"/>
  <c r="H902" i="4"/>
  <c r="M901" i="4"/>
  <c r="L901" i="4"/>
  <c r="K901" i="4"/>
  <c r="J901" i="4"/>
  <c r="I901" i="4"/>
  <c r="H901" i="4"/>
  <c r="M900" i="4"/>
  <c r="L900" i="4"/>
  <c r="K900" i="4"/>
  <c r="J900" i="4"/>
  <c r="I900" i="4"/>
  <c r="H900" i="4"/>
  <c r="M899" i="4"/>
  <c r="L899" i="4"/>
  <c r="K899" i="4"/>
  <c r="J899" i="4"/>
  <c r="I899" i="4"/>
  <c r="H899" i="4"/>
  <c r="M898" i="4"/>
  <c r="L898" i="4"/>
  <c r="K898" i="4"/>
  <c r="J898" i="4"/>
  <c r="I898" i="4"/>
  <c r="H898" i="4"/>
  <c r="M897" i="4"/>
  <c r="L897" i="4"/>
  <c r="K897" i="4"/>
  <c r="J897" i="4"/>
  <c r="I897" i="4"/>
  <c r="H897" i="4"/>
  <c r="M896" i="4"/>
  <c r="L896" i="4"/>
  <c r="K896" i="4"/>
  <c r="J896" i="4"/>
  <c r="I896" i="4"/>
  <c r="H896" i="4"/>
  <c r="M895" i="4"/>
  <c r="L895" i="4"/>
  <c r="K895" i="4"/>
  <c r="J895" i="4"/>
  <c r="I895" i="4"/>
  <c r="H895" i="4"/>
  <c r="M894" i="4"/>
  <c r="L894" i="4"/>
  <c r="K894" i="4"/>
  <c r="J894" i="4"/>
  <c r="I894" i="4"/>
  <c r="H894" i="4"/>
  <c r="M893" i="4"/>
  <c r="L893" i="4"/>
  <c r="K893" i="4"/>
  <c r="J893" i="4"/>
  <c r="I893" i="4"/>
  <c r="H893" i="4"/>
  <c r="M892" i="4"/>
  <c r="L892" i="4"/>
  <c r="K892" i="4"/>
  <c r="J892" i="4"/>
  <c r="I892" i="4"/>
  <c r="H892" i="4"/>
  <c r="M891" i="4"/>
  <c r="L891" i="4"/>
  <c r="K891" i="4"/>
  <c r="J891" i="4"/>
  <c r="I891" i="4"/>
  <c r="H891" i="4"/>
  <c r="M890" i="4"/>
  <c r="L890" i="4"/>
  <c r="K890" i="4"/>
  <c r="J890" i="4"/>
  <c r="I890" i="4"/>
  <c r="H890" i="4"/>
  <c r="M889" i="4"/>
  <c r="L889" i="4"/>
  <c r="K889" i="4"/>
  <c r="J889" i="4"/>
  <c r="I889" i="4"/>
  <c r="H889" i="4"/>
  <c r="M888" i="4"/>
  <c r="L888" i="4"/>
  <c r="K888" i="4"/>
  <c r="J888" i="4"/>
  <c r="I888" i="4"/>
  <c r="H888" i="4"/>
  <c r="M887" i="4"/>
  <c r="L887" i="4"/>
  <c r="K887" i="4"/>
  <c r="J887" i="4"/>
  <c r="I887" i="4"/>
  <c r="H887" i="4"/>
  <c r="M886" i="4"/>
  <c r="L886" i="4"/>
  <c r="K886" i="4"/>
  <c r="J886" i="4"/>
  <c r="I886" i="4"/>
  <c r="H886" i="4"/>
  <c r="M885" i="4"/>
  <c r="L885" i="4"/>
  <c r="K885" i="4"/>
  <c r="J885" i="4"/>
  <c r="I885" i="4"/>
  <c r="H885" i="4"/>
  <c r="M884" i="4"/>
  <c r="L884" i="4"/>
  <c r="K884" i="4"/>
  <c r="J884" i="4"/>
  <c r="I884" i="4"/>
  <c r="H884" i="4"/>
  <c r="M883" i="4"/>
  <c r="L883" i="4"/>
  <c r="K883" i="4"/>
  <c r="J883" i="4"/>
  <c r="I883" i="4"/>
  <c r="H883" i="4"/>
  <c r="M882" i="4"/>
  <c r="L882" i="4"/>
  <c r="K882" i="4"/>
  <c r="J882" i="4"/>
  <c r="I882" i="4"/>
  <c r="H882" i="4"/>
  <c r="M881" i="4"/>
  <c r="L881" i="4"/>
  <c r="K881" i="4"/>
  <c r="J881" i="4"/>
  <c r="I881" i="4"/>
  <c r="H881" i="4"/>
  <c r="M880" i="4"/>
  <c r="L880" i="4"/>
  <c r="K880" i="4"/>
  <c r="J880" i="4"/>
  <c r="I880" i="4"/>
  <c r="H880" i="4"/>
  <c r="M879" i="4"/>
  <c r="L879" i="4"/>
  <c r="K879" i="4"/>
  <c r="J879" i="4"/>
  <c r="I879" i="4"/>
  <c r="H879" i="4"/>
  <c r="M878" i="4"/>
  <c r="L878" i="4"/>
  <c r="K878" i="4"/>
  <c r="J878" i="4"/>
  <c r="I878" i="4"/>
  <c r="H878" i="4"/>
  <c r="M877" i="4"/>
  <c r="L877" i="4"/>
  <c r="K877" i="4"/>
  <c r="J877" i="4"/>
  <c r="I877" i="4"/>
  <c r="H877" i="4"/>
  <c r="M876" i="4"/>
  <c r="L876" i="4"/>
  <c r="K876" i="4"/>
  <c r="J876" i="4"/>
  <c r="I876" i="4"/>
  <c r="H876" i="4"/>
  <c r="M875" i="4"/>
  <c r="L875" i="4"/>
  <c r="K875" i="4"/>
  <c r="J875" i="4"/>
  <c r="I875" i="4"/>
  <c r="H875" i="4"/>
  <c r="M874" i="4"/>
  <c r="L874" i="4"/>
  <c r="K874" i="4"/>
  <c r="J874" i="4"/>
  <c r="I874" i="4"/>
  <c r="H874" i="4"/>
  <c r="M873" i="4"/>
  <c r="L873" i="4"/>
  <c r="K873" i="4"/>
  <c r="J873" i="4"/>
  <c r="I873" i="4"/>
  <c r="H873" i="4"/>
  <c r="M872" i="4"/>
  <c r="L872" i="4"/>
  <c r="K872" i="4"/>
  <c r="J872" i="4"/>
  <c r="I872" i="4"/>
  <c r="H872" i="4"/>
  <c r="M871" i="4"/>
  <c r="L871" i="4"/>
  <c r="K871" i="4"/>
  <c r="J871" i="4"/>
  <c r="I871" i="4"/>
  <c r="H871" i="4"/>
  <c r="M870" i="4"/>
  <c r="L870" i="4"/>
  <c r="K870" i="4"/>
  <c r="J870" i="4"/>
  <c r="I870" i="4"/>
  <c r="H870" i="4"/>
  <c r="M869" i="4"/>
  <c r="L869" i="4"/>
  <c r="K869" i="4"/>
  <c r="J869" i="4"/>
  <c r="I869" i="4"/>
  <c r="H869" i="4"/>
  <c r="M868" i="4"/>
  <c r="L868" i="4"/>
  <c r="K868" i="4"/>
  <c r="J868" i="4"/>
  <c r="I868" i="4"/>
  <c r="H868" i="4"/>
  <c r="M867" i="4"/>
  <c r="L867" i="4"/>
  <c r="K867" i="4"/>
  <c r="J867" i="4"/>
  <c r="I867" i="4"/>
  <c r="H867" i="4"/>
  <c r="M866" i="4"/>
  <c r="L866" i="4"/>
  <c r="K866" i="4"/>
  <c r="J866" i="4"/>
  <c r="I866" i="4"/>
  <c r="H866" i="4"/>
  <c r="M865" i="4"/>
  <c r="L865" i="4"/>
  <c r="K865" i="4"/>
  <c r="J865" i="4"/>
  <c r="I865" i="4"/>
  <c r="H865" i="4"/>
  <c r="M864" i="4"/>
  <c r="L864" i="4"/>
  <c r="K864" i="4"/>
  <c r="J864" i="4"/>
  <c r="I864" i="4"/>
  <c r="H864" i="4"/>
  <c r="M863" i="4"/>
  <c r="L863" i="4"/>
  <c r="K863" i="4"/>
  <c r="J863" i="4"/>
  <c r="I863" i="4"/>
  <c r="H863" i="4"/>
  <c r="M862" i="4"/>
  <c r="L862" i="4"/>
  <c r="K862" i="4"/>
  <c r="J862" i="4"/>
  <c r="I862" i="4"/>
  <c r="H862" i="4"/>
  <c r="M861" i="4"/>
  <c r="L861" i="4"/>
  <c r="K861" i="4"/>
  <c r="J861" i="4"/>
  <c r="I861" i="4"/>
  <c r="H861" i="4"/>
  <c r="M860" i="4"/>
  <c r="L860" i="4"/>
  <c r="K860" i="4"/>
  <c r="J860" i="4"/>
  <c r="I860" i="4"/>
  <c r="H860" i="4"/>
  <c r="M859" i="4"/>
  <c r="L859" i="4"/>
  <c r="K859" i="4"/>
  <c r="J859" i="4"/>
  <c r="I859" i="4"/>
  <c r="H859" i="4"/>
  <c r="M858" i="4"/>
  <c r="L858" i="4"/>
  <c r="K858" i="4"/>
  <c r="J858" i="4"/>
  <c r="I858" i="4"/>
  <c r="H858" i="4"/>
  <c r="M857" i="4"/>
  <c r="L857" i="4"/>
  <c r="K857" i="4"/>
  <c r="J857" i="4"/>
  <c r="I857" i="4"/>
  <c r="H857" i="4"/>
  <c r="M856" i="4"/>
  <c r="L856" i="4"/>
  <c r="K856" i="4"/>
  <c r="J856" i="4"/>
  <c r="I856" i="4"/>
  <c r="H856" i="4"/>
  <c r="M855" i="4"/>
  <c r="L855" i="4"/>
  <c r="K855" i="4"/>
  <c r="J855" i="4"/>
  <c r="I855" i="4"/>
  <c r="H855" i="4"/>
  <c r="M854" i="4"/>
  <c r="L854" i="4"/>
  <c r="K854" i="4"/>
  <c r="J854" i="4"/>
  <c r="I854" i="4"/>
  <c r="H854" i="4"/>
  <c r="M853" i="4"/>
  <c r="L853" i="4"/>
  <c r="K853" i="4"/>
  <c r="J853" i="4"/>
  <c r="I853" i="4"/>
  <c r="H853" i="4"/>
  <c r="M852" i="4"/>
  <c r="L852" i="4"/>
  <c r="K852" i="4"/>
  <c r="J852" i="4"/>
  <c r="I852" i="4"/>
  <c r="H852" i="4"/>
  <c r="M851" i="4"/>
  <c r="L851" i="4"/>
  <c r="K851" i="4"/>
  <c r="J851" i="4"/>
  <c r="I851" i="4"/>
  <c r="H851" i="4"/>
  <c r="M850" i="4"/>
  <c r="L850" i="4"/>
  <c r="K850" i="4"/>
  <c r="J850" i="4"/>
  <c r="I850" i="4"/>
  <c r="H850" i="4"/>
  <c r="M849" i="4"/>
  <c r="L849" i="4"/>
  <c r="K849" i="4"/>
  <c r="J849" i="4"/>
  <c r="I849" i="4"/>
  <c r="H849" i="4"/>
  <c r="M848" i="4"/>
  <c r="L848" i="4"/>
  <c r="K848" i="4"/>
  <c r="J848" i="4"/>
  <c r="I848" i="4"/>
  <c r="H848" i="4"/>
  <c r="M847" i="4"/>
  <c r="L847" i="4"/>
  <c r="K847" i="4"/>
  <c r="J847" i="4"/>
  <c r="I847" i="4"/>
  <c r="H847" i="4"/>
  <c r="M846" i="4"/>
  <c r="L846" i="4"/>
  <c r="K846" i="4"/>
  <c r="J846" i="4"/>
  <c r="I846" i="4"/>
  <c r="H846" i="4"/>
  <c r="M845" i="4"/>
  <c r="L845" i="4"/>
  <c r="K845" i="4"/>
  <c r="J845" i="4"/>
  <c r="I845" i="4"/>
  <c r="H845" i="4"/>
  <c r="M844" i="4"/>
  <c r="L844" i="4"/>
  <c r="K844" i="4"/>
  <c r="J844" i="4"/>
  <c r="I844" i="4"/>
  <c r="H844" i="4"/>
  <c r="M843" i="4"/>
  <c r="L843" i="4"/>
  <c r="K843" i="4"/>
  <c r="J843" i="4"/>
  <c r="I843" i="4"/>
  <c r="H843" i="4"/>
  <c r="M842" i="4"/>
  <c r="L842" i="4"/>
  <c r="K842" i="4"/>
  <c r="J842" i="4"/>
  <c r="I842" i="4"/>
  <c r="H842" i="4"/>
  <c r="M841" i="4"/>
  <c r="L841" i="4"/>
  <c r="K841" i="4"/>
  <c r="J841" i="4"/>
  <c r="I841" i="4"/>
  <c r="H841" i="4"/>
  <c r="M840" i="4"/>
  <c r="L840" i="4"/>
  <c r="K840" i="4"/>
  <c r="J840" i="4"/>
  <c r="I840" i="4"/>
  <c r="H840" i="4"/>
  <c r="M839" i="4"/>
  <c r="L839" i="4"/>
  <c r="K839" i="4"/>
  <c r="J839" i="4"/>
  <c r="I839" i="4"/>
  <c r="H839" i="4"/>
  <c r="M838" i="4"/>
  <c r="L838" i="4"/>
  <c r="K838" i="4"/>
  <c r="J838" i="4"/>
  <c r="I838" i="4"/>
  <c r="H838" i="4"/>
  <c r="M837" i="4"/>
  <c r="L837" i="4"/>
  <c r="K837" i="4"/>
  <c r="J837" i="4"/>
  <c r="I837" i="4"/>
  <c r="H837" i="4"/>
  <c r="M836" i="4"/>
  <c r="L836" i="4"/>
  <c r="K836" i="4"/>
  <c r="J836" i="4"/>
  <c r="I836" i="4"/>
  <c r="H836" i="4"/>
  <c r="M835" i="4"/>
  <c r="L835" i="4"/>
  <c r="K835" i="4"/>
  <c r="J835" i="4"/>
  <c r="I835" i="4"/>
  <c r="H835" i="4"/>
  <c r="M834" i="4"/>
  <c r="L834" i="4"/>
  <c r="K834" i="4"/>
  <c r="J834" i="4"/>
  <c r="I834" i="4"/>
  <c r="H834" i="4"/>
  <c r="M833" i="4"/>
  <c r="L833" i="4"/>
  <c r="K833" i="4"/>
  <c r="J833" i="4"/>
  <c r="I833" i="4"/>
  <c r="H833" i="4"/>
  <c r="M832" i="4"/>
  <c r="L832" i="4"/>
  <c r="K832" i="4"/>
  <c r="J832" i="4"/>
  <c r="I832" i="4"/>
  <c r="H832" i="4"/>
  <c r="M831" i="4"/>
  <c r="L831" i="4"/>
  <c r="K831" i="4"/>
  <c r="J831" i="4"/>
  <c r="I831" i="4"/>
  <c r="H831" i="4"/>
  <c r="M830" i="4"/>
  <c r="L830" i="4"/>
  <c r="K830" i="4"/>
  <c r="J830" i="4"/>
  <c r="I830" i="4"/>
  <c r="H830" i="4"/>
  <c r="M829" i="4"/>
  <c r="L829" i="4"/>
  <c r="K829" i="4"/>
  <c r="J829" i="4"/>
  <c r="I829" i="4"/>
  <c r="H829" i="4"/>
  <c r="M828" i="4"/>
  <c r="L828" i="4"/>
  <c r="K828" i="4"/>
  <c r="J828" i="4"/>
  <c r="I828" i="4"/>
  <c r="H828" i="4"/>
  <c r="M827" i="4"/>
  <c r="Y827" i="4" s="1"/>
  <c r="L827" i="4"/>
  <c r="K827" i="4"/>
  <c r="J827" i="4"/>
  <c r="I827" i="4"/>
  <c r="H827" i="4"/>
  <c r="M826" i="4"/>
  <c r="L826" i="4"/>
  <c r="K826" i="4"/>
  <c r="J826" i="4"/>
  <c r="I826" i="4"/>
  <c r="H826" i="4"/>
  <c r="M825" i="4"/>
  <c r="L825" i="4"/>
  <c r="K825" i="4"/>
  <c r="J825" i="4"/>
  <c r="I825" i="4"/>
  <c r="H825" i="4"/>
  <c r="M824" i="4"/>
  <c r="L824" i="4"/>
  <c r="K824" i="4"/>
  <c r="J824" i="4"/>
  <c r="I824" i="4"/>
  <c r="H824" i="4"/>
  <c r="M823" i="4"/>
  <c r="L823" i="4"/>
  <c r="K823" i="4"/>
  <c r="J823" i="4"/>
  <c r="I823" i="4"/>
  <c r="H823" i="4"/>
  <c r="M822" i="4"/>
  <c r="L822" i="4"/>
  <c r="K822" i="4"/>
  <c r="J822" i="4"/>
  <c r="I822" i="4"/>
  <c r="H822" i="4"/>
  <c r="M821" i="4"/>
  <c r="L821" i="4"/>
  <c r="K821" i="4"/>
  <c r="J821" i="4"/>
  <c r="I821" i="4"/>
  <c r="H821" i="4"/>
  <c r="M820" i="4"/>
  <c r="L820" i="4"/>
  <c r="K820" i="4"/>
  <c r="J820" i="4"/>
  <c r="I820" i="4"/>
  <c r="H820" i="4"/>
  <c r="M819" i="4"/>
  <c r="Y819" i="4" s="1"/>
  <c r="L819" i="4"/>
  <c r="K819" i="4"/>
  <c r="J819" i="4"/>
  <c r="I819" i="4"/>
  <c r="H819" i="4"/>
  <c r="W819" i="4"/>
  <c r="M818" i="4"/>
  <c r="L818" i="4"/>
  <c r="K818" i="4"/>
  <c r="J818" i="4"/>
  <c r="I818" i="4"/>
  <c r="H818" i="4"/>
  <c r="M817" i="4"/>
  <c r="L817" i="4"/>
  <c r="K817" i="4"/>
  <c r="J817" i="4"/>
  <c r="I817" i="4"/>
  <c r="U817" i="4" s="1"/>
  <c r="H817" i="4"/>
  <c r="M816" i="4"/>
  <c r="L816" i="4"/>
  <c r="K816" i="4"/>
  <c r="J816" i="4"/>
  <c r="I816" i="4"/>
  <c r="H816" i="4"/>
  <c r="M815" i="4"/>
  <c r="Y815" i="4" s="1"/>
  <c r="L815" i="4"/>
  <c r="K815" i="4"/>
  <c r="J815" i="4"/>
  <c r="I815" i="4"/>
  <c r="H815" i="4"/>
  <c r="W815" i="4"/>
  <c r="M814" i="4"/>
  <c r="L814" i="4"/>
  <c r="K814" i="4"/>
  <c r="J814" i="4"/>
  <c r="I814" i="4"/>
  <c r="H814" i="4"/>
  <c r="M813" i="4"/>
  <c r="L813" i="4"/>
  <c r="K813" i="4"/>
  <c r="J813" i="4"/>
  <c r="I813" i="4"/>
  <c r="U813" i="4" s="1"/>
  <c r="H813" i="4"/>
  <c r="M812" i="4"/>
  <c r="L812" i="4"/>
  <c r="K812" i="4"/>
  <c r="J812" i="4"/>
  <c r="I812" i="4"/>
  <c r="H812" i="4"/>
  <c r="M811" i="4"/>
  <c r="Y811" i="4" s="1"/>
  <c r="L811" i="4"/>
  <c r="K811" i="4"/>
  <c r="J811" i="4"/>
  <c r="I811" i="4"/>
  <c r="H811" i="4"/>
  <c r="W811" i="4"/>
  <c r="M810" i="4"/>
  <c r="L810" i="4"/>
  <c r="K810" i="4"/>
  <c r="J810" i="4"/>
  <c r="I810" i="4"/>
  <c r="H810" i="4"/>
  <c r="M809" i="4"/>
  <c r="L809" i="4"/>
  <c r="K809" i="4"/>
  <c r="J809" i="4"/>
  <c r="I809" i="4"/>
  <c r="U809" i="4" s="1"/>
  <c r="H809" i="4"/>
  <c r="M808" i="4"/>
  <c r="L808" i="4"/>
  <c r="K808" i="4"/>
  <c r="J808" i="4"/>
  <c r="I808" i="4"/>
  <c r="H808" i="4"/>
  <c r="M807" i="4"/>
  <c r="Y807" i="4" s="1"/>
  <c r="L807" i="4"/>
  <c r="K807" i="4"/>
  <c r="J807" i="4"/>
  <c r="I807" i="4"/>
  <c r="H807" i="4"/>
  <c r="W807" i="4"/>
  <c r="M806" i="4"/>
  <c r="L806" i="4"/>
  <c r="K806" i="4"/>
  <c r="J806" i="4"/>
  <c r="I806" i="4"/>
  <c r="H806" i="4"/>
  <c r="M805" i="4"/>
  <c r="L805" i="4"/>
  <c r="K805" i="4"/>
  <c r="J805" i="4"/>
  <c r="I805" i="4"/>
  <c r="H805" i="4"/>
  <c r="M804" i="4"/>
  <c r="L804" i="4"/>
  <c r="K804" i="4"/>
  <c r="J804" i="4"/>
  <c r="I804" i="4"/>
  <c r="H804" i="4"/>
  <c r="M803" i="4"/>
  <c r="L803" i="4"/>
  <c r="K803" i="4"/>
  <c r="J803" i="4"/>
  <c r="I803" i="4"/>
  <c r="H803" i="4"/>
  <c r="M802" i="4"/>
  <c r="L802" i="4"/>
  <c r="K802" i="4"/>
  <c r="J802" i="4"/>
  <c r="I802" i="4"/>
  <c r="H802" i="4"/>
  <c r="M801" i="4"/>
  <c r="L801" i="4"/>
  <c r="K801" i="4"/>
  <c r="J801" i="4"/>
  <c r="I801" i="4"/>
  <c r="H801" i="4"/>
  <c r="M800" i="4"/>
  <c r="L800" i="4"/>
  <c r="K800" i="4"/>
  <c r="J800" i="4"/>
  <c r="I800" i="4"/>
  <c r="H800" i="4"/>
  <c r="M799" i="4"/>
  <c r="L799" i="4"/>
  <c r="K799" i="4"/>
  <c r="J799" i="4"/>
  <c r="I799" i="4"/>
  <c r="H799" i="4"/>
  <c r="M798" i="4"/>
  <c r="L798" i="4"/>
  <c r="K798" i="4"/>
  <c r="J798" i="4"/>
  <c r="I798" i="4"/>
  <c r="H798" i="4"/>
  <c r="M797" i="4"/>
  <c r="L797" i="4"/>
  <c r="K797" i="4"/>
  <c r="J797" i="4"/>
  <c r="I797" i="4"/>
  <c r="H797" i="4"/>
  <c r="M796" i="4"/>
  <c r="L796" i="4"/>
  <c r="K796" i="4"/>
  <c r="J796" i="4"/>
  <c r="I796" i="4"/>
  <c r="H796" i="4"/>
  <c r="M795" i="4"/>
  <c r="L795" i="4"/>
  <c r="K795" i="4"/>
  <c r="J795" i="4"/>
  <c r="I795" i="4"/>
  <c r="H795" i="4"/>
  <c r="M794" i="4"/>
  <c r="L794" i="4"/>
  <c r="K794" i="4"/>
  <c r="J794" i="4"/>
  <c r="I794" i="4"/>
  <c r="H794" i="4"/>
  <c r="M793" i="4"/>
  <c r="L793" i="4"/>
  <c r="K793" i="4"/>
  <c r="J793" i="4"/>
  <c r="I793" i="4"/>
  <c r="H793" i="4"/>
  <c r="M792" i="4"/>
  <c r="L792" i="4"/>
  <c r="K792" i="4"/>
  <c r="J792" i="4"/>
  <c r="I792" i="4"/>
  <c r="H792" i="4"/>
  <c r="M791" i="4"/>
  <c r="L791" i="4"/>
  <c r="K791" i="4"/>
  <c r="J791" i="4"/>
  <c r="I791" i="4"/>
  <c r="H791" i="4"/>
  <c r="M790" i="4"/>
  <c r="L790" i="4"/>
  <c r="K790" i="4"/>
  <c r="J790" i="4"/>
  <c r="I790" i="4"/>
  <c r="H790" i="4"/>
  <c r="M789" i="4"/>
  <c r="L789" i="4"/>
  <c r="K789" i="4"/>
  <c r="J789" i="4"/>
  <c r="I789" i="4"/>
  <c r="H789" i="4"/>
  <c r="M788" i="4"/>
  <c r="L788" i="4"/>
  <c r="K788" i="4"/>
  <c r="J788" i="4"/>
  <c r="I788" i="4"/>
  <c r="H788" i="4"/>
  <c r="M787" i="4"/>
  <c r="L787" i="4"/>
  <c r="K787" i="4"/>
  <c r="J787" i="4"/>
  <c r="I787" i="4"/>
  <c r="H787" i="4"/>
  <c r="M786" i="4"/>
  <c r="L786" i="4"/>
  <c r="K786" i="4"/>
  <c r="J786" i="4"/>
  <c r="I786" i="4"/>
  <c r="H786" i="4"/>
  <c r="M785" i="4"/>
  <c r="L785" i="4"/>
  <c r="K785" i="4"/>
  <c r="J785" i="4"/>
  <c r="I785" i="4"/>
  <c r="H785" i="4"/>
  <c r="M784" i="4"/>
  <c r="L784" i="4"/>
  <c r="K784" i="4"/>
  <c r="J784" i="4"/>
  <c r="I784" i="4"/>
  <c r="H784" i="4"/>
  <c r="M783" i="4"/>
  <c r="L783" i="4"/>
  <c r="K783" i="4"/>
  <c r="J783" i="4"/>
  <c r="I783" i="4"/>
  <c r="H783" i="4"/>
  <c r="M782" i="4"/>
  <c r="L782" i="4"/>
  <c r="K782" i="4"/>
  <c r="J782" i="4"/>
  <c r="I782" i="4"/>
  <c r="H782" i="4"/>
  <c r="M781" i="4"/>
  <c r="L781" i="4"/>
  <c r="K781" i="4"/>
  <c r="J781" i="4"/>
  <c r="I781" i="4"/>
  <c r="H781" i="4"/>
  <c r="M780" i="4"/>
  <c r="L780" i="4"/>
  <c r="K780" i="4"/>
  <c r="J780" i="4"/>
  <c r="I780" i="4"/>
  <c r="H780" i="4"/>
  <c r="M779" i="4"/>
  <c r="Y779" i="4" s="1"/>
  <c r="J2745" i="3" s="1"/>
  <c r="L779" i="4"/>
  <c r="K779" i="4"/>
  <c r="J779" i="4"/>
  <c r="I779" i="4"/>
  <c r="H779" i="4"/>
  <c r="M778" i="4"/>
  <c r="L778" i="4"/>
  <c r="K778" i="4"/>
  <c r="J778" i="4"/>
  <c r="I778" i="4"/>
  <c r="H778" i="4"/>
  <c r="M777" i="4"/>
  <c r="L777" i="4"/>
  <c r="K777" i="4"/>
  <c r="J777" i="4"/>
  <c r="I777" i="4"/>
  <c r="H777" i="4"/>
  <c r="M776" i="4"/>
  <c r="L776" i="4"/>
  <c r="K776" i="4"/>
  <c r="J776" i="4"/>
  <c r="I776" i="4"/>
  <c r="H776" i="4"/>
  <c r="M775" i="4"/>
  <c r="Y775" i="4" s="1"/>
  <c r="J2741" i="3" s="1"/>
  <c r="L775" i="4"/>
  <c r="K775" i="4"/>
  <c r="J775" i="4"/>
  <c r="I775" i="4"/>
  <c r="H775" i="4"/>
  <c r="M774" i="4"/>
  <c r="L774" i="4"/>
  <c r="K774" i="4"/>
  <c r="J774" i="4"/>
  <c r="I774" i="4"/>
  <c r="H774" i="4"/>
  <c r="M773" i="4"/>
  <c r="L773" i="4"/>
  <c r="K773" i="4"/>
  <c r="J773" i="4"/>
  <c r="I773" i="4"/>
  <c r="H773" i="4"/>
  <c r="M772" i="4"/>
  <c r="L772" i="4"/>
  <c r="K772" i="4"/>
  <c r="J772" i="4"/>
  <c r="I772" i="4"/>
  <c r="H772" i="4"/>
  <c r="M771" i="4"/>
  <c r="L771" i="4"/>
  <c r="K771" i="4"/>
  <c r="J771" i="4"/>
  <c r="I771" i="4"/>
  <c r="H771" i="4"/>
  <c r="M770" i="4"/>
  <c r="L770" i="4"/>
  <c r="K770" i="4"/>
  <c r="J770" i="4"/>
  <c r="I770" i="4"/>
  <c r="H770" i="4"/>
  <c r="M769" i="4"/>
  <c r="L769" i="4"/>
  <c r="K769" i="4"/>
  <c r="J769" i="4"/>
  <c r="I769" i="4"/>
  <c r="H769" i="4"/>
  <c r="M768" i="4"/>
  <c r="L768" i="4"/>
  <c r="K768" i="4"/>
  <c r="J768" i="4"/>
  <c r="I768" i="4"/>
  <c r="H768" i="4"/>
  <c r="M767" i="4"/>
  <c r="L767" i="4"/>
  <c r="K767" i="4"/>
  <c r="J767" i="4"/>
  <c r="I767" i="4"/>
  <c r="H767" i="4"/>
  <c r="M766" i="4"/>
  <c r="L766" i="4"/>
  <c r="K766" i="4"/>
  <c r="J766" i="4"/>
  <c r="I766" i="4"/>
  <c r="H766" i="4"/>
  <c r="M765" i="4"/>
  <c r="L765" i="4"/>
  <c r="K765" i="4"/>
  <c r="J765" i="4"/>
  <c r="I765" i="4"/>
  <c r="H765" i="4"/>
  <c r="M764" i="4"/>
  <c r="L764" i="4"/>
  <c r="K764" i="4"/>
  <c r="J764" i="4"/>
  <c r="I764" i="4"/>
  <c r="H764" i="4"/>
  <c r="M763" i="4"/>
  <c r="L763" i="4"/>
  <c r="K763" i="4"/>
  <c r="J763" i="4"/>
  <c r="I763" i="4"/>
  <c r="H763" i="4"/>
  <c r="M762" i="4"/>
  <c r="L762" i="4"/>
  <c r="K762" i="4"/>
  <c r="J762" i="4"/>
  <c r="I762" i="4"/>
  <c r="H762" i="4"/>
  <c r="M761" i="4"/>
  <c r="L761" i="4"/>
  <c r="K761" i="4"/>
  <c r="J761" i="4"/>
  <c r="I761" i="4"/>
  <c r="H761" i="4"/>
  <c r="M760" i="4"/>
  <c r="L760" i="4"/>
  <c r="K760" i="4"/>
  <c r="J760" i="4"/>
  <c r="I760" i="4"/>
  <c r="H760" i="4"/>
  <c r="M759" i="4"/>
  <c r="L759" i="4"/>
  <c r="K759" i="4"/>
  <c r="J759" i="4"/>
  <c r="I759" i="4"/>
  <c r="H759" i="4"/>
  <c r="M758" i="4"/>
  <c r="L758" i="4"/>
  <c r="K758" i="4"/>
  <c r="J758" i="4"/>
  <c r="I758" i="4"/>
  <c r="H758" i="4"/>
  <c r="M757" i="4"/>
  <c r="L757" i="4"/>
  <c r="K757" i="4"/>
  <c r="J757" i="4"/>
  <c r="I757" i="4"/>
  <c r="H757" i="4"/>
  <c r="M756" i="4"/>
  <c r="L756" i="4"/>
  <c r="K756" i="4"/>
  <c r="J756" i="4"/>
  <c r="I756" i="4"/>
  <c r="H756" i="4"/>
  <c r="M755" i="4"/>
  <c r="L755" i="4"/>
  <c r="K755" i="4"/>
  <c r="J755" i="4"/>
  <c r="I755" i="4"/>
  <c r="H755" i="4"/>
  <c r="M754" i="4"/>
  <c r="L754" i="4"/>
  <c r="K754" i="4"/>
  <c r="J754" i="4"/>
  <c r="I754" i="4"/>
  <c r="H754" i="4"/>
  <c r="M753" i="4"/>
  <c r="L753" i="4"/>
  <c r="K753" i="4"/>
  <c r="J753" i="4"/>
  <c r="I753" i="4"/>
  <c r="H753" i="4"/>
  <c r="M752" i="4"/>
  <c r="L752" i="4"/>
  <c r="K752" i="4"/>
  <c r="J752" i="4"/>
  <c r="I752" i="4"/>
  <c r="H752" i="4"/>
  <c r="M751" i="4"/>
  <c r="L751" i="4"/>
  <c r="K751" i="4"/>
  <c r="J751" i="4"/>
  <c r="I751" i="4"/>
  <c r="H751" i="4"/>
  <c r="M750" i="4"/>
  <c r="L750" i="4"/>
  <c r="K750" i="4"/>
  <c r="J750" i="4"/>
  <c r="I750" i="4"/>
  <c r="H750" i="4"/>
  <c r="M749" i="4"/>
  <c r="L749" i="4"/>
  <c r="K749" i="4"/>
  <c r="J749" i="4"/>
  <c r="I749" i="4"/>
  <c r="H749" i="4"/>
  <c r="M748" i="4"/>
  <c r="L748" i="4"/>
  <c r="K748" i="4"/>
  <c r="J748" i="4"/>
  <c r="I748" i="4"/>
  <c r="H748" i="4"/>
  <c r="M747" i="4"/>
  <c r="L747" i="4"/>
  <c r="K747" i="4"/>
  <c r="J747" i="4"/>
  <c r="I747" i="4"/>
  <c r="H747" i="4"/>
  <c r="M746" i="4"/>
  <c r="L746" i="4"/>
  <c r="K746" i="4"/>
  <c r="J746" i="4"/>
  <c r="I746" i="4"/>
  <c r="H746" i="4"/>
  <c r="M745" i="4"/>
  <c r="L745" i="4"/>
  <c r="K745" i="4"/>
  <c r="J745" i="4"/>
  <c r="I745" i="4"/>
  <c r="H745" i="4"/>
  <c r="M744" i="4"/>
  <c r="L744" i="4"/>
  <c r="K744" i="4"/>
  <c r="J744" i="4"/>
  <c r="I744" i="4"/>
  <c r="H744" i="4"/>
  <c r="M743" i="4"/>
  <c r="L743" i="4"/>
  <c r="K743" i="4"/>
  <c r="J743" i="4"/>
  <c r="I743" i="4"/>
  <c r="H743" i="4"/>
  <c r="M742" i="4"/>
  <c r="L742" i="4"/>
  <c r="K742" i="4"/>
  <c r="J742" i="4"/>
  <c r="I742" i="4"/>
  <c r="H742" i="4"/>
  <c r="M741" i="4"/>
  <c r="L741" i="4"/>
  <c r="K741" i="4"/>
  <c r="J741" i="4"/>
  <c r="I741" i="4"/>
  <c r="H741" i="4"/>
  <c r="M740" i="4"/>
  <c r="L740" i="4"/>
  <c r="K740" i="4"/>
  <c r="J740" i="4"/>
  <c r="I740" i="4"/>
  <c r="H740" i="4"/>
  <c r="M739" i="4"/>
  <c r="L739" i="4"/>
  <c r="K739" i="4"/>
  <c r="J739" i="4"/>
  <c r="I739" i="4"/>
  <c r="H739" i="4"/>
  <c r="M738" i="4"/>
  <c r="L738" i="4"/>
  <c r="K738" i="4"/>
  <c r="J738" i="4"/>
  <c r="I738" i="4"/>
  <c r="H738" i="4"/>
  <c r="M737" i="4"/>
  <c r="L737" i="4"/>
  <c r="K737" i="4"/>
  <c r="J737" i="4"/>
  <c r="I737" i="4"/>
  <c r="H737" i="4"/>
  <c r="M736" i="4"/>
  <c r="L736" i="4"/>
  <c r="K736" i="4"/>
  <c r="J736" i="4"/>
  <c r="I736" i="4"/>
  <c r="H736" i="4"/>
  <c r="M735" i="4"/>
  <c r="L735" i="4"/>
  <c r="K735" i="4"/>
  <c r="J735" i="4"/>
  <c r="I735" i="4"/>
  <c r="H735" i="4"/>
  <c r="M734" i="4"/>
  <c r="L734" i="4"/>
  <c r="K734" i="4"/>
  <c r="J734" i="4"/>
  <c r="I734" i="4"/>
  <c r="H734" i="4"/>
  <c r="M733" i="4"/>
  <c r="L733" i="4"/>
  <c r="K733" i="4"/>
  <c r="J733" i="4"/>
  <c r="I733" i="4"/>
  <c r="H733" i="4"/>
  <c r="M732" i="4"/>
  <c r="L732" i="4"/>
  <c r="K732" i="4"/>
  <c r="J732" i="4"/>
  <c r="I732" i="4"/>
  <c r="H732" i="4"/>
  <c r="M731" i="4"/>
  <c r="L731" i="4"/>
  <c r="K731" i="4"/>
  <c r="J731" i="4"/>
  <c r="I731" i="4"/>
  <c r="H731" i="4"/>
  <c r="M730" i="4"/>
  <c r="L730" i="4"/>
  <c r="K730" i="4"/>
  <c r="J730" i="4"/>
  <c r="I730" i="4"/>
  <c r="H730" i="4"/>
  <c r="M729" i="4"/>
  <c r="L729" i="4"/>
  <c r="K729" i="4"/>
  <c r="J729" i="4"/>
  <c r="I729" i="4"/>
  <c r="H729" i="4"/>
  <c r="M728" i="4"/>
  <c r="L728" i="4"/>
  <c r="K728" i="4"/>
  <c r="J728" i="4"/>
  <c r="I728" i="4"/>
  <c r="H728" i="4"/>
  <c r="M727" i="4"/>
  <c r="L727" i="4"/>
  <c r="K727" i="4"/>
  <c r="J727" i="4"/>
  <c r="I727" i="4"/>
  <c r="H727" i="4"/>
  <c r="M726" i="4"/>
  <c r="L726" i="4"/>
  <c r="K726" i="4"/>
  <c r="J726" i="4"/>
  <c r="I726" i="4"/>
  <c r="H726" i="4"/>
  <c r="M725" i="4"/>
  <c r="L725" i="4"/>
  <c r="K725" i="4"/>
  <c r="J725" i="4"/>
  <c r="I725" i="4"/>
  <c r="H725" i="4"/>
  <c r="M724" i="4"/>
  <c r="L724" i="4"/>
  <c r="K724" i="4"/>
  <c r="J724" i="4"/>
  <c r="I724" i="4"/>
  <c r="H724" i="4"/>
  <c r="M723" i="4"/>
  <c r="L723" i="4"/>
  <c r="K723" i="4"/>
  <c r="J723" i="4"/>
  <c r="I723" i="4"/>
  <c r="H723" i="4"/>
  <c r="M722" i="4"/>
  <c r="L722" i="4"/>
  <c r="K722" i="4"/>
  <c r="J722" i="4"/>
  <c r="I722" i="4"/>
  <c r="H722" i="4"/>
  <c r="M721" i="4"/>
  <c r="L721" i="4"/>
  <c r="K721" i="4"/>
  <c r="J721" i="4"/>
  <c r="I721" i="4"/>
  <c r="H721" i="4"/>
  <c r="M720" i="4"/>
  <c r="L720" i="4"/>
  <c r="K720" i="4"/>
  <c r="J720" i="4"/>
  <c r="I720" i="4"/>
  <c r="H720" i="4"/>
  <c r="M719" i="4"/>
  <c r="L719" i="4"/>
  <c r="K719" i="4"/>
  <c r="J719" i="4"/>
  <c r="I719" i="4"/>
  <c r="H719" i="4"/>
  <c r="M718" i="4"/>
  <c r="L718" i="4"/>
  <c r="K718" i="4"/>
  <c r="J718" i="4"/>
  <c r="I718" i="4"/>
  <c r="H718" i="4"/>
  <c r="M717" i="4"/>
  <c r="L717" i="4"/>
  <c r="K717" i="4"/>
  <c r="J717" i="4"/>
  <c r="I717" i="4"/>
  <c r="H717" i="4"/>
  <c r="M716" i="4"/>
  <c r="L716" i="4"/>
  <c r="K716" i="4"/>
  <c r="J716" i="4"/>
  <c r="I716" i="4"/>
  <c r="H716" i="4"/>
  <c r="M715" i="4"/>
  <c r="L715" i="4"/>
  <c r="K715" i="4"/>
  <c r="J715" i="4"/>
  <c r="I715" i="4"/>
  <c r="H715" i="4"/>
  <c r="M714" i="4"/>
  <c r="L714" i="4"/>
  <c r="K714" i="4"/>
  <c r="J714" i="4"/>
  <c r="I714" i="4"/>
  <c r="H714" i="4"/>
  <c r="M713" i="4"/>
  <c r="L713" i="4"/>
  <c r="K713" i="4"/>
  <c r="J713" i="4"/>
  <c r="I713" i="4"/>
  <c r="H713" i="4"/>
  <c r="M712" i="4"/>
  <c r="L712" i="4"/>
  <c r="K712" i="4"/>
  <c r="J712" i="4"/>
  <c r="I712" i="4"/>
  <c r="H712" i="4"/>
  <c r="M711" i="4"/>
  <c r="L711" i="4"/>
  <c r="K711" i="4"/>
  <c r="J711" i="4"/>
  <c r="I711" i="4"/>
  <c r="H711" i="4"/>
  <c r="M710" i="4"/>
  <c r="L710" i="4"/>
  <c r="K710" i="4"/>
  <c r="J710" i="4"/>
  <c r="I710" i="4"/>
  <c r="H710" i="4"/>
  <c r="M709" i="4"/>
  <c r="L709" i="4"/>
  <c r="K709" i="4"/>
  <c r="J709" i="4"/>
  <c r="I709" i="4"/>
  <c r="H709" i="4"/>
  <c r="M708" i="4"/>
  <c r="L708" i="4"/>
  <c r="K708" i="4"/>
  <c r="J708" i="4"/>
  <c r="I708" i="4"/>
  <c r="H708" i="4"/>
  <c r="M707" i="4"/>
  <c r="L707" i="4"/>
  <c r="K707" i="4"/>
  <c r="J707" i="4"/>
  <c r="I707" i="4"/>
  <c r="H707" i="4"/>
  <c r="M706" i="4"/>
  <c r="L706" i="4"/>
  <c r="K706" i="4"/>
  <c r="J706" i="4"/>
  <c r="I706" i="4"/>
  <c r="H706" i="4"/>
  <c r="M705" i="4"/>
  <c r="L705" i="4"/>
  <c r="K705" i="4"/>
  <c r="J705" i="4"/>
  <c r="I705" i="4"/>
  <c r="H705" i="4"/>
  <c r="M704" i="4"/>
  <c r="L704" i="4"/>
  <c r="K704" i="4"/>
  <c r="J704" i="4"/>
  <c r="I704" i="4"/>
  <c r="H704" i="4"/>
  <c r="M703" i="4"/>
  <c r="L703" i="4"/>
  <c r="K703" i="4"/>
  <c r="J703" i="4"/>
  <c r="I703" i="4"/>
  <c r="H703" i="4"/>
  <c r="M702" i="4"/>
  <c r="L702" i="4"/>
  <c r="K702" i="4"/>
  <c r="J702" i="4"/>
  <c r="I702" i="4"/>
  <c r="H702" i="4"/>
  <c r="M701" i="4"/>
  <c r="L701" i="4"/>
  <c r="K701" i="4"/>
  <c r="J701" i="4"/>
  <c r="I701" i="4"/>
  <c r="H701" i="4"/>
  <c r="M700" i="4"/>
  <c r="L700" i="4"/>
  <c r="K700" i="4"/>
  <c r="J700" i="4"/>
  <c r="I700" i="4"/>
  <c r="H700" i="4"/>
  <c r="M699" i="4"/>
  <c r="L699" i="4"/>
  <c r="K699" i="4"/>
  <c r="J699" i="4"/>
  <c r="I699" i="4"/>
  <c r="H699" i="4"/>
  <c r="M698" i="4"/>
  <c r="L698" i="4"/>
  <c r="K698" i="4"/>
  <c r="J698" i="4"/>
  <c r="I698" i="4"/>
  <c r="H698" i="4"/>
  <c r="M697" i="4"/>
  <c r="L697" i="4"/>
  <c r="K697" i="4"/>
  <c r="J697" i="4"/>
  <c r="I697" i="4"/>
  <c r="H697" i="4"/>
  <c r="M696" i="4"/>
  <c r="L696" i="4"/>
  <c r="K696" i="4"/>
  <c r="J696" i="4"/>
  <c r="I696" i="4"/>
  <c r="H696" i="4"/>
  <c r="M695" i="4"/>
  <c r="L695" i="4"/>
  <c r="K695" i="4"/>
  <c r="J695" i="4"/>
  <c r="I695" i="4"/>
  <c r="H695" i="4"/>
  <c r="M694" i="4"/>
  <c r="L694" i="4"/>
  <c r="K694" i="4"/>
  <c r="J694" i="4"/>
  <c r="I694" i="4"/>
  <c r="H694" i="4"/>
  <c r="M693" i="4"/>
  <c r="L693" i="4"/>
  <c r="K693" i="4"/>
  <c r="J693" i="4"/>
  <c r="I693" i="4"/>
  <c r="H693" i="4"/>
  <c r="M692" i="4"/>
  <c r="L692" i="4"/>
  <c r="K692" i="4"/>
  <c r="J692" i="4"/>
  <c r="I692" i="4"/>
  <c r="H692" i="4"/>
  <c r="M691" i="4"/>
  <c r="L691" i="4"/>
  <c r="K691" i="4"/>
  <c r="J691" i="4"/>
  <c r="I691" i="4"/>
  <c r="H691" i="4"/>
  <c r="M690" i="4"/>
  <c r="L690" i="4"/>
  <c r="K690" i="4"/>
  <c r="J690" i="4"/>
  <c r="I690" i="4"/>
  <c r="H690" i="4"/>
  <c r="M689" i="4"/>
  <c r="L689" i="4"/>
  <c r="K689" i="4"/>
  <c r="J689" i="4"/>
  <c r="I689" i="4"/>
  <c r="H689" i="4"/>
  <c r="M688" i="4"/>
  <c r="L688" i="4"/>
  <c r="K688" i="4"/>
  <c r="J688" i="4"/>
  <c r="I688" i="4"/>
  <c r="H688" i="4"/>
  <c r="M687" i="4"/>
  <c r="L687" i="4"/>
  <c r="K687" i="4"/>
  <c r="J687" i="4"/>
  <c r="I687" i="4"/>
  <c r="H687" i="4"/>
  <c r="M686" i="4"/>
  <c r="L686" i="4"/>
  <c r="K686" i="4"/>
  <c r="J686" i="4"/>
  <c r="I686" i="4"/>
  <c r="H686" i="4"/>
  <c r="M685" i="4"/>
  <c r="L685" i="4"/>
  <c r="K685" i="4"/>
  <c r="J685" i="4"/>
  <c r="I685" i="4"/>
  <c r="H685" i="4"/>
  <c r="M684" i="4"/>
  <c r="L684" i="4"/>
  <c r="K684" i="4"/>
  <c r="J684" i="4"/>
  <c r="I684" i="4"/>
  <c r="H684" i="4"/>
  <c r="M683" i="4"/>
  <c r="L683" i="4"/>
  <c r="K683" i="4"/>
  <c r="J683" i="4"/>
  <c r="I683" i="4"/>
  <c r="H683" i="4"/>
  <c r="M682" i="4"/>
  <c r="L682" i="4"/>
  <c r="K682" i="4"/>
  <c r="J682" i="4"/>
  <c r="I682" i="4"/>
  <c r="H682" i="4"/>
  <c r="M681" i="4"/>
  <c r="L681" i="4"/>
  <c r="K681" i="4"/>
  <c r="J681" i="4"/>
  <c r="I681" i="4"/>
  <c r="H681" i="4"/>
  <c r="M680" i="4"/>
  <c r="L680" i="4"/>
  <c r="K680" i="4"/>
  <c r="J680" i="4"/>
  <c r="I680" i="4"/>
  <c r="H680" i="4"/>
  <c r="M679" i="4"/>
  <c r="L679" i="4"/>
  <c r="K679" i="4"/>
  <c r="J679" i="4"/>
  <c r="I679" i="4"/>
  <c r="H679" i="4"/>
  <c r="M678" i="4"/>
  <c r="L678" i="4"/>
  <c r="K678" i="4"/>
  <c r="J678" i="4"/>
  <c r="I678" i="4"/>
  <c r="H678" i="4"/>
  <c r="M677" i="4"/>
  <c r="L677" i="4"/>
  <c r="K677" i="4"/>
  <c r="J677" i="4"/>
  <c r="I677" i="4"/>
  <c r="H677" i="4"/>
  <c r="M676" i="4"/>
  <c r="L676" i="4"/>
  <c r="K676" i="4"/>
  <c r="J676" i="4"/>
  <c r="I676" i="4"/>
  <c r="H676" i="4"/>
  <c r="M675" i="4"/>
  <c r="L675" i="4"/>
  <c r="K675" i="4"/>
  <c r="J675" i="4"/>
  <c r="I675" i="4"/>
  <c r="H675" i="4"/>
  <c r="M674" i="4"/>
  <c r="L674" i="4"/>
  <c r="K674" i="4"/>
  <c r="J674" i="4"/>
  <c r="I674" i="4"/>
  <c r="H674" i="4"/>
  <c r="M673" i="4"/>
  <c r="L673" i="4"/>
  <c r="K673" i="4"/>
  <c r="J673" i="4"/>
  <c r="I673" i="4"/>
  <c r="H673" i="4"/>
  <c r="M672" i="4"/>
  <c r="L672" i="4"/>
  <c r="K672" i="4"/>
  <c r="J672" i="4"/>
  <c r="I672" i="4"/>
  <c r="H672" i="4"/>
  <c r="M671" i="4"/>
  <c r="L671" i="4"/>
  <c r="K671" i="4"/>
  <c r="J671" i="4"/>
  <c r="I671" i="4"/>
  <c r="H671" i="4"/>
  <c r="M670" i="4"/>
  <c r="L670" i="4"/>
  <c r="K670" i="4"/>
  <c r="J670" i="4"/>
  <c r="I670" i="4"/>
  <c r="H670" i="4"/>
  <c r="M669" i="4"/>
  <c r="L669" i="4"/>
  <c r="K669" i="4"/>
  <c r="J669" i="4"/>
  <c r="I669" i="4"/>
  <c r="H669" i="4"/>
  <c r="M668" i="4"/>
  <c r="L668" i="4"/>
  <c r="K668" i="4"/>
  <c r="J668" i="4"/>
  <c r="I668" i="4"/>
  <c r="H668" i="4"/>
  <c r="M667" i="4"/>
  <c r="L667" i="4"/>
  <c r="K667" i="4"/>
  <c r="J667" i="4"/>
  <c r="I667" i="4"/>
  <c r="H667" i="4"/>
  <c r="M666" i="4"/>
  <c r="L666" i="4"/>
  <c r="K666" i="4"/>
  <c r="J666" i="4"/>
  <c r="I666" i="4"/>
  <c r="H666" i="4"/>
  <c r="M665" i="4"/>
  <c r="L665" i="4"/>
  <c r="K665" i="4"/>
  <c r="J665" i="4"/>
  <c r="I665" i="4"/>
  <c r="H665" i="4"/>
  <c r="M664" i="4"/>
  <c r="L664" i="4"/>
  <c r="K664" i="4"/>
  <c r="J664" i="4"/>
  <c r="I664" i="4"/>
  <c r="H664" i="4"/>
  <c r="M663" i="4"/>
  <c r="L663" i="4"/>
  <c r="K663" i="4"/>
  <c r="J663" i="4"/>
  <c r="I663" i="4"/>
  <c r="H663" i="4"/>
  <c r="M662" i="4"/>
  <c r="L662" i="4"/>
  <c r="K662" i="4"/>
  <c r="J662" i="4"/>
  <c r="I662" i="4"/>
  <c r="H662" i="4"/>
  <c r="M661" i="4"/>
  <c r="L661" i="4"/>
  <c r="K661" i="4"/>
  <c r="J661" i="4"/>
  <c r="I661" i="4"/>
  <c r="H661" i="4"/>
  <c r="M660" i="4"/>
  <c r="L660" i="4"/>
  <c r="K660" i="4"/>
  <c r="J660" i="4"/>
  <c r="I660" i="4"/>
  <c r="H660" i="4"/>
  <c r="M659" i="4"/>
  <c r="L659" i="4"/>
  <c r="K659" i="4"/>
  <c r="J659" i="4"/>
  <c r="I659" i="4"/>
  <c r="H659" i="4"/>
  <c r="M658" i="4"/>
  <c r="L658" i="4"/>
  <c r="K658" i="4"/>
  <c r="J658" i="4"/>
  <c r="I658" i="4"/>
  <c r="H658" i="4"/>
  <c r="M657" i="4"/>
  <c r="L657" i="4"/>
  <c r="K657" i="4"/>
  <c r="J657" i="4"/>
  <c r="I657" i="4"/>
  <c r="H657" i="4"/>
  <c r="M656" i="4"/>
  <c r="L656" i="4"/>
  <c r="K656" i="4"/>
  <c r="J656" i="4"/>
  <c r="I656" i="4"/>
  <c r="H656" i="4"/>
  <c r="M655" i="4"/>
  <c r="L655" i="4"/>
  <c r="K655" i="4"/>
  <c r="J655" i="4"/>
  <c r="I655" i="4"/>
  <c r="H655" i="4"/>
  <c r="M654" i="4"/>
  <c r="L654" i="4"/>
  <c r="K654" i="4"/>
  <c r="J654" i="4"/>
  <c r="I654" i="4"/>
  <c r="H654" i="4"/>
  <c r="M653" i="4"/>
  <c r="L653" i="4"/>
  <c r="K653" i="4"/>
  <c r="J653" i="4"/>
  <c r="I653" i="4"/>
  <c r="H653" i="4"/>
  <c r="M652" i="4"/>
  <c r="L652" i="4"/>
  <c r="K652" i="4"/>
  <c r="J652" i="4"/>
  <c r="I652" i="4"/>
  <c r="H652" i="4"/>
  <c r="M651" i="4"/>
  <c r="L651" i="4"/>
  <c r="K651" i="4"/>
  <c r="J651" i="4"/>
  <c r="I651" i="4"/>
  <c r="H651" i="4"/>
  <c r="M650" i="4"/>
  <c r="L650" i="4"/>
  <c r="K650" i="4"/>
  <c r="J650" i="4"/>
  <c r="I650" i="4"/>
  <c r="H650" i="4"/>
  <c r="M649" i="4"/>
  <c r="L649" i="4"/>
  <c r="K649" i="4"/>
  <c r="J649" i="4"/>
  <c r="I649" i="4"/>
  <c r="H649" i="4"/>
  <c r="M648" i="4"/>
  <c r="L648" i="4"/>
  <c r="K648" i="4"/>
  <c r="J648" i="4"/>
  <c r="I648" i="4"/>
  <c r="H648" i="4"/>
  <c r="M647" i="4"/>
  <c r="L647" i="4"/>
  <c r="K647" i="4"/>
  <c r="J647" i="4"/>
  <c r="I647" i="4"/>
  <c r="H647" i="4"/>
  <c r="M646" i="4"/>
  <c r="L646" i="4"/>
  <c r="K646" i="4"/>
  <c r="J646" i="4"/>
  <c r="I646" i="4"/>
  <c r="H646" i="4"/>
  <c r="M645" i="4"/>
  <c r="L645" i="4"/>
  <c r="K645" i="4"/>
  <c r="J645" i="4"/>
  <c r="I645" i="4"/>
  <c r="H645" i="4"/>
  <c r="M644" i="4"/>
  <c r="L644" i="4"/>
  <c r="K644" i="4"/>
  <c r="J644" i="4"/>
  <c r="I644" i="4"/>
  <c r="H644" i="4"/>
  <c r="M643" i="4"/>
  <c r="L643" i="4"/>
  <c r="K643" i="4"/>
  <c r="J643" i="4"/>
  <c r="I643" i="4"/>
  <c r="H643" i="4"/>
  <c r="M642" i="4"/>
  <c r="L642" i="4"/>
  <c r="K642" i="4"/>
  <c r="J642" i="4"/>
  <c r="I642" i="4"/>
  <c r="H642" i="4"/>
  <c r="M641" i="4"/>
  <c r="L641" i="4"/>
  <c r="K641" i="4"/>
  <c r="J641" i="4"/>
  <c r="I641" i="4"/>
  <c r="H641" i="4"/>
  <c r="M640" i="4"/>
  <c r="L640" i="4"/>
  <c r="K640" i="4"/>
  <c r="J640" i="4"/>
  <c r="I640" i="4"/>
  <c r="H640" i="4"/>
  <c r="M639" i="4"/>
  <c r="L639" i="4"/>
  <c r="K639" i="4"/>
  <c r="J639" i="4"/>
  <c r="I639" i="4"/>
  <c r="H639" i="4"/>
  <c r="M638" i="4"/>
  <c r="L638" i="4"/>
  <c r="K638" i="4"/>
  <c r="J638" i="4"/>
  <c r="I638" i="4"/>
  <c r="H638" i="4"/>
  <c r="M637" i="4"/>
  <c r="L637" i="4"/>
  <c r="K637" i="4"/>
  <c r="J637" i="4"/>
  <c r="I637" i="4"/>
  <c r="H637" i="4"/>
  <c r="M636" i="4"/>
  <c r="L636" i="4"/>
  <c r="K636" i="4"/>
  <c r="J636" i="4"/>
  <c r="I636" i="4"/>
  <c r="H636" i="4"/>
  <c r="M635" i="4"/>
  <c r="L635" i="4"/>
  <c r="K635" i="4"/>
  <c r="J635" i="4"/>
  <c r="I635" i="4"/>
  <c r="H635" i="4"/>
  <c r="M634" i="4"/>
  <c r="L634" i="4"/>
  <c r="K634" i="4"/>
  <c r="J634" i="4"/>
  <c r="I634" i="4"/>
  <c r="H634" i="4"/>
  <c r="M633" i="4"/>
  <c r="L633" i="4"/>
  <c r="K633" i="4"/>
  <c r="J633" i="4"/>
  <c r="I633" i="4"/>
  <c r="H633" i="4"/>
  <c r="M632" i="4"/>
  <c r="L632" i="4"/>
  <c r="K632" i="4"/>
  <c r="J632" i="4"/>
  <c r="I632" i="4"/>
  <c r="H632" i="4"/>
  <c r="M631" i="4"/>
  <c r="L631" i="4"/>
  <c r="K631" i="4"/>
  <c r="J631" i="4"/>
  <c r="I631" i="4"/>
  <c r="H631" i="4"/>
  <c r="M630" i="4"/>
  <c r="L630" i="4"/>
  <c r="K630" i="4"/>
  <c r="J630" i="4"/>
  <c r="I630" i="4"/>
  <c r="H630" i="4"/>
  <c r="M629" i="4"/>
  <c r="L629" i="4"/>
  <c r="K629" i="4"/>
  <c r="J629" i="4"/>
  <c r="I629" i="4"/>
  <c r="H629" i="4"/>
  <c r="M628" i="4"/>
  <c r="L628" i="4"/>
  <c r="K628" i="4"/>
  <c r="J628" i="4"/>
  <c r="I628" i="4"/>
  <c r="H628" i="4"/>
  <c r="M627" i="4"/>
  <c r="L627" i="4"/>
  <c r="K627" i="4"/>
  <c r="J627" i="4"/>
  <c r="I627" i="4"/>
  <c r="H627" i="4"/>
  <c r="M626" i="4"/>
  <c r="L626" i="4"/>
  <c r="K626" i="4"/>
  <c r="J626" i="4"/>
  <c r="I626" i="4"/>
  <c r="H626" i="4"/>
  <c r="M625" i="4"/>
  <c r="L625" i="4"/>
  <c r="K625" i="4"/>
  <c r="J625" i="4"/>
  <c r="I625" i="4"/>
  <c r="H625" i="4"/>
  <c r="M624" i="4"/>
  <c r="L624" i="4"/>
  <c r="K624" i="4"/>
  <c r="J624" i="4"/>
  <c r="I624" i="4"/>
  <c r="H624" i="4"/>
  <c r="M623" i="4"/>
  <c r="L623" i="4"/>
  <c r="K623" i="4"/>
  <c r="J623" i="4"/>
  <c r="I623" i="4"/>
  <c r="H623" i="4"/>
  <c r="M622" i="4"/>
  <c r="L622" i="4"/>
  <c r="K622" i="4"/>
  <c r="J622" i="4"/>
  <c r="I622" i="4"/>
  <c r="H622" i="4"/>
  <c r="M621" i="4"/>
  <c r="L621" i="4"/>
  <c r="K621" i="4"/>
  <c r="J621" i="4"/>
  <c r="I621" i="4"/>
  <c r="H621" i="4"/>
  <c r="M620" i="4"/>
  <c r="L620" i="4"/>
  <c r="K620" i="4"/>
  <c r="J620" i="4"/>
  <c r="I620" i="4"/>
  <c r="H620" i="4"/>
  <c r="M619" i="4"/>
  <c r="L619" i="4"/>
  <c r="K619" i="4"/>
  <c r="J619" i="4"/>
  <c r="I619" i="4"/>
  <c r="H619" i="4"/>
  <c r="M618" i="4"/>
  <c r="L618" i="4"/>
  <c r="K618" i="4"/>
  <c r="J618" i="4"/>
  <c r="I618" i="4"/>
  <c r="H618" i="4"/>
  <c r="M617" i="4"/>
  <c r="L617" i="4"/>
  <c r="K617" i="4"/>
  <c r="J617" i="4"/>
  <c r="I617" i="4"/>
  <c r="H617" i="4"/>
  <c r="M616" i="4"/>
  <c r="L616" i="4"/>
  <c r="K616" i="4"/>
  <c r="J616" i="4"/>
  <c r="I616" i="4"/>
  <c r="H616" i="4"/>
  <c r="M615" i="4"/>
  <c r="L615" i="4"/>
  <c r="K615" i="4"/>
  <c r="J615" i="4"/>
  <c r="I615" i="4"/>
  <c r="H615" i="4"/>
  <c r="M614" i="4"/>
  <c r="L614" i="4"/>
  <c r="K614" i="4"/>
  <c r="J614" i="4"/>
  <c r="I614" i="4"/>
  <c r="H614" i="4"/>
  <c r="M613" i="4"/>
  <c r="L613" i="4"/>
  <c r="K613" i="4"/>
  <c r="J613" i="4"/>
  <c r="I613" i="4"/>
  <c r="H613" i="4"/>
  <c r="M612" i="4"/>
  <c r="L612" i="4"/>
  <c r="K612" i="4"/>
  <c r="J612" i="4"/>
  <c r="I612" i="4"/>
  <c r="H612" i="4"/>
  <c r="M611" i="4"/>
  <c r="L611" i="4"/>
  <c r="K611" i="4"/>
  <c r="J611" i="4"/>
  <c r="I611" i="4"/>
  <c r="H611" i="4"/>
  <c r="M610" i="4"/>
  <c r="L610" i="4"/>
  <c r="K610" i="4"/>
  <c r="J610" i="4"/>
  <c r="I610" i="4"/>
  <c r="H610" i="4"/>
  <c r="M609" i="4"/>
  <c r="L609" i="4"/>
  <c r="K609" i="4"/>
  <c r="J609" i="4"/>
  <c r="I609" i="4"/>
  <c r="H609" i="4"/>
  <c r="M608" i="4"/>
  <c r="L608" i="4"/>
  <c r="K608" i="4"/>
  <c r="J608" i="4"/>
  <c r="I608" i="4"/>
  <c r="H608" i="4"/>
  <c r="M607" i="4"/>
  <c r="L607" i="4"/>
  <c r="K607" i="4"/>
  <c r="J607" i="4"/>
  <c r="I607" i="4"/>
  <c r="H607" i="4"/>
  <c r="M606" i="4"/>
  <c r="L606" i="4"/>
  <c r="K606" i="4"/>
  <c r="J606" i="4"/>
  <c r="I606" i="4"/>
  <c r="H606" i="4"/>
  <c r="M605" i="4"/>
  <c r="L605" i="4"/>
  <c r="K605" i="4"/>
  <c r="J605" i="4"/>
  <c r="I605" i="4"/>
  <c r="H605" i="4"/>
  <c r="M604" i="4"/>
  <c r="L604" i="4"/>
  <c r="K604" i="4"/>
  <c r="J604" i="4"/>
  <c r="I604" i="4"/>
  <c r="H604" i="4"/>
  <c r="M603" i="4"/>
  <c r="L603" i="4"/>
  <c r="K603" i="4"/>
  <c r="J603" i="4"/>
  <c r="I603" i="4"/>
  <c r="H603" i="4"/>
  <c r="M602" i="4"/>
  <c r="L602" i="4"/>
  <c r="K602" i="4"/>
  <c r="J602" i="4"/>
  <c r="I602" i="4"/>
  <c r="H602" i="4"/>
  <c r="M601" i="4"/>
  <c r="L601" i="4"/>
  <c r="K601" i="4"/>
  <c r="J601" i="4"/>
  <c r="I601" i="4"/>
  <c r="H601" i="4"/>
  <c r="M600" i="4"/>
  <c r="L600" i="4"/>
  <c r="K600" i="4"/>
  <c r="J600" i="4"/>
  <c r="I600" i="4"/>
  <c r="H600" i="4"/>
  <c r="M599" i="4"/>
  <c r="L599" i="4"/>
  <c r="K599" i="4"/>
  <c r="J599" i="4"/>
  <c r="I599" i="4"/>
  <c r="H599" i="4"/>
  <c r="M598" i="4"/>
  <c r="L598" i="4"/>
  <c r="K598" i="4"/>
  <c r="J598" i="4"/>
  <c r="I598" i="4"/>
  <c r="H598" i="4"/>
  <c r="M597" i="4"/>
  <c r="L597" i="4"/>
  <c r="K597" i="4"/>
  <c r="J597" i="4"/>
  <c r="I597" i="4"/>
  <c r="H597" i="4"/>
  <c r="M596" i="4"/>
  <c r="L596" i="4"/>
  <c r="K596" i="4"/>
  <c r="J596" i="4"/>
  <c r="I596" i="4"/>
  <c r="H596" i="4"/>
  <c r="M595" i="4"/>
  <c r="L595" i="4"/>
  <c r="K595" i="4"/>
  <c r="J595" i="4"/>
  <c r="I595" i="4"/>
  <c r="H595" i="4"/>
  <c r="M594" i="4"/>
  <c r="L594" i="4"/>
  <c r="K594" i="4"/>
  <c r="J594" i="4"/>
  <c r="I594" i="4"/>
  <c r="H594" i="4"/>
  <c r="M593" i="4"/>
  <c r="L593" i="4"/>
  <c r="K593" i="4"/>
  <c r="J593" i="4"/>
  <c r="I593" i="4"/>
  <c r="H593" i="4"/>
  <c r="M592" i="4"/>
  <c r="L592" i="4"/>
  <c r="K592" i="4"/>
  <c r="J592" i="4"/>
  <c r="I592" i="4"/>
  <c r="H592" i="4"/>
  <c r="M591" i="4"/>
  <c r="L591" i="4"/>
  <c r="K591" i="4"/>
  <c r="J591" i="4"/>
  <c r="I591" i="4"/>
  <c r="H591" i="4"/>
  <c r="M590" i="4"/>
  <c r="L590" i="4"/>
  <c r="K590" i="4"/>
  <c r="J590" i="4"/>
  <c r="I590" i="4"/>
  <c r="H590" i="4"/>
  <c r="M589" i="4"/>
  <c r="L589" i="4"/>
  <c r="K589" i="4"/>
  <c r="J589" i="4"/>
  <c r="I589" i="4"/>
  <c r="H589" i="4"/>
  <c r="M588" i="4"/>
  <c r="L588" i="4"/>
  <c r="K588" i="4"/>
  <c r="J588" i="4"/>
  <c r="I588" i="4"/>
  <c r="H588" i="4"/>
  <c r="M587" i="4"/>
  <c r="L587" i="4"/>
  <c r="K587" i="4"/>
  <c r="J587" i="4"/>
  <c r="I587" i="4"/>
  <c r="H587" i="4"/>
  <c r="M586" i="4"/>
  <c r="L586" i="4"/>
  <c r="K586" i="4"/>
  <c r="J586" i="4"/>
  <c r="I586" i="4"/>
  <c r="H586" i="4"/>
  <c r="M585" i="4"/>
  <c r="L585" i="4"/>
  <c r="K585" i="4"/>
  <c r="J585" i="4"/>
  <c r="I585" i="4"/>
  <c r="H585" i="4"/>
  <c r="M584" i="4"/>
  <c r="L584" i="4"/>
  <c r="K584" i="4"/>
  <c r="J584" i="4"/>
  <c r="I584" i="4"/>
  <c r="H584" i="4"/>
  <c r="M583" i="4"/>
  <c r="L583" i="4"/>
  <c r="K583" i="4"/>
  <c r="J583" i="4"/>
  <c r="I583" i="4"/>
  <c r="H583" i="4"/>
  <c r="M582" i="4"/>
  <c r="L582" i="4"/>
  <c r="K582" i="4"/>
  <c r="J582" i="4"/>
  <c r="I582" i="4"/>
  <c r="H582" i="4"/>
  <c r="M581" i="4"/>
  <c r="L581" i="4"/>
  <c r="K581" i="4"/>
  <c r="J581" i="4"/>
  <c r="I581" i="4"/>
  <c r="H581" i="4"/>
  <c r="M580" i="4"/>
  <c r="L580" i="4"/>
  <c r="K580" i="4"/>
  <c r="J580" i="4"/>
  <c r="I580" i="4"/>
  <c r="H580" i="4"/>
  <c r="M579" i="4"/>
  <c r="L579" i="4"/>
  <c r="K579" i="4"/>
  <c r="J579" i="4"/>
  <c r="I579" i="4"/>
  <c r="H579" i="4"/>
  <c r="M578" i="4"/>
  <c r="L578" i="4"/>
  <c r="K578" i="4"/>
  <c r="J578" i="4"/>
  <c r="I578" i="4"/>
  <c r="H578" i="4"/>
  <c r="M577" i="4"/>
  <c r="L577" i="4"/>
  <c r="K577" i="4"/>
  <c r="J577" i="4"/>
  <c r="I577" i="4"/>
  <c r="H577" i="4"/>
  <c r="M576" i="4"/>
  <c r="L576" i="4"/>
  <c r="K576" i="4"/>
  <c r="J576" i="4"/>
  <c r="I576" i="4"/>
  <c r="H576" i="4"/>
  <c r="M575" i="4"/>
  <c r="L575" i="4"/>
  <c r="K575" i="4"/>
  <c r="J575" i="4"/>
  <c r="I575" i="4"/>
  <c r="H575" i="4"/>
  <c r="M574" i="4"/>
  <c r="L574" i="4"/>
  <c r="K574" i="4"/>
  <c r="J574" i="4"/>
  <c r="I574" i="4"/>
  <c r="H574" i="4"/>
  <c r="M573" i="4"/>
  <c r="L573" i="4"/>
  <c r="K573" i="4"/>
  <c r="J573" i="4"/>
  <c r="I573" i="4"/>
  <c r="H573" i="4"/>
  <c r="M572" i="4"/>
  <c r="L572" i="4"/>
  <c r="K572" i="4"/>
  <c r="J572" i="4"/>
  <c r="I572" i="4"/>
  <c r="H572" i="4"/>
  <c r="M571" i="4"/>
  <c r="L571" i="4"/>
  <c r="K571" i="4"/>
  <c r="J571" i="4"/>
  <c r="I571" i="4"/>
  <c r="H571" i="4"/>
  <c r="M570" i="4"/>
  <c r="L570" i="4"/>
  <c r="K570" i="4"/>
  <c r="J570" i="4"/>
  <c r="I570" i="4"/>
  <c r="H570" i="4"/>
  <c r="M569" i="4"/>
  <c r="L569" i="4"/>
  <c r="K569" i="4"/>
  <c r="J569" i="4"/>
  <c r="I569" i="4"/>
  <c r="H569" i="4"/>
  <c r="M568" i="4"/>
  <c r="L568" i="4"/>
  <c r="K568" i="4"/>
  <c r="J568" i="4"/>
  <c r="I568" i="4"/>
  <c r="H568" i="4"/>
  <c r="M567" i="4"/>
  <c r="L567" i="4"/>
  <c r="K567" i="4"/>
  <c r="J567" i="4"/>
  <c r="I567" i="4"/>
  <c r="H567" i="4"/>
  <c r="M566" i="4"/>
  <c r="L566" i="4"/>
  <c r="K566" i="4"/>
  <c r="J566" i="4"/>
  <c r="I566" i="4"/>
  <c r="H566" i="4"/>
  <c r="M565" i="4"/>
  <c r="L565" i="4"/>
  <c r="K565" i="4"/>
  <c r="J565" i="4"/>
  <c r="I565" i="4"/>
  <c r="H565" i="4"/>
  <c r="M564" i="4"/>
  <c r="L564" i="4"/>
  <c r="K564" i="4"/>
  <c r="J564" i="4"/>
  <c r="I564" i="4"/>
  <c r="H564" i="4"/>
  <c r="M563" i="4"/>
  <c r="L563" i="4"/>
  <c r="K563" i="4"/>
  <c r="J563" i="4"/>
  <c r="I563" i="4"/>
  <c r="H563" i="4"/>
  <c r="M562" i="4"/>
  <c r="L562" i="4"/>
  <c r="K562" i="4"/>
  <c r="J562" i="4"/>
  <c r="I562" i="4"/>
  <c r="H562" i="4"/>
  <c r="M561" i="4"/>
  <c r="L561" i="4"/>
  <c r="K561" i="4"/>
  <c r="J561" i="4"/>
  <c r="I561" i="4"/>
  <c r="H561" i="4"/>
  <c r="M560" i="4"/>
  <c r="L560" i="4"/>
  <c r="K560" i="4"/>
  <c r="J560" i="4"/>
  <c r="I560" i="4"/>
  <c r="H560" i="4"/>
  <c r="M559" i="4"/>
  <c r="L559" i="4"/>
  <c r="K559" i="4"/>
  <c r="J559" i="4"/>
  <c r="I559" i="4"/>
  <c r="H559" i="4"/>
  <c r="M558" i="4"/>
  <c r="L558" i="4"/>
  <c r="K558" i="4"/>
  <c r="J558" i="4"/>
  <c r="I558" i="4"/>
  <c r="H558" i="4"/>
  <c r="M557" i="4"/>
  <c r="L557" i="4"/>
  <c r="K557" i="4"/>
  <c r="J557" i="4"/>
  <c r="I557" i="4"/>
  <c r="H557" i="4"/>
  <c r="M556" i="4"/>
  <c r="L556" i="4"/>
  <c r="K556" i="4"/>
  <c r="J556" i="4"/>
  <c r="I556" i="4"/>
  <c r="H556" i="4"/>
  <c r="M555" i="4"/>
  <c r="L555" i="4"/>
  <c r="K555" i="4"/>
  <c r="J555" i="4"/>
  <c r="I555" i="4"/>
  <c r="H555" i="4"/>
  <c r="M554" i="4"/>
  <c r="L554" i="4"/>
  <c r="K554" i="4"/>
  <c r="J554" i="4"/>
  <c r="I554" i="4"/>
  <c r="H554" i="4"/>
  <c r="M553" i="4"/>
  <c r="L553" i="4"/>
  <c r="K553" i="4"/>
  <c r="J553" i="4"/>
  <c r="I553" i="4"/>
  <c r="H553" i="4"/>
  <c r="M552" i="4"/>
  <c r="L552" i="4"/>
  <c r="K552" i="4"/>
  <c r="J552" i="4"/>
  <c r="I552" i="4"/>
  <c r="H552" i="4"/>
  <c r="M551" i="4"/>
  <c r="L551" i="4"/>
  <c r="K551" i="4"/>
  <c r="J551" i="4"/>
  <c r="I551" i="4"/>
  <c r="H551" i="4"/>
  <c r="M550" i="4"/>
  <c r="L550" i="4"/>
  <c r="K550" i="4"/>
  <c r="J550" i="4"/>
  <c r="I550" i="4"/>
  <c r="H550" i="4"/>
  <c r="M549" i="4"/>
  <c r="L549" i="4"/>
  <c r="K549" i="4"/>
  <c r="J549" i="4"/>
  <c r="I549" i="4"/>
  <c r="H549" i="4"/>
  <c r="M548" i="4"/>
  <c r="L548" i="4"/>
  <c r="K548" i="4"/>
  <c r="J548" i="4"/>
  <c r="I548" i="4"/>
  <c r="H548" i="4"/>
  <c r="M547" i="4"/>
  <c r="L547" i="4"/>
  <c r="K547" i="4"/>
  <c r="J547" i="4"/>
  <c r="I547" i="4"/>
  <c r="H547" i="4"/>
  <c r="M546" i="4"/>
  <c r="L546" i="4"/>
  <c r="K546" i="4"/>
  <c r="J546" i="4"/>
  <c r="I546" i="4"/>
  <c r="H546" i="4"/>
  <c r="M545" i="4"/>
  <c r="L545" i="4"/>
  <c r="K545" i="4"/>
  <c r="J545" i="4"/>
  <c r="I545" i="4"/>
  <c r="H545" i="4"/>
  <c r="M544" i="4"/>
  <c r="L544" i="4"/>
  <c r="K544" i="4"/>
  <c r="J544" i="4"/>
  <c r="I544" i="4"/>
  <c r="H544" i="4"/>
  <c r="M543" i="4"/>
  <c r="L543" i="4"/>
  <c r="K543" i="4"/>
  <c r="J543" i="4"/>
  <c r="I543" i="4"/>
  <c r="H543" i="4"/>
  <c r="M542" i="4"/>
  <c r="L542" i="4"/>
  <c r="K542" i="4"/>
  <c r="J542" i="4"/>
  <c r="I542" i="4"/>
  <c r="H542" i="4"/>
  <c r="M541" i="4"/>
  <c r="L541" i="4"/>
  <c r="K541" i="4"/>
  <c r="J541" i="4"/>
  <c r="I541" i="4"/>
  <c r="H541" i="4"/>
  <c r="M540" i="4"/>
  <c r="L540" i="4"/>
  <c r="K540" i="4"/>
  <c r="J540" i="4"/>
  <c r="I540" i="4"/>
  <c r="H540" i="4"/>
  <c r="M539" i="4"/>
  <c r="L539" i="4"/>
  <c r="K539" i="4"/>
  <c r="J539" i="4"/>
  <c r="I539" i="4"/>
  <c r="H539" i="4"/>
  <c r="M538" i="4"/>
  <c r="L538" i="4"/>
  <c r="K538" i="4"/>
  <c r="J538" i="4"/>
  <c r="I538" i="4"/>
  <c r="H538" i="4"/>
  <c r="M537" i="4"/>
  <c r="L537" i="4"/>
  <c r="K537" i="4"/>
  <c r="J537" i="4"/>
  <c r="I537" i="4"/>
  <c r="H537" i="4"/>
  <c r="M536" i="4"/>
  <c r="L536" i="4"/>
  <c r="K536" i="4"/>
  <c r="J536" i="4"/>
  <c r="I536" i="4"/>
  <c r="H536" i="4"/>
  <c r="M535" i="4"/>
  <c r="L535" i="4"/>
  <c r="K535" i="4"/>
  <c r="J535" i="4"/>
  <c r="I535" i="4"/>
  <c r="H535" i="4"/>
  <c r="M534" i="4"/>
  <c r="L534" i="4"/>
  <c r="K534" i="4"/>
  <c r="J534" i="4"/>
  <c r="I534" i="4"/>
  <c r="H534" i="4"/>
  <c r="M533" i="4"/>
  <c r="L533" i="4"/>
  <c r="K533" i="4"/>
  <c r="J533" i="4"/>
  <c r="I533" i="4"/>
  <c r="H533" i="4"/>
  <c r="M532" i="4"/>
  <c r="L532" i="4"/>
  <c r="K532" i="4"/>
  <c r="J532" i="4"/>
  <c r="I532" i="4"/>
  <c r="H532" i="4"/>
  <c r="M531" i="4"/>
  <c r="L531" i="4"/>
  <c r="K531" i="4"/>
  <c r="J531" i="4"/>
  <c r="I531" i="4"/>
  <c r="H531" i="4"/>
  <c r="M530" i="4"/>
  <c r="L530" i="4"/>
  <c r="K530" i="4"/>
  <c r="J530" i="4"/>
  <c r="I530" i="4"/>
  <c r="H530" i="4"/>
  <c r="M529" i="4"/>
  <c r="L529" i="4"/>
  <c r="K529" i="4"/>
  <c r="J529" i="4"/>
  <c r="I529" i="4"/>
  <c r="H529" i="4"/>
  <c r="M528" i="4"/>
  <c r="L528" i="4"/>
  <c r="K528" i="4"/>
  <c r="J528" i="4"/>
  <c r="I528" i="4"/>
  <c r="H528" i="4"/>
  <c r="M527" i="4"/>
  <c r="L527" i="4"/>
  <c r="K527" i="4"/>
  <c r="J527" i="4"/>
  <c r="I527" i="4"/>
  <c r="H527" i="4"/>
  <c r="M526" i="4"/>
  <c r="L526" i="4"/>
  <c r="K526" i="4"/>
  <c r="J526" i="4"/>
  <c r="I526" i="4"/>
  <c r="H526" i="4"/>
  <c r="M525" i="4"/>
  <c r="L525" i="4"/>
  <c r="K525" i="4"/>
  <c r="J525" i="4"/>
  <c r="I525" i="4"/>
  <c r="H525" i="4"/>
  <c r="M524" i="4"/>
  <c r="L524" i="4"/>
  <c r="K524" i="4"/>
  <c r="J524" i="4"/>
  <c r="I524" i="4"/>
  <c r="H524" i="4"/>
  <c r="M523" i="4"/>
  <c r="L523" i="4"/>
  <c r="K523" i="4"/>
  <c r="J523" i="4"/>
  <c r="I523" i="4"/>
  <c r="H523" i="4"/>
  <c r="M522" i="4"/>
  <c r="L522" i="4"/>
  <c r="K522" i="4"/>
  <c r="J522" i="4"/>
  <c r="I522" i="4"/>
  <c r="H522" i="4"/>
  <c r="M521" i="4"/>
  <c r="L521" i="4"/>
  <c r="K521" i="4"/>
  <c r="J521" i="4"/>
  <c r="I521" i="4"/>
  <c r="H521" i="4"/>
  <c r="M520" i="4"/>
  <c r="L520" i="4"/>
  <c r="K520" i="4"/>
  <c r="J520" i="4"/>
  <c r="I520" i="4"/>
  <c r="H520" i="4"/>
  <c r="M519" i="4"/>
  <c r="L519" i="4"/>
  <c r="K519" i="4"/>
  <c r="J519" i="4"/>
  <c r="I519" i="4"/>
  <c r="H519" i="4"/>
  <c r="M518" i="4"/>
  <c r="L518" i="4"/>
  <c r="K518" i="4"/>
  <c r="J518" i="4"/>
  <c r="I518" i="4"/>
  <c r="H518" i="4"/>
  <c r="M517" i="4"/>
  <c r="L517" i="4"/>
  <c r="K517" i="4"/>
  <c r="J517" i="4"/>
  <c r="I517" i="4"/>
  <c r="H517" i="4"/>
  <c r="M516" i="4"/>
  <c r="L516" i="4"/>
  <c r="K516" i="4"/>
  <c r="J516" i="4"/>
  <c r="I516" i="4"/>
  <c r="H516" i="4"/>
  <c r="M515" i="4"/>
  <c r="L515" i="4"/>
  <c r="K515" i="4"/>
  <c r="J515" i="4"/>
  <c r="I515" i="4"/>
  <c r="H515" i="4"/>
  <c r="M514" i="4"/>
  <c r="L514" i="4"/>
  <c r="K514" i="4"/>
  <c r="J514" i="4"/>
  <c r="I514" i="4"/>
  <c r="H514" i="4"/>
  <c r="M513" i="4"/>
  <c r="L513" i="4"/>
  <c r="K513" i="4"/>
  <c r="J513" i="4"/>
  <c r="I513" i="4"/>
  <c r="H513" i="4"/>
  <c r="M512" i="4"/>
  <c r="L512" i="4"/>
  <c r="K512" i="4"/>
  <c r="J512" i="4"/>
  <c r="I512" i="4"/>
  <c r="H512" i="4"/>
  <c r="M511" i="4"/>
  <c r="L511" i="4"/>
  <c r="K511" i="4"/>
  <c r="J511" i="4"/>
  <c r="I511" i="4"/>
  <c r="H511" i="4"/>
  <c r="M510" i="4"/>
  <c r="L510" i="4"/>
  <c r="K510" i="4"/>
  <c r="J510" i="4"/>
  <c r="I510" i="4"/>
  <c r="H510" i="4"/>
  <c r="M509" i="4"/>
  <c r="L509" i="4"/>
  <c r="K509" i="4"/>
  <c r="J509" i="4"/>
  <c r="I509" i="4"/>
  <c r="H509" i="4"/>
  <c r="M508" i="4"/>
  <c r="L508" i="4"/>
  <c r="K508" i="4"/>
  <c r="J508" i="4"/>
  <c r="I508" i="4"/>
  <c r="H508" i="4"/>
  <c r="M507" i="4"/>
  <c r="L507" i="4"/>
  <c r="K507" i="4"/>
  <c r="J507" i="4"/>
  <c r="I507" i="4"/>
  <c r="H507" i="4"/>
  <c r="M506" i="4"/>
  <c r="L506" i="4"/>
  <c r="K506" i="4"/>
  <c r="J506" i="4"/>
  <c r="I506" i="4"/>
  <c r="H506" i="4"/>
  <c r="M505" i="4"/>
  <c r="L505" i="4"/>
  <c r="K505" i="4"/>
  <c r="J505" i="4"/>
  <c r="I505" i="4"/>
  <c r="H505" i="4"/>
  <c r="M504" i="4"/>
  <c r="L504" i="4"/>
  <c r="K504" i="4"/>
  <c r="J504" i="4"/>
  <c r="I504" i="4"/>
  <c r="H504" i="4"/>
  <c r="M503" i="4"/>
  <c r="L503" i="4"/>
  <c r="K503" i="4"/>
  <c r="J503" i="4"/>
  <c r="I503" i="4"/>
  <c r="H503" i="4"/>
  <c r="M502" i="4"/>
  <c r="L502" i="4"/>
  <c r="K502" i="4"/>
  <c r="J502" i="4"/>
  <c r="I502" i="4"/>
  <c r="H502" i="4"/>
  <c r="M501" i="4"/>
  <c r="L501" i="4"/>
  <c r="K501" i="4"/>
  <c r="J501" i="4"/>
  <c r="I501" i="4"/>
  <c r="H501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Y455" i="4" s="1"/>
  <c r="J2234" i="3" s="1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Y295" i="4" s="1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Y287" i="4" s="1"/>
  <c r="J3834" i="3" s="1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Y279" i="4" s="1"/>
  <c r="J3825" i="3" s="1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Y123" i="4" s="1"/>
  <c r="J1758" i="3" s="1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Y71" i="4" s="1"/>
  <c r="J144" i="3" s="1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Y43" i="4" s="1"/>
  <c r="J20" i="3" s="1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Y39" i="4" s="1"/>
  <c r="J16" i="3" s="1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K5" i="4"/>
  <c r="J5" i="4"/>
  <c r="I5" i="4"/>
  <c r="H5" i="4"/>
  <c r="W3464" i="4" l="1"/>
  <c r="H862" i="3" s="1"/>
  <c r="Y1396" i="4"/>
  <c r="J252" i="3" s="1"/>
  <c r="Y1542" i="4"/>
  <c r="J399" i="3" s="1"/>
  <c r="W1348" i="4"/>
  <c r="W1352" i="4"/>
  <c r="W1356" i="4"/>
  <c r="U1360" i="4"/>
  <c r="U1396" i="4"/>
  <c r="F252" i="3" s="1"/>
  <c r="U1544" i="4"/>
  <c r="F401" i="3" s="1"/>
  <c r="U1708" i="4"/>
  <c r="F1129" i="3" s="1"/>
  <c r="U1712" i="4"/>
  <c r="F1133" i="3" s="1"/>
  <c r="Y2526" i="4"/>
  <c r="J3698" i="3" s="1"/>
  <c r="Y2744" i="4"/>
  <c r="J2577" i="3" s="1"/>
  <c r="X3182" i="4"/>
  <c r="I3112" i="3" s="1"/>
  <c r="X3186" i="4"/>
  <c r="I3115" i="3" s="1"/>
  <c r="X3190" i="4"/>
  <c r="I3119" i="3" s="1"/>
  <c r="X3194" i="4"/>
  <c r="I3123" i="3" s="1"/>
  <c r="X3198" i="4"/>
  <c r="I3127" i="3" s="1"/>
  <c r="X3202" i="4"/>
  <c r="I3131" i="3" s="1"/>
  <c r="X3206" i="4"/>
  <c r="I3135" i="3" s="1"/>
  <c r="X3210" i="4"/>
  <c r="I3139" i="3" s="1"/>
  <c r="X3214" i="4"/>
  <c r="I3143" i="3" s="1"/>
  <c r="X3218" i="4"/>
  <c r="I3147" i="3" s="1"/>
  <c r="X3222" i="4"/>
  <c r="I3151" i="3" s="1"/>
  <c r="X3226" i="4"/>
  <c r="I3155" i="3" s="1"/>
  <c r="X3230" i="4"/>
  <c r="I3159" i="3" s="1"/>
  <c r="X3234" i="4"/>
  <c r="I3163" i="3" s="1"/>
  <c r="X3238" i="4"/>
  <c r="I3167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34" i="4"/>
  <c r="I832" i="3" s="1"/>
  <c r="X3438" i="4"/>
  <c r="I836" i="3" s="1"/>
  <c r="X3442" i="4"/>
  <c r="I840" i="3" s="1"/>
  <c r="X3446" i="4"/>
  <c r="I844" i="3" s="1"/>
  <c r="X3450" i="4"/>
  <c r="I848" i="3" s="1"/>
  <c r="X3454" i="4"/>
  <c r="I852" i="3" s="1"/>
  <c r="X3458" i="4"/>
  <c r="I856" i="3" s="1"/>
  <c r="X3462" i="4"/>
  <c r="I860" i="3" s="1"/>
  <c r="X3466" i="4"/>
  <c r="I864" i="3" s="1"/>
  <c r="X3474" i="4"/>
  <c r="I872" i="3" s="1"/>
  <c r="Y1307" i="4"/>
  <c r="J3366" i="3" s="1"/>
  <c r="Y1311" i="4"/>
  <c r="J3370" i="3" s="1"/>
  <c r="Y1315" i="4"/>
  <c r="J3374" i="3" s="1"/>
  <c r="Y2760" i="4"/>
  <c r="J2593" i="3" s="1"/>
  <c r="Y2770" i="4"/>
  <c r="J2603" i="3" s="1"/>
  <c r="Y2822" i="4"/>
  <c r="J2429" i="3" s="1"/>
  <c r="Y2826" i="4"/>
  <c r="J3184" i="3" s="1"/>
  <c r="W1399" i="4"/>
  <c r="H255" i="3" s="1"/>
  <c r="Y1399" i="4"/>
  <c r="J255" i="3" s="1"/>
  <c r="U1414" i="4"/>
  <c r="F270" i="3" s="1"/>
  <c r="Y1431" i="4"/>
  <c r="J287" i="3" s="1"/>
  <c r="Y1435" i="4"/>
  <c r="J291" i="3" s="1"/>
  <c r="Y1439" i="4"/>
  <c r="J295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744" i="4"/>
  <c r="F2577" i="3" s="1"/>
  <c r="V3158" i="4"/>
  <c r="G3087" i="3" s="1"/>
  <c r="V3182" i="4"/>
  <c r="G3112" i="3" s="1"/>
  <c r="V3186" i="4"/>
  <c r="G3115" i="3" s="1"/>
  <c r="V3190" i="4"/>
  <c r="G3119" i="3" s="1"/>
  <c r="V3198" i="4"/>
  <c r="G3127" i="3" s="1"/>
  <c r="V3202" i="4"/>
  <c r="G3131" i="3" s="1"/>
  <c r="V3214" i="4"/>
  <c r="G3143" i="3" s="1"/>
  <c r="V3218" i="4"/>
  <c r="G3147" i="3" s="1"/>
  <c r="T3466" i="4"/>
  <c r="E864" i="3" s="1"/>
  <c r="T3470" i="4"/>
  <c r="E868" i="3" s="1"/>
  <c r="T3474" i="4"/>
  <c r="E872" i="3" s="1"/>
  <c r="X3507" i="4"/>
  <c r="I905" i="3" s="1"/>
  <c r="U2812" i="4"/>
  <c r="F2645" i="3" s="1"/>
  <c r="W2812" i="4"/>
  <c r="H2645" i="3" s="1"/>
  <c r="U2824" i="4"/>
  <c r="F2654" i="3" s="1"/>
  <c r="W2824" i="4"/>
  <c r="H2654" i="3" s="1"/>
  <c r="U2828" i="4"/>
  <c r="F3186" i="3" s="1"/>
  <c r="W2828" i="4"/>
  <c r="H3186" i="3" s="1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W780" i="4"/>
  <c r="H2746" i="3" s="1"/>
  <c r="W788" i="4"/>
  <c r="H2754" i="3" s="1"/>
  <c r="U824" i="4"/>
  <c r="W1300" i="4"/>
  <c r="H3359" i="3" s="1"/>
  <c r="W1543" i="4"/>
  <c r="H400" i="3" s="1"/>
  <c r="Y1543" i="4"/>
  <c r="J400" i="3" s="1"/>
  <c r="Y1547" i="4"/>
  <c r="J404" i="3" s="1"/>
  <c r="Y1707" i="4"/>
  <c r="J1128" i="3" s="1"/>
  <c r="Y1711" i="4"/>
  <c r="J1132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Y2667" i="4"/>
  <c r="J2500" i="3" s="1"/>
  <c r="U2813" i="4"/>
  <c r="F2646" i="3" s="1"/>
  <c r="U2909" i="4"/>
  <c r="F3267" i="3" s="1"/>
  <c r="U3077" i="4"/>
  <c r="F3005" i="3" s="1"/>
  <c r="U3089" i="4"/>
  <c r="F3018" i="3" s="1"/>
  <c r="U3093" i="4"/>
  <c r="F3022" i="3" s="1"/>
  <c r="U3121" i="4"/>
  <c r="F3050" i="3" s="1"/>
  <c r="V3194" i="4"/>
  <c r="G3123" i="3" s="1"/>
  <c r="T3462" i="4"/>
  <c r="E860" i="3" s="1"/>
  <c r="V3469" i="4"/>
  <c r="G867" i="3" s="1"/>
  <c r="V3473" i="4"/>
  <c r="G871" i="3" s="1"/>
  <c r="T3509" i="4"/>
  <c r="E907" i="3" s="1"/>
  <c r="U3509" i="4"/>
  <c r="F907" i="3" s="1"/>
  <c r="U2316" i="4"/>
  <c r="F3488" i="3" s="1"/>
  <c r="V3206" i="4"/>
  <c r="G3135" i="3" s="1"/>
  <c r="W3468" i="4"/>
  <c r="H866" i="3" s="1"/>
  <c r="W3472" i="4"/>
  <c r="H870" i="3" s="1"/>
  <c r="U3474" i="4"/>
  <c r="F872" i="3" s="1"/>
  <c r="T3478" i="4"/>
  <c r="E876" i="3" s="1"/>
  <c r="T3482" i="4"/>
  <c r="E880" i="3" s="1"/>
  <c r="T3486" i="4"/>
  <c r="E884" i="3" s="1"/>
  <c r="Y806" i="4"/>
  <c r="U2653" i="4"/>
  <c r="F2485" i="3" s="1"/>
  <c r="U2657" i="4"/>
  <c r="F2490" i="3" s="1"/>
  <c r="Y2787" i="4"/>
  <c r="J2620" i="3" s="1"/>
  <c r="Y2795" i="4"/>
  <c r="J2628" i="3" s="1"/>
  <c r="W2811" i="4"/>
  <c r="H2644" i="3" s="1"/>
  <c r="Y2811" i="4"/>
  <c r="J2644" i="3" s="1"/>
  <c r="Y2903" i="4"/>
  <c r="J3261" i="3" s="1"/>
  <c r="Y3091" i="4"/>
  <c r="J3020" i="3" s="1"/>
  <c r="V3210" i="4"/>
  <c r="G3139" i="3" s="1"/>
  <c r="U3478" i="4"/>
  <c r="F876" i="3" s="1"/>
  <c r="U3482" i="4"/>
  <c r="F880" i="3" s="1"/>
  <c r="Y1398" i="4"/>
  <c r="J254" i="3" s="1"/>
  <c r="Y1406" i="4"/>
  <c r="J262" i="3" s="1"/>
  <c r="W1395" i="4"/>
  <c r="H251" i="3" s="1"/>
  <c r="Y2466" i="4"/>
  <c r="J3638" i="3" s="1"/>
  <c r="T3458" i="4"/>
  <c r="E856" i="3" s="1"/>
  <c r="V3465" i="4"/>
  <c r="G863" i="3" s="1"/>
  <c r="T559" i="4"/>
  <c r="E2338" i="3" s="1"/>
  <c r="X561" i="4"/>
  <c r="I2340" i="3" s="1"/>
  <c r="X725" i="4"/>
  <c r="I704" i="3" s="1"/>
  <c r="X789" i="4"/>
  <c r="I2755" i="3" s="1"/>
  <c r="X797" i="4"/>
  <c r="I2763" i="3" s="1"/>
  <c r="T3150" i="4"/>
  <c r="E3079" i="3" s="1"/>
  <c r="T3158" i="4"/>
  <c r="E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T3186" i="4"/>
  <c r="E3115" i="3" s="1"/>
  <c r="T3190" i="4"/>
  <c r="E3119" i="3" s="1"/>
  <c r="T3194" i="4"/>
  <c r="E3123" i="3" s="1"/>
  <c r="T3198" i="4"/>
  <c r="E3127" i="3" s="1"/>
  <c r="T3202" i="4"/>
  <c r="E3131" i="3" s="1"/>
  <c r="T3206" i="4"/>
  <c r="E3135" i="3" s="1"/>
  <c r="T3210" i="4"/>
  <c r="E3139" i="3" s="1"/>
  <c r="T3214" i="4"/>
  <c r="E3143" i="3" s="1"/>
  <c r="T3218" i="4"/>
  <c r="E3147" i="3" s="1"/>
  <c r="T3222" i="4"/>
  <c r="E3151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W134" i="4"/>
  <c r="H1769" i="3" s="1"/>
  <c r="W282" i="4"/>
  <c r="H3828" i="3" s="1"/>
  <c r="W290" i="4"/>
  <c r="H3836" i="3" s="1"/>
  <c r="W298" i="4"/>
  <c r="H3844" i="3" s="1"/>
  <c r="W306" i="4"/>
  <c r="H3852" i="3" s="1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02" i="4"/>
  <c r="H3361" i="3" s="1"/>
  <c r="W1306" i="4"/>
  <c r="H3365" i="3" s="1"/>
  <c r="W1310" i="4"/>
  <c r="H3369" i="3" s="1"/>
  <c r="W1314" i="4"/>
  <c r="H3373" i="3" s="1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T3503" i="4"/>
  <c r="E901" i="3" s="1"/>
  <c r="T3507" i="4"/>
  <c r="E905" i="3" s="1"/>
  <c r="X3510" i="4"/>
  <c r="I908" i="3" s="1"/>
  <c r="T3511" i="4"/>
  <c r="E909" i="3" s="1"/>
  <c r="U3511" i="4"/>
  <c r="F909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F3844" i="3" s="1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H533" i="3"/>
  <c r="J533" i="3"/>
  <c r="H541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G918" i="3" s="1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F919" i="3" s="1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G919" i="3" s="1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F920" i="3" s="1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F2267" i="3" s="1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F2269" i="3" s="1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F2319" i="3" s="1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G660" i="3" s="1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I655" i="3" s="1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F655" i="3" s="1"/>
  <c r="W678" i="4"/>
  <c r="T679" i="4"/>
  <c r="E658" i="3" s="1"/>
  <c r="V679" i="4"/>
  <c r="G658" i="3" s="1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H2817" i="3" s="1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G2818" i="3" s="1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H2813" i="3" s="1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H221" i="3" s="1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G3385" i="3" s="1"/>
  <c r="X1326" i="4"/>
  <c r="T1330" i="4"/>
  <c r="E3388" i="3" s="1"/>
  <c r="V1330" i="4"/>
  <c r="X1330" i="4"/>
  <c r="T1334" i="4"/>
  <c r="E3393" i="3" s="1"/>
  <c r="V1334" i="4"/>
  <c r="X1336" i="4"/>
  <c r="I3395" i="3" s="1"/>
  <c r="T1338" i="4"/>
  <c r="E195" i="3" s="1"/>
  <c r="V1338" i="4"/>
  <c r="G195" i="3" s="1"/>
  <c r="X1340" i="4"/>
  <c r="I197" i="3" s="1"/>
  <c r="T1342" i="4"/>
  <c r="E199" i="3" s="1"/>
  <c r="V1342" i="4"/>
  <c r="X1344" i="4"/>
  <c r="I200" i="3" s="1"/>
  <c r="T1346" i="4"/>
  <c r="E202" i="3" s="1"/>
  <c r="V1346" i="4"/>
  <c r="G202" i="3" s="1"/>
  <c r="T1349" i="4"/>
  <c r="E205" i="3" s="1"/>
  <c r="Y1350" i="4"/>
  <c r="X1353" i="4"/>
  <c r="I209" i="3" s="1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F3385" i="3" s="1"/>
  <c r="W1326" i="4"/>
  <c r="H3385" i="3" s="1"/>
  <c r="Y1326" i="4"/>
  <c r="U1330" i="4"/>
  <c r="F3388" i="3" s="1"/>
  <c r="W1330" i="4"/>
  <c r="Y1330" i="4"/>
  <c r="J3388" i="3" s="1"/>
  <c r="U1334" i="4"/>
  <c r="W1334" i="4"/>
  <c r="Y1334" i="4"/>
  <c r="J3393" i="3" s="1"/>
  <c r="U1338" i="4"/>
  <c r="F195" i="3" s="1"/>
  <c r="W1338" i="4"/>
  <c r="H195" i="3" s="1"/>
  <c r="Y1338" i="4"/>
  <c r="J195" i="3" s="1"/>
  <c r="Y1340" i="4"/>
  <c r="U1342" i="4"/>
  <c r="W1342" i="4"/>
  <c r="Y1344" i="4"/>
  <c r="U1346" i="4"/>
  <c r="F202" i="3" s="1"/>
  <c r="W1346" i="4"/>
  <c r="H202" i="3" s="1"/>
  <c r="X1348" i="4"/>
  <c r="U1349" i="4"/>
  <c r="F205" i="3" s="1"/>
  <c r="W1349" i="4"/>
  <c r="T1352" i="4"/>
  <c r="E208" i="3" s="1"/>
  <c r="Y1353" i="4"/>
  <c r="X1356" i="4"/>
  <c r="U1357" i="4"/>
  <c r="W1357" i="4"/>
  <c r="H213" i="3" s="1"/>
  <c r="U1364" i="4"/>
  <c r="Y1365" i="4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X1351" i="4"/>
  <c r="I207" i="3" s="1"/>
  <c r="U1352" i="4"/>
  <c r="F208" i="3" s="1"/>
  <c r="T1355" i="4"/>
  <c r="E211" i="3" s="1"/>
  <c r="Y1356" i="4"/>
  <c r="J212" i="3" s="1"/>
  <c r="X1359" i="4"/>
  <c r="Y1361" i="4"/>
  <c r="J217" i="3" s="1"/>
  <c r="U1361" i="4"/>
  <c r="Y1363" i="4"/>
  <c r="V1365" i="4"/>
  <c r="G221" i="3" s="1"/>
  <c r="W1366" i="4"/>
  <c r="H222" i="3" s="1"/>
  <c r="Y1368" i="4"/>
  <c r="U1368" i="4"/>
  <c r="F224" i="3" s="1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F3394" i="3" s="1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I3393" i="3" s="1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G200" i="3" s="1"/>
  <c r="X1346" i="4"/>
  <c r="X1349" i="4"/>
  <c r="I205" i="3" s="1"/>
  <c r="U1350" i="4"/>
  <c r="F206" i="3" s="1"/>
  <c r="W1350" i="4"/>
  <c r="T1353" i="4"/>
  <c r="E209" i="3" s="1"/>
  <c r="Y1354" i="4"/>
  <c r="X1357" i="4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F3387" i="3" s="1"/>
  <c r="W1328" i="4"/>
  <c r="H3387" i="3" s="1"/>
  <c r="Y1328" i="4"/>
  <c r="J3387" i="3" s="1"/>
  <c r="U1332" i="4"/>
  <c r="F3391" i="3" s="1"/>
  <c r="W1332" i="4"/>
  <c r="Y1332" i="4"/>
  <c r="J3391" i="3" s="1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J205" i="3" s="1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V1363" i="4"/>
  <c r="G219" i="3" s="1"/>
  <c r="U1365" i="4"/>
  <c r="F221" i="3" s="1"/>
  <c r="W1367" i="4"/>
  <c r="V1368" i="4"/>
  <c r="G224" i="3" s="1"/>
  <c r="Y1369" i="4"/>
  <c r="Y1371" i="4"/>
  <c r="J227" i="3" s="1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G274" i="3" s="1"/>
  <c r="X1418" i="4"/>
  <c r="I274" i="3" s="1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G275" i="3" s="1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J471" i="3" s="1"/>
  <c r="V1616" i="4"/>
  <c r="G475" i="3" s="1"/>
  <c r="X1616" i="4"/>
  <c r="T1617" i="4"/>
  <c r="E476" i="3" s="1"/>
  <c r="X1618" i="4"/>
  <c r="W1619" i="4"/>
  <c r="T1620" i="4"/>
  <c r="E477" i="3" s="1"/>
  <c r="U1622" i="4"/>
  <c r="W1622" i="4"/>
  <c r="H480" i="3" s="1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F464" i="3" s="1"/>
  <c r="W1607" i="4"/>
  <c r="H464" i="3" s="1"/>
  <c r="Y1607" i="4"/>
  <c r="U1612" i="4"/>
  <c r="F469" i="3" s="1"/>
  <c r="Y1613" i="4"/>
  <c r="U1614" i="4"/>
  <c r="T1615" i="4"/>
  <c r="E471" i="3" s="1"/>
  <c r="W1616" i="4"/>
  <c r="H475" i="3" s="1"/>
  <c r="Y1618" i="4"/>
  <c r="J472" i="3" s="1"/>
  <c r="X1621" i="4"/>
  <c r="I478" i="3" s="1"/>
  <c r="Y1624" i="4"/>
  <c r="V1626" i="4"/>
  <c r="G483" i="3" s="1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F467" i="3" s="1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J475" i="3" s="1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F471" i="3" s="1"/>
  <c r="T1616" i="4"/>
  <c r="E475" i="3" s="1"/>
  <c r="X1617" i="4"/>
  <c r="I476" i="3" s="1"/>
  <c r="T1618" i="4"/>
  <c r="E472" i="3" s="1"/>
  <c r="V1618" i="4"/>
  <c r="Y1619" i="4"/>
  <c r="J473" i="3" s="1"/>
  <c r="V1620" i="4"/>
  <c r="X1620" i="4"/>
  <c r="W1621" i="4"/>
  <c r="H478" i="3" s="1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H482" i="3" s="1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F1403" i="3" s="1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Y1974" i="4"/>
  <c r="J1396" i="3" s="1"/>
  <c r="U1975" i="4"/>
  <c r="Y1976" i="4"/>
  <c r="U1977" i="4"/>
  <c r="Y1978" i="4"/>
  <c r="U1979" i="4"/>
  <c r="W1979" i="4"/>
  <c r="T1982" i="4"/>
  <c r="E1404" i="3" s="1"/>
  <c r="Y1983" i="4"/>
  <c r="J1405" i="3" s="1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F1404" i="3" s="1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F1548" i="3" s="1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F1559" i="3" s="1"/>
  <c r="W2138" i="4"/>
  <c r="H1559" i="3" s="1"/>
  <c r="Y2138" i="4"/>
  <c r="U2142" i="4"/>
  <c r="F729" i="3" s="1"/>
  <c r="W2142" i="4"/>
  <c r="H729" i="3" s="1"/>
  <c r="Y2142" i="4"/>
  <c r="Y2144" i="4"/>
  <c r="U2146" i="4"/>
  <c r="W2146" i="4"/>
  <c r="W2148" i="4"/>
  <c r="H735" i="3" s="1"/>
  <c r="Y2150" i="4"/>
  <c r="J737" i="3" s="1"/>
  <c r="U2151" i="4"/>
  <c r="F738" i="3" s="1"/>
  <c r="T2152" i="4"/>
  <c r="E739" i="3" s="1"/>
  <c r="W2158" i="4"/>
  <c r="W2162" i="4"/>
  <c r="U2164" i="4"/>
  <c r="V2167" i="4"/>
  <c r="G754" i="3" s="1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G767" i="3" s="1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G1559" i="3" s="1"/>
  <c r="X2138" i="4"/>
  <c r="T2139" i="4"/>
  <c r="E1560" i="3" s="1"/>
  <c r="V2142" i="4"/>
  <c r="G729" i="3" s="1"/>
  <c r="X2142" i="4"/>
  <c r="T2143" i="4"/>
  <c r="E730" i="3" s="1"/>
  <c r="V2146" i="4"/>
  <c r="G733" i="3" s="1"/>
  <c r="X2146" i="4"/>
  <c r="T2149" i="4"/>
  <c r="E736" i="3" s="1"/>
  <c r="V2154" i="4"/>
  <c r="G741" i="3" s="1"/>
  <c r="X2154" i="4"/>
  <c r="V2157" i="4"/>
  <c r="G744" i="3" s="1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F765" i="3" s="1"/>
  <c r="W2180" i="4"/>
  <c r="H767" i="3" s="1"/>
  <c r="T2181" i="4"/>
  <c r="E768" i="3" s="1"/>
  <c r="V2183" i="4"/>
  <c r="G770" i="3" s="1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G2660" i="3" s="1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G1550" i="3" s="1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G1560" i="3" s="1"/>
  <c r="X2139" i="4"/>
  <c r="I1560" i="3" s="1"/>
  <c r="T2140" i="4"/>
  <c r="E727" i="3" s="1"/>
  <c r="V2143" i="4"/>
  <c r="G730" i="3" s="1"/>
  <c r="X2143" i="4"/>
  <c r="T2144" i="4"/>
  <c r="E731" i="3" s="1"/>
  <c r="V2147" i="4"/>
  <c r="G734" i="3" s="1"/>
  <c r="X2149" i="4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U2173" i="4"/>
  <c r="F760" i="3" s="1"/>
  <c r="Y2173" i="4"/>
  <c r="W2175" i="4"/>
  <c r="T2176" i="4"/>
  <c r="E763" i="3" s="1"/>
  <c r="X2176" i="4"/>
  <c r="I763" i="3" s="1"/>
  <c r="W2178" i="4"/>
  <c r="H765" i="3" s="1"/>
  <c r="T2179" i="4"/>
  <c r="E766" i="3" s="1"/>
  <c r="V2181" i="4"/>
  <c r="U2184" i="4"/>
  <c r="F771" i="3" s="1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F1546" i="3" s="1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Y2134" i="4"/>
  <c r="J1556" i="3" s="1"/>
  <c r="U2136" i="4"/>
  <c r="F1557" i="3" s="1"/>
  <c r="W2136" i="4"/>
  <c r="U2140" i="4"/>
  <c r="F727" i="3" s="1"/>
  <c r="W2140" i="4"/>
  <c r="Y2140" i="4"/>
  <c r="J727" i="3" s="1"/>
  <c r="U2144" i="4"/>
  <c r="W2144" i="4"/>
  <c r="H731" i="3" s="1"/>
  <c r="Y2146" i="4"/>
  <c r="J733" i="3" s="1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G1547" i="3" s="1"/>
  <c r="X2127" i="4"/>
  <c r="T2129" i="4"/>
  <c r="E1551" i="3" s="1"/>
  <c r="V2129" i="4"/>
  <c r="G1551" i="3" s="1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T2154" i="4"/>
  <c r="E741" i="3" s="1"/>
  <c r="V2155" i="4"/>
  <c r="G742" i="3" s="1"/>
  <c r="V2159" i="4"/>
  <c r="G746" i="3" s="1"/>
  <c r="W2163" i="4"/>
  <c r="H750" i="3" s="1"/>
  <c r="U2165" i="4"/>
  <c r="V2168" i="4"/>
  <c r="G755" i="3" s="1"/>
  <c r="U2171" i="4"/>
  <c r="Y2171" i="4"/>
  <c r="J758" i="3" s="1"/>
  <c r="W2173" i="4"/>
  <c r="H760" i="3" s="1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H1547" i="3" s="1"/>
  <c r="Y2127" i="4"/>
  <c r="U2129" i="4"/>
  <c r="W2129" i="4"/>
  <c r="H1551" i="3" s="1"/>
  <c r="Y2131" i="4"/>
  <c r="J1553" i="3" s="1"/>
  <c r="U2133" i="4"/>
  <c r="W2133" i="4"/>
  <c r="H1555" i="3" s="1"/>
  <c r="Y2135" i="4"/>
  <c r="U2137" i="4"/>
  <c r="F1558" i="3" s="1"/>
  <c r="W2137" i="4"/>
  <c r="Y2137" i="4"/>
  <c r="U2141" i="4"/>
  <c r="Y2141" i="4"/>
  <c r="U2145" i="4"/>
  <c r="F732" i="3" s="1"/>
  <c r="W2145" i="4"/>
  <c r="H732" i="3" s="1"/>
  <c r="Y2147" i="4"/>
  <c r="Y2149" i="4"/>
  <c r="J736" i="3" s="1"/>
  <c r="U2153" i="4"/>
  <c r="Y2153" i="4"/>
  <c r="W2155" i="4"/>
  <c r="H742" i="3" s="1"/>
  <c r="W2159" i="4"/>
  <c r="U2162" i="4"/>
  <c r="F749" i="3" s="1"/>
  <c r="V2165" i="4"/>
  <c r="W2168" i="4"/>
  <c r="T2169" i="4"/>
  <c r="E756" i="3" s="1"/>
  <c r="V2171" i="4"/>
  <c r="U2174" i="4"/>
  <c r="F761" i="3" s="1"/>
  <c r="Y2174" i="4"/>
  <c r="J761" i="3" s="1"/>
  <c r="W2176" i="4"/>
  <c r="H763" i="3" s="1"/>
  <c r="U2177" i="4"/>
  <c r="W2179" i="4"/>
  <c r="H766" i="3" s="1"/>
  <c r="T2180" i="4"/>
  <c r="E767" i="3" s="1"/>
  <c r="V2182" i="4"/>
  <c r="U2185" i="4"/>
  <c r="W2185" i="4"/>
  <c r="Y2185" i="4"/>
  <c r="J772" i="3" s="1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G3303" i="3" s="1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H3092" i="3" s="1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555" i="3"/>
  <c r="H918" i="3"/>
  <c r="H555" i="3"/>
  <c r="I918" i="3"/>
  <c r="I555" i="3"/>
  <c r="J918" i="3"/>
  <c r="J555" i="3"/>
  <c r="F556" i="3"/>
  <c r="G556" i="3"/>
  <c r="H556" i="3"/>
  <c r="I919" i="3"/>
  <c r="I556" i="3"/>
  <c r="J919" i="3"/>
  <c r="J556" i="3"/>
  <c r="F557" i="3"/>
  <c r="G920" i="3"/>
  <c r="G557" i="3"/>
  <c r="H920" i="3"/>
  <c r="H557" i="3"/>
  <c r="I920" i="3"/>
  <c r="I557" i="3"/>
  <c r="J920" i="3"/>
  <c r="J557" i="3"/>
  <c r="F723" i="3"/>
  <c r="I2267" i="3"/>
  <c r="I723" i="3"/>
  <c r="J723" i="3"/>
  <c r="H724" i="3"/>
  <c r="I724" i="3"/>
  <c r="J2268" i="3"/>
  <c r="J724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774" i="3"/>
  <c r="G2319" i="3"/>
  <c r="G774" i="3"/>
  <c r="H774" i="3"/>
  <c r="I2319" i="3"/>
  <c r="I774" i="3"/>
  <c r="J2319" i="3"/>
  <c r="J774" i="3"/>
  <c r="F911" i="3"/>
  <c r="H655" i="3"/>
  <c r="H911" i="3"/>
  <c r="G655" i="3"/>
  <c r="G911" i="3"/>
  <c r="I911" i="3"/>
  <c r="J655" i="3"/>
  <c r="J911" i="3"/>
  <c r="F912" i="3"/>
  <c r="H656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1088" i="3"/>
  <c r="I2817" i="3"/>
  <c r="I1088" i="3"/>
  <c r="J2817" i="3"/>
  <c r="J1088" i="3"/>
  <c r="F2818" i="3"/>
  <c r="F1089" i="3"/>
  <c r="G1089" i="3"/>
  <c r="H2818" i="3"/>
  <c r="H1089" i="3"/>
  <c r="I2818" i="3"/>
  <c r="I1089" i="3"/>
  <c r="J2818" i="3"/>
  <c r="J1089" i="3"/>
  <c r="F1561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1562" i="3"/>
  <c r="J3386" i="3"/>
  <c r="J1562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1565" i="3"/>
  <c r="F3390" i="3"/>
  <c r="F1566" i="3"/>
  <c r="G3390" i="3"/>
  <c r="G1566" i="3"/>
  <c r="H3390" i="3"/>
  <c r="H1566" i="3"/>
  <c r="I3390" i="3"/>
  <c r="I1566" i="3"/>
  <c r="J1566" i="3"/>
  <c r="F1567" i="3"/>
  <c r="G3391" i="3"/>
  <c r="G1567" i="3"/>
  <c r="H3391" i="3"/>
  <c r="H1567" i="3"/>
  <c r="I1567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1569" i="3"/>
  <c r="G3393" i="3"/>
  <c r="G1569" i="3"/>
  <c r="H3393" i="3"/>
  <c r="H1569" i="3"/>
  <c r="J1569" i="3"/>
  <c r="F1570" i="3"/>
  <c r="I3394" i="3"/>
  <c r="I1570" i="3"/>
  <c r="G3394" i="3"/>
  <c r="G1570" i="3"/>
  <c r="H3394" i="3"/>
  <c r="H1570" i="3"/>
  <c r="J3394" i="3"/>
  <c r="J1570" i="3"/>
  <c r="F3395" i="3"/>
  <c r="F1571" i="3"/>
  <c r="I1571" i="3"/>
  <c r="G1571" i="3"/>
  <c r="H1571" i="3"/>
  <c r="J3395" i="3"/>
  <c r="J1571" i="3"/>
  <c r="F3396" i="3"/>
  <c r="F1572" i="3"/>
  <c r="I1572" i="3"/>
  <c r="G3396" i="3"/>
  <c r="G1572" i="3"/>
  <c r="H3396" i="3"/>
  <c r="H1572" i="3"/>
  <c r="J3396" i="3"/>
  <c r="J1572" i="3"/>
  <c r="F1573" i="3"/>
  <c r="I1573" i="3"/>
  <c r="G1573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200" i="3"/>
  <c r="J1579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1581" i="3"/>
  <c r="I202" i="3"/>
  <c r="I1581" i="3"/>
  <c r="J202" i="3"/>
  <c r="J1581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1584" i="3"/>
  <c r="I1584" i="3"/>
  <c r="J1584" i="3"/>
  <c r="H205" i="3"/>
  <c r="H1584" i="3"/>
  <c r="G205" i="3"/>
  <c r="G1584" i="3"/>
  <c r="F1585" i="3"/>
  <c r="I206" i="3"/>
  <c r="I1585" i="3"/>
  <c r="J206" i="3"/>
  <c r="J1585" i="3"/>
  <c r="H206" i="3"/>
  <c r="H1585" i="3"/>
  <c r="G206" i="3"/>
  <c r="G1585" i="3"/>
  <c r="F207" i="3"/>
  <c r="F1586" i="3"/>
  <c r="I1586" i="3"/>
  <c r="J207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211" i="3"/>
  <c r="I1590" i="3"/>
  <c r="J1590" i="3"/>
  <c r="H211" i="3"/>
  <c r="H1590" i="3"/>
  <c r="G211" i="3"/>
  <c r="G1590" i="3"/>
  <c r="F212" i="3"/>
  <c r="F1591" i="3"/>
  <c r="I212" i="3"/>
  <c r="I1591" i="3"/>
  <c r="J1591" i="3"/>
  <c r="H212" i="3"/>
  <c r="H1591" i="3"/>
  <c r="G212" i="3"/>
  <c r="G1591" i="3"/>
  <c r="F213" i="3"/>
  <c r="F1592" i="3"/>
  <c r="I213" i="3"/>
  <c r="I1592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1598" i="3"/>
  <c r="I219" i="3"/>
  <c r="I1598" i="3"/>
  <c r="F220" i="3"/>
  <c r="F1599" i="3"/>
  <c r="I1599" i="3"/>
  <c r="G1599" i="3"/>
  <c r="H220" i="3"/>
  <c r="H1599" i="3"/>
  <c r="J220" i="3"/>
  <c r="J1599" i="3"/>
  <c r="F1600" i="3"/>
  <c r="H1600" i="3"/>
  <c r="J221" i="3"/>
  <c r="J1600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1603" i="3"/>
  <c r="H224" i="3"/>
  <c r="H1603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1606" i="3"/>
  <c r="G227" i="3"/>
  <c r="G1606" i="3"/>
  <c r="I227" i="3"/>
  <c r="I1606" i="3"/>
  <c r="F1607" i="3"/>
  <c r="I228" i="3"/>
  <c r="I1607" i="3"/>
  <c r="G228" i="3"/>
  <c r="G1607" i="3"/>
  <c r="H228" i="3"/>
  <c r="H1607" i="3"/>
  <c r="J228" i="3"/>
  <c r="J1607" i="3"/>
  <c r="H273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275" i="3"/>
  <c r="J1654" i="3"/>
  <c r="G1654" i="3"/>
  <c r="I275" i="3"/>
  <c r="I1654" i="3"/>
  <c r="F275" i="3"/>
  <c r="F1654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363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1842" i="3"/>
  <c r="G1842" i="3"/>
  <c r="H1842" i="3"/>
  <c r="J464" i="3"/>
  <c r="J1842" i="3"/>
  <c r="I464" i="3"/>
  <c r="I1842" i="3"/>
  <c r="F465" i="3"/>
  <c r="F1843" i="3"/>
  <c r="G465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470" i="3"/>
  <c r="F1849" i="3"/>
  <c r="G1849" i="3"/>
  <c r="J1849" i="3"/>
  <c r="I470" i="3"/>
  <c r="I1849" i="3"/>
  <c r="H470" i="3"/>
  <c r="H1849" i="3"/>
  <c r="F1850" i="3"/>
  <c r="G471" i="3"/>
  <c r="G1850" i="3"/>
  <c r="J1850" i="3"/>
  <c r="I471" i="3"/>
  <c r="I1850" i="3"/>
  <c r="H471" i="3"/>
  <c r="H1850" i="3"/>
  <c r="G1851" i="3"/>
  <c r="H1851" i="3"/>
  <c r="J1851" i="3"/>
  <c r="I475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477" i="3"/>
  <c r="I1855" i="3"/>
  <c r="J477" i="3"/>
  <c r="J1855" i="3"/>
  <c r="G478" i="3"/>
  <c r="G1856" i="3"/>
  <c r="I1856" i="3"/>
  <c r="J478" i="3"/>
  <c r="J1856" i="3"/>
  <c r="H1856" i="3"/>
  <c r="F480" i="3"/>
  <c r="F1857" i="3"/>
  <c r="I1857" i="3"/>
  <c r="J480" i="3"/>
  <c r="J1857" i="3"/>
  <c r="G480" i="3"/>
  <c r="G1857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1860" i="3"/>
  <c r="G482" i="3"/>
  <c r="G1860" i="3"/>
  <c r="F483" i="3"/>
  <c r="F1861" i="3"/>
  <c r="I483" i="3"/>
  <c r="I1861" i="3"/>
  <c r="J483" i="3"/>
  <c r="J1861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2216" i="3"/>
  <c r="I1403" i="3"/>
  <c r="I2216" i="3"/>
  <c r="J1403" i="3"/>
  <c r="J2216" i="3"/>
  <c r="H2216" i="3"/>
  <c r="G1403" i="3"/>
  <c r="G2216" i="3"/>
  <c r="F2217" i="3"/>
  <c r="I1404" i="3"/>
  <c r="I2217" i="3"/>
  <c r="J2217" i="3"/>
  <c r="H2217" i="3"/>
  <c r="G1404" i="3"/>
  <c r="G2217" i="3"/>
  <c r="F1405" i="3"/>
  <c r="F2218" i="3"/>
  <c r="I1405" i="3"/>
  <c r="I2218" i="3"/>
  <c r="J2218" i="3"/>
  <c r="H1405" i="3"/>
  <c r="H2218" i="3"/>
  <c r="G1405" i="3"/>
  <c r="G2218" i="3"/>
  <c r="F1406" i="3"/>
  <c r="F2219" i="3"/>
  <c r="I1406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1545" i="3"/>
  <c r="H2358" i="3"/>
  <c r="F2359" i="3"/>
  <c r="I1546" i="3"/>
  <c r="I2359" i="3"/>
  <c r="J2359" i="3"/>
  <c r="G2359" i="3"/>
  <c r="H2359" i="3"/>
  <c r="F1547" i="3"/>
  <c r="F2360" i="3"/>
  <c r="I2360" i="3"/>
  <c r="J1547" i="3"/>
  <c r="J2360" i="3"/>
  <c r="G2360" i="3"/>
  <c r="H2360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1549" i="3"/>
  <c r="G2362" i="3"/>
  <c r="H1549" i="3"/>
  <c r="H2362" i="3"/>
  <c r="F2363" i="3"/>
  <c r="I1550" i="3"/>
  <c r="I2363" i="3"/>
  <c r="J1550" i="3"/>
  <c r="J2363" i="3"/>
  <c r="G2363" i="3"/>
  <c r="H2363" i="3"/>
  <c r="F1551" i="3"/>
  <c r="F2364" i="3"/>
  <c r="I1551" i="3"/>
  <c r="I2364" i="3"/>
  <c r="J1551" i="3"/>
  <c r="J2364" i="3"/>
  <c r="G2364" i="3"/>
  <c r="H2364" i="3"/>
  <c r="F2365" i="3"/>
  <c r="I2365" i="3"/>
  <c r="J2365" i="3"/>
  <c r="G1552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1556" i="3"/>
  <c r="G2369" i="3"/>
  <c r="I2369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2372" i="3"/>
  <c r="G1558" i="3"/>
  <c r="G2372" i="3"/>
  <c r="H1558" i="3"/>
  <c r="H2372" i="3"/>
  <c r="I1558" i="3"/>
  <c r="I2372" i="3"/>
  <c r="J1558" i="3"/>
  <c r="J2372" i="3"/>
  <c r="F2373" i="3"/>
  <c r="G2373" i="3"/>
  <c r="H2373" i="3"/>
  <c r="I1559" i="3"/>
  <c r="I2373" i="3"/>
  <c r="J1559" i="3"/>
  <c r="J2373" i="3"/>
  <c r="F1560" i="3"/>
  <c r="F2374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2375" i="3"/>
  <c r="F728" i="3"/>
  <c r="F2376" i="3"/>
  <c r="G728" i="3"/>
  <c r="G2376" i="3"/>
  <c r="H728" i="3"/>
  <c r="H2376" i="3"/>
  <c r="I728" i="3"/>
  <c r="I2376" i="3"/>
  <c r="J728" i="3"/>
  <c r="J2376" i="3"/>
  <c r="F2377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733" i="3"/>
  <c r="F2381" i="3"/>
  <c r="G2381" i="3"/>
  <c r="J2381" i="3"/>
  <c r="H733" i="3"/>
  <c r="H2381" i="3"/>
  <c r="I733" i="3"/>
  <c r="I2381" i="3"/>
  <c r="F734" i="3"/>
  <c r="F2382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2384" i="3"/>
  <c r="I736" i="3"/>
  <c r="I2384" i="3"/>
  <c r="F737" i="3"/>
  <c r="F2385" i="3"/>
  <c r="G2385" i="3"/>
  <c r="J2385" i="3"/>
  <c r="H737" i="3"/>
  <c r="H2385" i="3"/>
  <c r="I737" i="3"/>
  <c r="I2385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2389" i="3"/>
  <c r="H741" i="3"/>
  <c r="H2389" i="3"/>
  <c r="I741" i="3"/>
  <c r="I2389" i="3"/>
  <c r="F741" i="3"/>
  <c r="F2389" i="3"/>
  <c r="J741" i="3"/>
  <c r="J2389" i="3"/>
  <c r="G2390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750" i="3"/>
  <c r="G2398" i="3"/>
  <c r="H2398" i="3"/>
  <c r="I750" i="3"/>
  <c r="I2398" i="3"/>
  <c r="J750" i="3"/>
  <c r="J2398" i="3"/>
  <c r="F751" i="3"/>
  <c r="F2399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2402" i="3"/>
  <c r="H2402" i="3"/>
  <c r="I754" i="3"/>
  <c r="I2402" i="3"/>
  <c r="J754" i="3"/>
  <c r="J2402" i="3"/>
  <c r="F755" i="3"/>
  <c r="F2403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757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759" i="3"/>
  <c r="H2407" i="3"/>
  <c r="J2407" i="3"/>
  <c r="I759" i="3"/>
  <c r="I2407" i="3"/>
  <c r="F2408" i="3"/>
  <c r="G760" i="3"/>
  <c r="G2408" i="3"/>
  <c r="H2408" i="3"/>
  <c r="J760" i="3"/>
  <c r="J2408" i="3"/>
  <c r="I760" i="3"/>
  <c r="I2408" i="3"/>
  <c r="F2409" i="3"/>
  <c r="G761" i="3"/>
  <c r="G2409" i="3"/>
  <c r="H761" i="3"/>
  <c r="H2409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2413" i="3"/>
  <c r="G765" i="3"/>
  <c r="G2413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2415" i="3"/>
  <c r="H2415" i="3"/>
  <c r="J767" i="3"/>
  <c r="J2415" i="3"/>
  <c r="I767" i="3"/>
  <c r="I2415" i="3"/>
  <c r="F768" i="3"/>
  <c r="F2416" i="3"/>
  <c r="G768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2418" i="3"/>
  <c r="H770" i="3"/>
  <c r="H2418" i="3"/>
  <c r="J2418" i="3"/>
  <c r="I770" i="3"/>
  <c r="I2418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772" i="3"/>
  <c r="H2420" i="3"/>
  <c r="J2420" i="3"/>
  <c r="I772" i="3"/>
  <c r="I2420" i="3"/>
  <c r="F2660" i="3"/>
  <c r="F2421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180" i="3"/>
  <c r="J3303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305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398" i="3"/>
  <c r="I3092" i="3"/>
  <c r="I3398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<sst xmlns="http://schemas.openxmlformats.org/spreadsheetml/2006/main" count="11627" uniqueCount="3762">
  <si>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</si>
  <si>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</si>
  <si>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</si>
  <si>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</si>
  <si>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</si>
  <si>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</si>
  <si>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</si>
  <si>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</si>
  <si>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</si>
  <si>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</si>
  <si>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</si>
  <si>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</si>
  <si>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</si>
  <si>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</si>
  <si>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</si>
  <si>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</si>
  <si>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</si>
  <si>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</si>
  <si>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</si>
  <si>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</si>
  <si>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</si>
  <si>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</si>
  <si>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</si>
  <si>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</si>
  <si>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</si>
  <si>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</si>
  <si>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</si>
  <si>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</si>
  <si>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</si>
  <si>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</si>
  <si>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</si>
  <si>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</si>
  <si>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</si>
  <si>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</si>
  <si>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</si>
  <si>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</si>
  <si>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</si>
  <si>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</si>
  <si>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</si>
  <si>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</si>
  <si>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</si>
  <si>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</si>
  <si>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</si>
  <si>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</si>
  <si>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</si>
  <si>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</si>
  <si>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</si>
  <si>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</si>
  <si>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</si>
  <si>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</si>
  <si>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</si>
  <si>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</si>
  <si>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</si>
  <si>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</si>
  <si>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</si>
  <si>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</si>
  <si>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</si>
  <si>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</si>
  <si>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</si>
  <si>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</si>
  <si>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</si>
  <si>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</si>
  <si>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</si>
  <si>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</si>
  <si>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</si>
  <si>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</si>
  <si>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</si>
  <si>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</si>
  <si>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</si>
  <si>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</si>
  <si>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</si>
  <si>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</si>
  <si>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</si>
  <si>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</si>
  <si>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</si>
  <si>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</si>
  <si>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</si>
  <si>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</si>
  <si>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</si>
  <si>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</si>
  <si>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</si>
  <si>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</si>
  <si>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</si>
  <si>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</si>
  <si>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</si>
  <si>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</si>
  <si>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</si>
  <si>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</si>
  <si>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</si>
  <si>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</si>
  <si>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</si>
  <si>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</si>
  <si>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</si>
  <si>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</si>
  <si>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</si>
  <si>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</si>
  <si>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</si>
  <si>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</si>
  <si>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</si>
  <si>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</si>
  <si>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</si>
  <si>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</si>
  <si>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</si>
  <si>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</si>
  <si>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</si>
  <si>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</si>
  <si>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</si>
  <si>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</si>
  <si>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</si>
  <si>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</si>
  <si>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</si>
  <si>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</si>
  <si>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</si>
  <si>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</si>
  <si>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</si>
  <si>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</si>
  <si>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</si>
  <si>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</si>
  <si>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</si>
  <si>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</si>
  <si>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</si>
  <si>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</si>
  <si>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</si>
  <si>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</si>
  <si>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</si>
  <si>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</si>
  <si>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</si>
  <si>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</si>
  <si>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</si>
  <si>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</si>
  <si>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</si>
  <si>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</si>
  <si>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</si>
  <si>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</si>
  <si>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</si>
  <si>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</si>
  <si>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</si>
  <si>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</si>
  <si>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</si>
  <si>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</si>
  <si>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</si>
  <si>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</si>
  <si>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</si>
  <si>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</si>
  <si>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</si>
  <si>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</si>
  <si>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</si>
  <si>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</si>
  <si>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</si>
  <si>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</si>
  <si>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</si>
  <si>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</si>
  <si>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</si>
  <si>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</si>
  <si>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</si>
  <si>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</si>
  <si>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</si>
  <si>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</si>
  <si>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</si>
  <si>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</si>
  <si>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</si>
  <si>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</si>
  <si>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</si>
  <si>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</si>
  <si>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</si>
  <si>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</si>
  <si>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</si>
  <si>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</si>
  <si>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</si>
  <si>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</si>
  <si>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</si>
  <si>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</si>
  <si>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</si>
  <si>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</si>
  <si>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</si>
  <si>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</si>
  <si>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</si>
  <si>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</si>
  <si>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</si>
  <si>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</si>
  <si>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</si>
  <si>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</si>
  <si>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</si>
  <si>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</si>
  <si>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</si>
  <si>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</si>
  <si>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</si>
  <si>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</si>
  <si>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</si>
  <si>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</si>
  <si>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</si>
  <si>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</si>
  <si>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</si>
  <si>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</si>
  <si>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</si>
  <si>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</si>
  <si>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</si>
  <si>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</si>
  <si>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</si>
  <si>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</si>
  <si>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</si>
  <si>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</si>
  <si>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</si>
  <si>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</si>
  <si>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</si>
  <si>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</si>
  <si>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</si>
  <si>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</si>
  <si>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</si>
  <si>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</si>
  <si>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</si>
  <si>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</si>
  <si>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</si>
  <si>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</si>
  <si>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</si>
  <si>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</si>
  <si>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</si>
  <si>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</si>
  <si>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</si>
  <si>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</si>
  <si>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</si>
  <si>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</si>
  <si>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</si>
  <si>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</si>
  <si>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</si>
  <si>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</si>
  <si>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</si>
  <si>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</si>
  <si>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</si>
  <si>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</si>
  <si>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</si>
  <si>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</si>
  <si>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</si>
  <si>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</si>
  <si>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</si>
  <si>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</si>
  <si>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</si>
  <si>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</si>
  <si>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</si>
  <si>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</si>
  <si>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</si>
  <si>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</si>
  <si>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</si>
  <si>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</si>
  <si>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</si>
  <si>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</si>
  <si>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</si>
  <si>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</si>
  <si>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</si>
  <si>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</si>
  <si>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</si>
  <si>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</si>
  <si>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</si>
  <si>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</si>
  <si>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</si>
  <si>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</si>
  <si>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</si>
  <si>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</si>
  <si>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</si>
  <si>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</si>
  <si>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</si>
  <si>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</si>
  <si>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</si>
  <si>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</si>
  <si>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</si>
  <si>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</si>
  <si>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</si>
  <si>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</si>
  <si>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</si>
  <si>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</si>
  <si>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</si>
  <si>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</si>
  <si>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</si>
  <si>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</si>
  <si>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</si>
  <si>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</si>
  <si>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</si>
  <si>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</si>
  <si>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</si>
  <si>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</si>
  <si>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</si>
  <si>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</si>
  <si>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</si>
  <si>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</si>
  <si>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</si>
  <si>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</si>
  <si>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</si>
  <si>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</si>
  <si>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</si>
  <si>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</si>
  <si>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</si>
  <si>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</si>
  <si>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</si>
  <si>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</si>
  <si>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</si>
  <si>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</si>
  <si>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</si>
  <si>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</si>
  <si>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</si>
  <si>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</si>
  <si>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</si>
  <si>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</si>
  <si>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</si>
  <si>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</si>
  <si>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</si>
  <si>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</si>
  <si>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</si>
  <si>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</si>
  <si>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</si>
  <si>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</si>
  <si>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</si>
  <si>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</si>
  <si>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</si>
  <si>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</si>
  <si>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</si>
  <si>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</si>
  <si>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</si>
  <si>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</si>
  <si>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</si>
  <si>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</si>
  <si>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</si>
  <si>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</si>
  <si>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</si>
  <si>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</si>
  <si>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</si>
  <si>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</si>
  <si>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</si>
  <si>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</si>
  <si>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</si>
  <si>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</si>
  <si>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</si>
  <si>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</si>
  <si>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</si>
  <si>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</si>
  <si>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</si>
  <si>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</si>
  <si>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</si>
  <si>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</si>
  <si>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</si>
  <si>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</si>
  <si>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</si>
  <si>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</si>
  <si>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</si>
  <si>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</si>
  <si>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</si>
  <si>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</si>
  <si>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</si>
  <si>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</si>
  <si>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</si>
  <si>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</si>
  <si>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</si>
  <si>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</si>
  <si>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</si>
  <si>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</si>
  <si>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</si>
  <si>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</si>
  <si>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</si>
  <si>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</si>
  <si>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</si>
  <si>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</si>
  <si>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</si>
  <si>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</si>
  <si>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</si>
  <si>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</si>
  <si>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</si>
  <si>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</si>
  <si>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</si>
  <si>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</si>
  <si>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</si>
  <si>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</si>
  <si>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</si>
  <si>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</si>
  <si>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</si>
  <si>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</si>
  <si>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</si>
  <si>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</si>
  <si>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</si>
  <si>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</si>
  <si>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</si>
  <si>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</si>
  <si>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</si>
  <si>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</si>
  <si>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</si>
  <si>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</si>
  <si>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</si>
  <si>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</si>
  <si>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</si>
  <si>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</si>
  <si>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</si>
  <si>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</si>
  <si>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</si>
  <si>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</si>
  <si>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</si>
  <si>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</si>
  <si>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</si>
  <si>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</si>
  <si>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</si>
  <si>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</si>
  <si>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</si>
  <si>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</si>
  <si>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</si>
  <si>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</si>
  <si>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</si>
  <si>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</si>
  <si>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</si>
  <si>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</si>
  <si>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</si>
  <si>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</si>
  <si>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</si>
  <si>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</si>
  <si>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</si>
  <si>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</si>
  <si>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</si>
  <si>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</si>
  <si>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</si>
  <si>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</si>
  <si>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</si>
  <si>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</si>
  <si>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</si>
  <si>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</si>
  <si>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</si>
  <si>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</si>
  <si>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</si>
  <si>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</si>
  <si>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</si>
  <si>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</si>
  <si>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</si>
  <si>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</si>
  <si>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</si>
  <si>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</si>
  <si>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</si>
  <si>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</si>
  <si>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</si>
  <si>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</si>
  <si>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</si>
  <si>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</si>
  <si>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</si>
  <si>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</si>
  <si>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</si>
  <si>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</si>
  <si>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</si>
  <si>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</si>
  <si>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</si>
  <si>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</si>
  <si>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</si>
  <si>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</si>
  <si>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</si>
  <si>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</si>
  <si>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</si>
  <si>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</si>
  <si>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</si>
  <si>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</si>
  <si>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</si>
  <si>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</si>
  <si>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</si>
  <si>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</si>
  <si>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</si>
  <si>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</si>
  <si>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</si>
  <si>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</si>
  <si>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</si>
  <si>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</si>
  <si>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</si>
  <si>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</si>
  <si>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</si>
  <si>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</si>
  <si>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</si>
  <si>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</si>
  <si>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</si>
  <si>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</si>
  <si>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</si>
  <si>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</si>
  <si>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</si>
  <si>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</si>
  <si>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</si>
  <si>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</si>
  <si>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</si>
  <si>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</si>
  <si>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</si>
  <si>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</si>
  <si>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</si>
  <si>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</si>
  <si>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</si>
  <si>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</si>
  <si>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</si>
  <si>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</si>
  <si>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</si>
  <si>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</si>
  <si>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</si>
  <si>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</si>
  <si>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</si>
  <si>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</si>
  <si>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</si>
  <si>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</si>
  <si>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</si>
  <si>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</si>
  <si>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</si>
  <si>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</si>
  <si>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</si>
  <si>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</si>
  <si>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</si>
  <si>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</si>
  <si>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</si>
  <si>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</si>
  <si>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</si>
  <si>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</si>
  <si>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</si>
  <si>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</si>
  <si>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</si>
  <si>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</si>
  <si>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</si>
  <si>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</si>
  <si>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</si>
  <si>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</si>
  <si>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</si>
  <si>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</si>
  <si>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</si>
  <si>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</si>
  <si>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</si>
  <si>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</si>
  <si>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</si>
  <si>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</si>
  <si>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</si>
  <si>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</si>
  <si>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</si>
  <si>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</si>
  <si>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</si>
  <si>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</si>
  <si>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</si>
  <si>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</si>
  <si>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</si>
  <si>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</si>
  <si>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</si>
  <si>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</si>
  <si>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</si>
  <si>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</si>
  <si>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</si>
  <si>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</si>
  <si>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</si>
  <si>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</si>
  <si>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</si>
  <si>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</si>
  <si>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</si>
  <si>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</si>
  <si>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</si>
  <si>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</si>
  <si>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</si>
  <si>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</si>
  <si>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</si>
  <si>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</si>
  <si>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</si>
  <si>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</si>
  <si>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</si>
  <si>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</si>
  <si>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</si>
  <si>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</si>
  <si>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</si>
  <si>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</si>
  <si>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</si>
  <si>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</si>
  <si>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</si>
  <si>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</si>
  <si>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</si>
  <si>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</si>
  <si>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</si>
  <si>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</si>
  <si>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</si>
  <si>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</si>
  <si>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</si>
  <si>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</si>
  <si>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</si>
  <si>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</si>
  <si>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</si>
  <si>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</si>
  <si>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</si>
  <si>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</si>
  <si>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</si>
  <si>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</si>
  <si>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</si>
  <si>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</si>
  <si>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</si>
  <si>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</si>
  <si>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</si>
  <si>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</si>
  <si>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</si>
  <si>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</si>
  <si>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</si>
  <si>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</si>
  <si>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</si>
  <si>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</si>
  <si>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</si>
  <si>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</si>
  <si>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</si>
  <si>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</si>
  <si>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</si>
  <si>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</si>
  <si>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</si>
  <si>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</si>
  <si>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</si>
  <si>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</si>
  <si>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</si>
  <si>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</si>
  <si>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</si>
  <si>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</si>
  <si>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</si>
  <si>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</si>
  <si>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</si>
  <si>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</si>
  <si>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</si>
  <si>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</si>
  <si>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</si>
  <si>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</si>
  <si>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</si>
  <si>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</si>
  <si>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</si>
  <si>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</si>
  <si>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</si>
  <si>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</si>
  <si>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</si>
  <si>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</si>
  <si>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</si>
  <si>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</si>
  <si>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</si>
  <si>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</si>
  <si>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</si>
  <si>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</si>
  <si>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</si>
  <si>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</si>
  <si>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</si>
  <si>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</si>
  <si>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</si>
  <si>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</si>
  <si>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</si>
  <si>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</si>
  <si>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</si>
  <si>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</si>
  <si>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</si>
  <si>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</si>
  <si>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</si>
  <si>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</si>
  <si>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</si>
  <si>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</si>
  <si>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</si>
  <si>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</si>
  <si>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</si>
  <si>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</si>
  <si>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</si>
  <si>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</si>
  <si>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</si>
  <si>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</si>
  <si>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</si>
  <si>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</si>
  <si>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</si>
  <si>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</si>
  <si>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</si>
  <si>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</si>
  <si>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</si>
  <si>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</si>
  <si>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</si>
  <si>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</si>
  <si>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</si>
  <si>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</si>
  <si>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</si>
  <si>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</si>
  <si>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</si>
  <si>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</si>
  <si>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</si>
  <si>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</si>
  <si>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</si>
  <si>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</si>
  <si>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</si>
  <si>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</si>
  <si>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</si>
  <si>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</si>
  <si>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</si>
  <si>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</si>
  <si>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</si>
  <si>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</si>
  <si>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</si>
  <si>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</si>
  <si>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</si>
  <si>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</si>
  <si>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</si>
  <si>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</si>
  <si>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</si>
  <si>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</si>
  <si>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</si>
  <si>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</si>
  <si>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</si>
  <si>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</si>
  <si>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</si>
  <si>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</si>
  <si>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</si>
  <si>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</si>
  <si>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</si>
  <si>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</si>
  <si>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</si>
  <si>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</si>
  <si>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</si>
  <si>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</si>
  <si>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</si>
  <si>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</si>
  <si>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</si>
  <si>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</si>
  <si>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</si>
  <si>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</si>
  <si>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</si>
  <si>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</si>
  <si>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</si>
  <si>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</si>
  <si>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</si>
  <si>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</si>
  <si>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</si>
  <si>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</si>
  <si>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</si>
  <si>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</si>
  <si>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</si>
  <si>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</si>
  <si>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</si>
  <si>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</si>
  <si>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</si>
  <si>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</si>
  <si>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</si>
  <si>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</si>
  <si>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</si>
  <si>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</si>
  <si>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</si>
  <si>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</si>
  <si>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</si>
  <si>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</si>
  <si>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</si>
  <si>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</si>
  <si>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</si>
  <si>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</si>
  <si>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</si>
  <si>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</si>
  <si>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</si>
  <si>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</si>
  <si>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</si>
  <si>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</si>
  <si>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</si>
  <si>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</si>
  <si>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</si>
  <si>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</si>
  <si>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</si>
  <si>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</si>
  <si>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</si>
  <si>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</si>
  <si>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</si>
  <si>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</si>
  <si>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</si>
  <si>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</si>
  <si>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</si>
  <si>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</si>
  <si>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</si>
  <si>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</si>
  <si>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</si>
  <si>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</si>
  <si>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</si>
  <si>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</si>
  <si>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</si>
  <si>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</si>
  <si>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</si>
  <si>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</si>
  <si>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</si>
  <si>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</si>
  <si>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</si>
  <si>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</si>
  <si>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</si>
  <si>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</si>
  <si>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</si>
  <si>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</si>
  <si>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</si>
  <si>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</si>
  <si>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</si>
  <si>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</si>
  <si>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</si>
  <si>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</si>
  <si>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</si>
  <si>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</si>
  <si>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</si>
  <si>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</si>
  <si>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</si>
  <si>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</si>
  <si>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</si>
  <si>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</si>
  <si>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</si>
  <si>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</si>
  <si>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</si>
  <si>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</si>
  <si>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</si>
  <si>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</si>
  <si>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</si>
  <si>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</si>
  <si>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</si>
  <si>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</si>
  <si>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</si>
  <si>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</si>
  <si>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</si>
  <si>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</si>
  <si>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</si>
  <si>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</si>
  <si>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</si>
  <si>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</si>
  <si>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</si>
  <si>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</si>
  <si>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</si>
  <si>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</si>
  <si>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</si>
  <si>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</si>
  <si>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</si>
  <si>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</si>
  <si>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</si>
  <si>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</si>
  <si>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</si>
  <si>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</si>
  <si>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</si>
  <si>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</si>
  <si>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</si>
  <si>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</si>
  <si>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</si>
  <si>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</si>
  <si>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</si>
  <si>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</si>
  <si>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</si>
  <si>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</si>
  <si>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</si>
  <si>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</si>
  <si>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</si>
  <si>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</si>
  <si>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</si>
  <si>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</si>
  <si>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</si>
  <si>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</si>
  <si>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</si>
  <si>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</si>
  <si>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</si>
  <si>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</si>
  <si>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</si>
  <si>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</si>
  <si>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</si>
  <si>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</si>
  <si>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</si>
  <si>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</si>
  <si>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</si>
  <si>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</si>
  <si>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</si>
  <si>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</si>
  <si>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</si>
  <si>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</si>
  <si>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</si>
  <si>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</si>
  <si>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</si>
  <si>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</si>
  <si>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</si>
  <si>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</si>
  <si>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</si>
  <si>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</si>
  <si>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</si>
  <si>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</si>
  <si>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</si>
  <si>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</si>
  <si>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</si>
  <si>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</si>
  <si>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</si>
  <si>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</si>
  <si>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</si>
  <si>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</si>
  <si>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</si>
  <si>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</si>
  <si>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</si>
  <si>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</si>
  <si>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</si>
  <si>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</si>
  <si>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</si>
  <si>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</si>
  <si>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</si>
  <si>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</si>
  <si>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</si>
  <si>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</si>
  <si>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</si>
  <si>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</si>
  <si>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</si>
  <si>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</si>
  <si>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</si>
  <si>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</si>
  <si>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</si>
  <si>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</si>
  <si>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</si>
  <si>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</si>
  <si>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</si>
  <si>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</si>
  <si>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</si>
  <si>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</si>
  <si>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</si>
  <si>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</si>
  <si>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</si>
  <si>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</si>
  <si>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</si>
  <si>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</si>
  <si>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</si>
  <si>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</si>
  <si>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</si>
  <si>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</si>
  <si>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</si>
  <si>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</si>
  <si>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</si>
  <si>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</si>
  <si>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</si>
  <si>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</si>
  <si>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</si>
  <si>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</si>
  <si>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</si>
  <si>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</si>
  <si>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</si>
  <si>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</si>
  <si>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</si>
  <si>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</si>
  <si>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</si>
  <si>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</si>
  <si>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</si>
  <si>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</si>
  <si>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</si>
  <si>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</si>
  <si>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</si>
  <si>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</si>
  <si>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</si>
  <si>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</si>
  <si>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</si>
  <si>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</si>
  <si>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</si>
  <si>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</si>
  <si>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</si>
  <si>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</si>
  <si>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</si>
  <si>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</si>
  <si>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</si>
  <si>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</si>
  <si>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</si>
  <si>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</si>
  <si>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</si>
  <si>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</si>
  <si>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</si>
  <si>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</si>
  <si>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</si>
  <si>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</si>
  <si>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</si>
  <si>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</si>
  <si>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</si>
  <si>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</si>
  <si>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</si>
  <si>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</si>
  <si>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</si>
  <si>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</si>
  <si>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</si>
  <si>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</si>
  <si>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</si>
  <si>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</si>
  <si>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</si>
  <si>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</si>
  <si>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</si>
  <si>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</si>
  <si>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</si>
  <si>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</si>
  <si>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</si>
  <si>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</si>
  <si>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</si>
  <si>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</si>
  <si>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</si>
  <si>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</si>
  <si>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</si>
  <si>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</si>
  <si>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</si>
  <si>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</si>
  <si>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</si>
  <si>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</si>
  <si>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</si>
  <si>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</si>
  <si>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</si>
  <si>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</si>
  <si>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</si>
  <si>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</si>
  <si>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</si>
  <si>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</si>
  <si>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</si>
  <si>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</si>
  <si>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</si>
  <si>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</si>
  <si>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</si>
  <si>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</si>
  <si>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</si>
  <si>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</si>
  <si>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</si>
  <si>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</si>
  <si>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</si>
  <si>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</si>
  <si>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</si>
  <si>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</si>
  <si>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</si>
  <si>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</si>
  <si>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</si>
  <si>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</si>
  <si>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</si>
  <si>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</si>
  <si>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</si>
  <si>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</si>
  <si>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</si>
  <si>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</si>
  <si>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</si>
  <si>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</si>
  <si>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</si>
  <si>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</si>
  <si>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</si>
  <si>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</si>
  <si>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</si>
  <si>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</si>
  <si>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</si>
  <si>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</si>
  <si>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</si>
  <si>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</si>
  <si>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</si>
  <si>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</si>
  <si>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</si>
  <si>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</si>
  <si>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</si>
  <si>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</si>
  <si>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</si>
  <si>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</si>
  <si>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</si>
  <si>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</si>
  <si>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</si>
  <si>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</si>
  <si>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</si>
  <si>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</si>
  <si>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</si>
  <si>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</si>
  <si>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</si>
  <si>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</si>
  <si>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</si>
  <si>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</si>
  <si>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</si>
  <si>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</si>
  <si>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</si>
  <si>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</si>
  <si>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</si>
  <si>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</si>
  <si>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</si>
  <si>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</si>
  <si>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</si>
  <si>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</si>
  <si>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</si>
  <si>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</si>
  <si>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</si>
  <si>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</si>
  <si>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</si>
  <si>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</si>
  <si>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</si>
  <si>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</si>
  <si>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</si>
  <si>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</si>
  <si>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</si>
  <si>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</si>
  <si>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</si>
  <si>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</si>
  <si>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</si>
  <si>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</si>
  <si>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</si>
  <si>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</si>
  <si>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</si>
  <si>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</si>
  <si>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</si>
  <si>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</si>
  <si>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</si>
  <si>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</si>
  <si>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</si>
  <si>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</si>
  <si>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</si>
  <si>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</si>
  <si>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</si>
  <si>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</si>
  <si>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</si>
  <si>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</si>
  <si>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</si>
  <si>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</si>
  <si>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</si>
  <si>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</si>
  <si>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</si>
  <si>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</si>
  <si>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</si>
  <si>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</si>
  <si>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</si>
  <si>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</si>
  <si>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</si>
  <si>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</si>
  <si>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</si>
  <si>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</si>
  <si>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</si>
  <si>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</si>
  <si>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</si>
  <si>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</si>
  <si>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</si>
  <si>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</si>
  <si>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</si>
  <si>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</si>
  <si>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</si>
  <si>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</si>
  <si>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</si>
  <si>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</si>
  <si>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</si>
  <si>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</si>
  <si>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</si>
  <si>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</si>
  <si>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</si>
  <si>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</si>
  <si>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</si>
  <si>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</si>
  <si>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</si>
  <si>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</si>
  <si>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</si>
  <si>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</si>
  <si>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</si>
  <si>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</si>
  <si>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</si>
  <si>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</si>
  <si>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</si>
  <si>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</si>
  <si>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</si>
  <si>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</si>
  <si>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</si>
  <si>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</si>
  <si>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</si>
  <si>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</si>
  <si>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</si>
  <si>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</si>
  <si>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</si>
  <si>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</si>
  <si>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</si>
  <si>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</si>
  <si>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</si>
  <si>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</si>
  <si>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</si>
  <si>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</si>
  <si>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</si>
  <si>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</si>
  <si>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</si>
  <si>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</si>
  <si>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</si>
  <si>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</si>
  <si>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</si>
  <si>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</si>
  <si>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</si>
  <si>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</si>
  <si>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</si>
  <si>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</si>
  <si>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</si>
  <si>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</si>
  <si>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</si>
  <si>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</si>
  <si>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</si>
  <si>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</si>
  <si>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</si>
  <si>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</si>
  <si>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</si>
  <si>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</si>
  <si>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</si>
  <si>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</si>
  <si>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</si>
  <si>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</si>
  <si>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</si>
  <si>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</si>
  <si>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</si>
  <si>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</si>
  <si>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</si>
  <si>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</si>
  <si>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</si>
  <si>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</si>
  <si>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</si>
  <si>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</si>
  <si>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</si>
  <si>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</si>
  <si>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</si>
  <si>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</si>
  <si>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</si>
  <si>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</si>
  <si>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</si>
  <si>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</si>
  <si>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</si>
  <si>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</si>
  <si>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</si>
  <si>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</si>
  <si>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</si>
  <si>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</si>
  <si>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</si>
  <si>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</si>
  <si>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</si>
  <si>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</si>
  <si>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</si>
  <si>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</si>
  <si>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</si>
  <si>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</si>
  <si>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</si>
  <si>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</si>
  <si>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</si>
  <si>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</si>
  <si>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</si>
  <si>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</si>
  <si>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</si>
  <si>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</si>
  <si>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</si>
  <si>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</si>
  <si>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</si>
  <si>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</si>
  <si>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</si>
  <si>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</si>
  <si>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</si>
  <si>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</si>
  <si>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</si>
  <si>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</si>
  <si>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</si>
  <si>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</si>
  <si>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</si>
  <si>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</si>
  <si>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</si>
  <si>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</si>
  <si>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</si>
  <si>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</si>
  <si>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</si>
  <si>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</si>
  <si>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</si>
  <si>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</si>
  <si>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</si>
  <si>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</si>
  <si>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</si>
  <si>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</si>
  <si>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</si>
  <si>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</si>
  <si>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</si>
  <si>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</si>
  <si>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</si>
  <si>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</si>
  <si>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</si>
  <si>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</si>
  <si>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</si>
  <si>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</si>
  <si>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</si>
  <si>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</si>
  <si>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</si>
  <si>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</si>
  <si>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</si>
  <si>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</si>
  <si>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</si>
  <si>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</si>
  <si>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</si>
  <si>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</si>
  <si>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</si>
  <si>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</si>
  <si>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</si>
  <si>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</si>
  <si>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</si>
  <si>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</si>
  <si>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</si>
  <si>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</si>
  <si>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</si>
  <si>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</si>
  <si>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</si>
  <si>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</si>
  <si>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</si>
  <si>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</si>
  <si>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</si>
  <si>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</si>
  <si>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</si>
  <si>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</si>
  <si>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</si>
  <si>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</si>
  <si>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</si>
  <si>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</si>
  <si>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</si>
  <si>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</si>
  <si>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</si>
  <si>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</si>
  <si>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</si>
  <si>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</si>
  <si>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</si>
  <si>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</si>
  <si>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</si>
  <si>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</si>
  <si>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</si>
  <si>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</si>
  <si>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</si>
  <si>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</si>
  <si>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</si>
  <si>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</si>
  <si>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</si>
  <si>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</si>
  <si>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</si>
  <si>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</si>
  <si>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</si>
  <si>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</si>
  <si>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</si>
  <si>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</si>
  <si>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</si>
  <si>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</si>
  <si>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</si>
  <si>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</si>
  <si>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</si>
  <si>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</si>
  <si>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</si>
  <si>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</si>
  <si>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</si>
  <si>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</si>
  <si>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</si>
  <si>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</si>
  <si>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</si>
  <si>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</si>
  <si>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</si>
  <si>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</si>
  <si>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</si>
  <si>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</si>
  <si>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</si>
  <si>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</si>
  <si>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</si>
  <si>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</si>
  <si>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</si>
  <si>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</si>
  <si>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</si>
  <si>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</si>
  <si>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</si>
  <si>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</si>
  <si>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</si>
  <si>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</si>
  <si>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</si>
  <si>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</si>
  <si>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</si>
  <si>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</si>
  <si>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</si>
  <si>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</si>
  <si>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</si>
  <si>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</si>
  <si>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</si>
  <si>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</si>
  <si>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</si>
  <si>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</si>
  <si>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</si>
  <si>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</si>
  <si>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</si>
  <si>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</si>
  <si>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</si>
  <si>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</si>
  <si>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</si>
  <si>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</si>
  <si>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</si>
  <si>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</si>
  <si>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</si>
  <si>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</si>
  <si>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</si>
  <si>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</si>
  <si>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</si>
  <si>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</si>
  <si>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</si>
  <si>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</si>
  <si>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</si>
  <si>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</si>
  <si>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</si>
  <si>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</si>
  <si>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</si>
  <si>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</si>
  <si>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</si>
  <si>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</si>
  <si>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</si>
  <si>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</si>
  <si>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</si>
  <si>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</si>
  <si>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</si>
  <si>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</si>
  <si>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</si>
  <si>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</si>
  <si>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</si>
  <si>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</si>
  <si>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</si>
  <si>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</si>
  <si>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</si>
  <si>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</si>
  <si>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</si>
  <si>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</si>
  <si>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</si>
  <si>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</si>
  <si>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</si>
  <si>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</si>
  <si>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</si>
  <si>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</si>
  <si>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</si>
  <si>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</si>
  <si>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</si>
  <si>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</si>
  <si>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</si>
  <si>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</si>
  <si>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</si>
  <si>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</si>
  <si>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</si>
  <si>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</si>
  <si>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</si>
  <si>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</si>
  <si>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</si>
  <si>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</si>
  <si>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</si>
  <si>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</si>
  <si>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</si>
  <si>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</si>
  <si>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</si>
  <si>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</si>
  <si>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</si>
  <si>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</si>
  <si>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</si>
  <si>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</si>
  <si>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</si>
  <si>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</si>
  <si>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</si>
  <si>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</si>
  <si>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</si>
  <si>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</si>
  <si>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</si>
  <si>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</si>
  <si>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</si>
  <si>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</si>
  <si>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</si>
  <si>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</si>
  <si>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</si>
  <si>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</si>
  <si>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</si>
  <si>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</si>
  <si>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</si>
  <si>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</si>
  <si>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</si>
  <si>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</si>
  <si>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</si>
  <si>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</si>
  <si>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</si>
  <si>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</si>
  <si>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</si>
  <si>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</si>
  <si>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</si>
  <si>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</si>
  <si>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</si>
  <si>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</si>
  <si>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</si>
  <si>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</si>
  <si>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</si>
  <si>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</si>
  <si>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</si>
  <si>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</si>
  <si>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</si>
  <si>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</si>
  <si>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</si>
  <si>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</si>
  <si>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</si>
  <si>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</si>
  <si>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</si>
  <si>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</si>
  <si>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</si>
  <si>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</si>
  <si>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</si>
  <si>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</si>
  <si>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</si>
  <si>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</si>
  <si>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</si>
  <si>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</si>
  <si>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</si>
  <si>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</si>
  <si>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</si>
  <si>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</si>
  <si>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</si>
  <si>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</si>
  <si>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</si>
  <si>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</si>
  <si>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</si>
  <si>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</si>
  <si>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</si>
  <si>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</si>
  <si>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</si>
  <si>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</si>
  <si>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</si>
  <si>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</si>
  <si>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</si>
  <si>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</si>
  <si>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</si>
  <si>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</si>
  <si>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</si>
  <si>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</si>
  <si>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</si>
  <si>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</si>
  <si>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</si>
  <si>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</si>
  <si>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</si>
  <si>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</si>
  <si>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</si>
  <si>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</si>
  <si>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</si>
  <si>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</si>
  <si>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</si>
  <si>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</si>
  <si>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</si>
  <si>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</si>
  <si>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</si>
  <si>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</si>
  <si>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</si>
  <si>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</si>
  <si>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</si>
  <si>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</si>
  <si>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</si>
  <si>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</si>
  <si>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</si>
  <si>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</si>
  <si>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</si>
  <si>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</si>
  <si>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</si>
  <si>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</si>
  <si>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</si>
  <si>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</si>
  <si>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</si>
  <si>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</si>
  <si>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</si>
  <si>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</si>
  <si>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</si>
  <si>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</si>
  <si>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</si>
  <si>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</si>
  <si>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</si>
  <si>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</si>
  <si>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</si>
  <si>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</si>
  <si>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</si>
  <si>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</si>
  <si>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</si>
  <si>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</si>
  <si>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</si>
  <si>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</si>
  <si>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</si>
  <si>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</si>
  <si>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</si>
  <si>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</si>
  <si>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</si>
  <si>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</si>
  <si>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</si>
  <si>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</si>
  <si>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</si>
  <si>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</si>
  <si>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</si>
  <si>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</si>
  <si>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</si>
  <si>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</si>
  <si>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</si>
  <si>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</si>
  <si>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</si>
  <si>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</si>
  <si>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</si>
  <si>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</si>
  <si>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</si>
  <si>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</si>
  <si>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</si>
  <si>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</si>
  <si>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</si>
  <si>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</si>
  <si>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</si>
  <si>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</si>
  <si>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</si>
  <si>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</si>
  <si>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</si>
  <si>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</si>
  <si>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</si>
  <si>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</si>
  <si>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</si>
  <si>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</si>
  <si>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</si>
  <si>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</si>
  <si>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</si>
  <si>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</si>
  <si>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</si>
  <si>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</si>
  <si>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</si>
  <si>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</si>
  <si>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</si>
  <si>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</si>
  <si>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</si>
  <si>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</si>
  <si>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</si>
  <si>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</si>
  <si>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</si>
  <si>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</si>
  <si>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</si>
  <si>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</si>
  <si>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</si>
  <si>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</si>
  <si>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</si>
  <si>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</si>
  <si>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</si>
  <si>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</si>
  <si>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</si>
  <si>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</si>
  <si>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</si>
  <si>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</si>
  <si>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</si>
  <si>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</si>
  <si>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</si>
  <si>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</si>
  <si>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</si>
  <si>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</si>
  <si>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</si>
  <si>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</si>
  <si>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</si>
  <si>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</si>
  <si>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</si>
  <si>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</si>
  <si>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</si>
  <si>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</si>
  <si>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</si>
  <si>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</si>
  <si>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</si>
  <si>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</si>
  <si>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</si>
  <si>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</si>
  <si>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</si>
  <si>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</si>
  <si>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</si>
  <si>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</si>
  <si>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</si>
  <si>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</si>
  <si>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</si>
  <si>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</si>
  <si>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</si>
  <si>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</si>
  <si>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</si>
  <si>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</si>
  <si>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</si>
  <si>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</si>
  <si>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</si>
  <si>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</si>
  <si>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</si>
  <si>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</si>
  <si>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</si>
  <si>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</si>
  <si>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</si>
  <si>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</si>
  <si>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</si>
  <si>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</si>
  <si>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</si>
  <si>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</si>
  <si>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</si>
  <si>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</si>
  <si>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</si>
  <si>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</si>
  <si>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</si>
  <si>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</si>
  <si>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</si>
  <si>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</si>
  <si>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</si>
  <si>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</si>
  <si>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</si>
  <si>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</si>
  <si>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</si>
  <si>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</si>
  <si>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</si>
  <si>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</si>
  <si>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</si>
  <si>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</si>
  <si>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</si>
  <si>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</si>
  <si>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</si>
  <si>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</si>
  <si>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</si>
  <si>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</si>
  <si>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</si>
  <si>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</si>
  <si>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</si>
  <si>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</si>
  <si>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</si>
  <si>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</si>
  <si>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</si>
  <si>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</si>
  <si>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</si>
  <si>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</si>
  <si>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</si>
  <si>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</si>
  <si>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</si>
  <si>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</si>
  <si>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</si>
  <si>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</si>
  <si>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</si>
  <si>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</si>
  <si>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</si>
  <si>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</si>
  <si>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</si>
  <si>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</si>
  <si>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</si>
  <si>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</si>
  <si>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</si>
  <si>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</si>
  <si>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</si>
  <si>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</si>
  <si>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</si>
  <si>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</si>
  <si>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</si>
  <si>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</si>
  <si>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</si>
  <si>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</si>
  <si>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</si>
  <si>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</si>
  <si>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</si>
  <si>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</si>
  <si>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</si>
  <si>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</si>
  <si>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</si>
  <si>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</si>
  <si>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</si>
  <si>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</si>
  <si>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</si>
  <si>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</si>
  <si>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</si>
  <si>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</si>
  <si>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</si>
  <si>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</si>
  <si>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</si>
  <si>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</si>
  <si>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</si>
  <si>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</si>
  <si>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</si>
  <si>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</si>
  <si>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</si>
  <si>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</si>
  <si>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</si>
  <si>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</si>
  <si>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</si>
  <si>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</si>
  <si>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</si>
  <si>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</si>
  <si>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</si>
  <si>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</si>
  <si>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</si>
  <si>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</si>
  <si>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</si>
  <si>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</si>
  <si>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</si>
  <si>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</si>
  <si>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</si>
  <si>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</si>
  <si>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</si>
  <si>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</si>
  <si>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</si>
  <si>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</si>
  <si>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</si>
  <si>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</si>
  <si>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</si>
  <si>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</si>
  <si>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</si>
  <si>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</si>
  <si>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</si>
  <si>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</si>
  <si>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</si>
  <si>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</si>
  <si>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</si>
  <si>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</si>
  <si>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</si>
  <si>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</si>
  <si>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</si>
  <si>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</si>
  <si>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</si>
  <si>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</si>
  <si>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</si>
  <si>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</si>
  <si>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</si>
  <si>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</si>
  <si>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</si>
  <si>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</si>
  <si>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</si>
  <si>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</si>
  <si>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</si>
  <si>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</si>
  <si>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</si>
  <si>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</si>
  <si>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</si>
  <si>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</si>
  <si>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</si>
  <si>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</si>
  <si>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</si>
  <si>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</si>
  <si>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</si>
  <si>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</si>
  <si>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</si>
  <si>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</si>
  <si>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</si>
  <si>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</si>
  <si>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</si>
  <si>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</si>
  <si>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</si>
  <si>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</si>
  <si>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</si>
  <si>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</si>
  <si>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</si>
  <si>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</si>
  <si>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</si>
  <si>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</si>
  <si>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</si>
  <si>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</si>
  <si>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</si>
  <si>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</si>
  <si>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</si>
  <si>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</si>
  <si>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</si>
  <si>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</si>
  <si>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</si>
  <si>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</si>
  <si>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</si>
  <si>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</si>
  <si>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</si>
  <si>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</si>
  <si>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</si>
  <si>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</si>
  <si>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</si>
  <si>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</si>
  <si>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</si>
  <si>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</si>
  <si>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</si>
  <si>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</si>
  <si>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</si>
  <si>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</si>
  <si>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</si>
  <si>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</si>
  <si>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</si>
  <si>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</si>
  <si>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</si>
  <si>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</si>
  <si>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</si>
  <si>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</si>
  <si>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</si>
  <si>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</si>
  <si>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</si>
  <si>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</si>
  <si>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</si>
  <si>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</si>
  <si>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</si>
  <si>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</si>
  <si>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</si>
  <si>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</si>
  <si>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</si>
  <si>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</si>
  <si>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</si>
  <si>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</si>
  <si>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</si>
  <si>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</si>
  <si>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</si>
  <si>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</si>
  <si>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</si>
  <si>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</si>
  <si>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</si>
  <si>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</si>
  <si>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</si>
  <si>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</si>
  <si>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</si>
  <si>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</si>
  <si>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</si>
  <si>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</si>
  <si>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</si>
  <si>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</si>
  <si>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</si>
  <si>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</si>
  <si>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</si>
  <si>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</si>
  <si>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</si>
  <si>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</si>
  <si>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</si>
  <si>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</si>
  <si>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</si>
  <si>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</si>
  <si>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</si>
  <si>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</si>
  <si>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</si>
  <si>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</si>
  <si>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</si>
  <si>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</si>
  <si>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</si>
  <si>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</si>
  <si>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</si>
  <si>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</si>
  <si>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</si>
  <si>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</si>
  <si>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</si>
  <si>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</si>
  <si>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</si>
  <si>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</si>
  <si>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</si>
  <si>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</si>
  <si>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</si>
  <si>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</si>
  <si>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</si>
  <si>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</si>
  <si>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</si>
  <si>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</si>
  <si>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</si>
  <si>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</si>
  <si>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</si>
  <si>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</si>
  <si>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</si>
  <si>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</si>
  <si>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</si>
  <si>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</si>
  <si>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</si>
  <si>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</si>
  <si>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</si>
  <si>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</si>
  <si>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</si>
  <si>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</si>
  <si>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</si>
  <si>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</si>
  <si>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</si>
  <si>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</si>
  <si>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</si>
  <si>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</si>
  <si>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</si>
  <si>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</si>
  <si>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</si>
  <si>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</si>
  <si>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</si>
  <si>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</si>
  <si>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</si>
  <si>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</si>
  <si>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</si>
  <si>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</si>
  <si>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</si>
  <si>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</si>
  <si>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</si>
  <si>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</si>
  <si>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</si>
  <si>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</si>
  <si>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</si>
  <si>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</si>
  <si>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</si>
  <si>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</si>
  <si>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</si>
  <si>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</si>
  <si>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</si>
  <si>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</si>
  <si>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</si>
  <si>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</si>
  <si>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</si>
  <si>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</si>
  <si>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</si>
  <si>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</si>
  <si>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</si>
  <si>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</si>
  <si>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</si>
  <si>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</si>
  <si>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</si>
  <si>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</si>
  <si>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</si>
  <si>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</si>
  <si>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</si>
  <si>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</si>
  <si>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</si>
  <si>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</si>
  <si>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</si>
  <si>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</si>
  <si>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</si>
  <si>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</si>
  <si>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</si>
  <si>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</si>
  <si>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</si>
  <si>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</si>
  <si>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</si>
  <si>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</si>
  <si>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</si>
  <si>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</si>
  <si>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</si>
  <si>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</si>
  <si>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</si>
  <si>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</si>
  <si>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</si>
  <si>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</si>
  <si>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</si>
  <si>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</si>
  <si>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</si>
  <si>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</si>
  <si>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</si>
  <si>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</si>
  <si>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</si>
  <si>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</si>
  <si>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</si>
  <si>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</si>
  <si>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</si>
  <si>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</si>
  <si>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</si>
  <si>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</si>
  <si>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</si>
  <si>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</si>
  <si>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</si>
  <si>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</si>
  <si>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</si>
  <si>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</si>
  <si>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</si>
  <si>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</si>
  <si>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</si>
  <si>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</si>
  <si>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</si>
  <si>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</si>
  <si>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</si>
  <si>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</si>
  <si>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</si>
  <si>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</si>
  <si>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</si>
  <si>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</si>
  <si>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</si>
  <si>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</si>
  <si>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</si>
  <si>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</si>
  <si>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</si>
  <si>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</si>
  <si>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</si>
  <si>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</si>
  <si>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</si>
  <si>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</si>
  <si>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</si>
  <si>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</si>
  <si>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</si>
  <si>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</si>
  <si>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</si>
  <si>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</si>
  <si>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</si>
  <si>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</si>
  <si>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</si>
  <si>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</si>
  <si>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</si>
  <si>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</si>
  <si>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</si>
  <si>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</si>
  <si>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</si>
  <si>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</si>
  <si>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</si>
  <si>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</si>
  <si>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</si>
  <si>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</si>
  <si>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</si>
  <si>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</si>
  <si>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</si>
  <si>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</si>
  <si>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</si>
  <si>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</si>
  <si>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</si>
  <si>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</si>
  <si>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</si>
  <si>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</si>
  <si>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</si>
  <si>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</si>
  <si>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</si>
  <si>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</si>
  <si>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</si>
  <si>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</si>
  <si>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</si>
  <si>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</si>
  <si>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</si>
  <si>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</si>
  <si>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</si>
  <si>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</si>
  <si>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</si>
  <si>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</si>
  <si>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</si>
  <si>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</si>
  <si>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</si>
  <si>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</si>
  <si>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</si>
  <si>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</si>
  <si>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</si>
  <si>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</si>
  <si>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</si>
  <si>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</si>
  <si>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</si>
  <si>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</si>
  <si>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</si>
  <si>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</si>
  <si>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</si>
  <si>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</si>
  <si>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</si>
  <si>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</si>
  <si>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</si>
  <si>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</si>
  <si>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</si>
  <si>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</si>
  <si>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</si>
  <si>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</si>
  <si>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</si>
  <si>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</si>
  <si>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</si>
  <si>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</si>
  <si>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</si>
  <si>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</si>
  <si>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</si>
  <si>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</si>
  <si>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</si>
  <si>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</si>
  <si>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</si>
  <si>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</si>
  <si>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</si>
  <si>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</si>
  <si>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</si>
  <si>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</si>
  <si>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</si>
  <si>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</si>
  <si>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</si>
  <si>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</si>
  <si>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</si>
  <si>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</si>
  <si>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</si>
  <si>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</si>
  <si>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</si>
  <si>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</si>
  <si>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</si>
  <si>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</si>
  <si>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</si>
  <si>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</si>
  <si>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</si>
  <si>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</si>
  <si>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</si>
  <si>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</si>
  <si>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</si>
  <si>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</si>
  <si>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</si>
  <si>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</si>
  <si>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</si>
  <si>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</si>
  <si>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</si>
  <si>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</si>
  <si>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</si>
  <si>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</si>
  <si>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</si>
  <si>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</si>
  <si>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</si>
  <si>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</si>
  <si>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</si>
  <si>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</si>
  <si>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</si>
  <si>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</si>
  <si>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</si>
  <si>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</si>
  <si>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</si>
  <si>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</si>
  <si>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</si>
  <si>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</si>
  <si>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</si>
  <si>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</si>
  <si>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</si>
  <si>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</si>
  <si>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</si>
  <si>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</si>
  <si>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</si>
  <si>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</si>
  <si>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</si>
  <si>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</si>
  <si>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</si>
  <si>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</si>
  <si>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</si>
  <si>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</si>
  <si>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</si>
  <si>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</si>
  <si>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</si>
  <si>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</si>
  <si>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</si>
  <si>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</si>
  <si>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</si>
  <si>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</si>
  <si>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</si>
  <si>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</si>
  <si>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</si>
  <si>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</si>
  <si>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</si>
  <si>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</si>
  <si>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</si>
  <si>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</si>
  <si>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</si>
  <si>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</si>
  <si>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</si>
  <si>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</si>
  <si>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</si>
  <si>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</si>
  <si>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</si>
  <si>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</si>
  <si>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</si>
  <si>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</si>
  <si>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</si>
  <si>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</si>
  <si>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</si>
  <si>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</si>
  <si>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</si>
  <si>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</si>
  <si>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</si>
  <si>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</si>
  <si>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</si>
  <si>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</si>
  <si>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</si>
  <si>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</si>
  <si>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</si>
  <si>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</si>
  <si>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</si>
  <si>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</si>
  <si>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</si>
  <si>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</si>
  <si>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</si>
  <si>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</si>
  <si>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</si>
  <si>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</si>
  <si>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</si>
  <si>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</si>
  <si>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</si>
  <si>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</si>
  <si>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</si>
  <si>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</si>
  <si>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</si>
  <si>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</si>
  <si>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</si>
  <si>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</si>
  <si>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</si>
  <si>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</si>
  <si>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</si>
  <si>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</si>
  <si>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</si>
  <si>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</si>
  <si>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</si>
  <si>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</si>
  <si>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</si>
  <si>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</si>
  <si>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</si>
  <si>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</si>
  <si>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</si>
  <si>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</si>
  <si>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</si>
  <si>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</si>
  <si>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</si>
  <si>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</si>
  <si>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</si>
  <si>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</si>
  <si>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</si>
  <si>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</si>
  <si>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</si>
  <si>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</si>
  <si>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</si>
  <si>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</si>
  <si>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</si>
  <si>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</si>
  <si>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</si>
  <si>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</si>
  <si>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</si>
  <si>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</si>
  <si>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</si>
  <si>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</si>
  <si>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</si>
  <si>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</si>
  <si>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</si>
  <si>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</si>
  <si>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</si>
  <si>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</si>
  <si>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</si>
  <si>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</si>
  <si>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</si>
  <si>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</si>
  <si>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</si>
  <si>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</si>
  <si>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</si>
  <si>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</si>
  <si>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</si>
  <si>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</si>
  <si>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</si>
  <si>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</si>
  <si>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</si>
  <si>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</si>
  <si>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</si>
  <si>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</si>
  <si>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</si>
  <si>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</si>
  <si>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</si>
  <si>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</si>
  <si>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</si>
  <si>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</si>
  <si>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</si>
  <si>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</si>
  <si>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</si>
  <si>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</si>
  <si>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</si>
  <si>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</si>
  <si>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</si>
  <si>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</si>
  <si>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</si>
  <si>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</si>
  <si>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</si>
  <si>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</si>
  <si>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</si>
  <si>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</si>
  <si>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</si>
  <si>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</si>
  <si>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</si>
  <si>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</si>
  <si>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</si>
  <si>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</si>
  <si>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</si>
  <si>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</si>
  <si>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</si>
  <si>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</si>
  <si>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</si>
  <si>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</si>
  <si>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</si>
  <si>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</si>
  <si>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</si>
  <si>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</si>
  <si>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</si>
  <si>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</si>
  <si>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</si>
  <si>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</si>
  <si>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</si>
  <si>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</si>
  <si>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</si>
  <si>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</si>
  <si>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</si>
  <si>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</si>
  <si>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</si>
  <si>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</si>
  <si>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</si>
  <si>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</si>
  <si>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</si>
  <si>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</si>
  <si>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</si>
  <si>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</si>
  <si>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</si>
  <si>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</si>
  <si>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</si>
  <si>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</si>
  <si>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</si>
  <si>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</si>
  <si>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</si>
  <si>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</si>
  <si>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</si>
  <si>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</si>
  <si>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</si>
  <si>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</si>
  <si>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</si>
  <si>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</si>
  <si>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</si>
  <si>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</si>
  <si>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</si>
  <si>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</si>
  <si>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</si>
  <si>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</si>
  <si>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</si>
  <si>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</si>
  <si>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</si>
  <si>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</si>
  <si>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</si>
  <si>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</si>
  <si>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</si>
  <si>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</si>
  <si>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</si>
  <si>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</si>
  <si>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</si>
  <si>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</si>
  <si>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</si>
  <si>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</si>
  <si>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</si>
  <si>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</si>
  <si>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</si>
  <si>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</si>
  <si>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</si>
  <si>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</si>
  <si>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</si>
  <si>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</si>
  <si>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</si>
  <si>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</si>
  <si>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</si>
  <si>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</si>
  <si>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</si>
  <si>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</si>
  <si>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</si>
  <si>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</si>
  <si>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</si>
  <si>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</si>
  <si>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</si>
  <si>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</si>
  <si>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</si>
  <si>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</si>
  <si>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</si>
  <si>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</si>
  <si>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</si>
  <si>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</si>
  <si>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</si>
  <si>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</si>
  <si>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</si>
  <si>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</si>
  <si>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</si>
  <si>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</si>
  <si>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</si>
  <si>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</si>
  <si>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</si>
  <si>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</si>
  <si>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</si>
  <si>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</si>
  <si>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</si>
  <si>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</si>
  <si>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</si>
  <si>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</si>
  <si>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</si>
  <si>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</si>
  <si>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</si>
  <si>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</si>
  <si>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</si>
  <si>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</si>
  <si>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</si>
  <si>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</si>
  <si>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</si>
  <si>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</si>
  <si>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</si>
  <si>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</si>
  <si>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</si>
  <si>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</si>
  <si>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</si>
  <si>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</si>
  <si>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</si>
  <si>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</si>
  <si>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</si>
  <si>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</si>
  <si>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</si>
  <si>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</si>
  <si>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</si>
  <si>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</si>
  <si>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</si>
  <si>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</si>
  <si>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</si>
  <si>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</si>
  <si>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</si>
  <si>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</si>
  <si>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</si>
  <si>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</si>
  <si>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</si>
  <si>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</si>
  <si>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</si>
  <si>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</si>
  <si>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</si>
  <si>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</si>
  <si>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</si>
  <si>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</si>
  <si>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</si>
  <si>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</si>
  <si>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</si>
  <si>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</si>
  <si>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</si>
  <si>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</si>
  <si>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</si>
  <si>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</si>
  <si>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</si>
  <si>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</si>
  <si>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</si>
  <si>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</si>
  <si>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</si>
  <si>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</si>
  <si>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</si>
  <si>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</si>
  <si>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</si>
  <si>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</si>
  <si>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</si>
  <si>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</si>
  <si>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</si>
  <si>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</si>
  <si>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</si>
  <si>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</si>
  <si>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</si>
  <si>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</si>
  <si>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</si>
  <si>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</si>
  <si>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</si>
  <si>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</si>
  <si>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</si>
  <si>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</si>
  <si>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</si>
  <si>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</si>
  <si>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</si>
  <si>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</si>
  <si>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</si>
  <si>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</si>
  <si>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</si>
  <si>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</si>
  <si>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</si>
  <si>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</si>
  <si>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</si>
  <si>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</si>
  <si>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</si>
  <si>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</si>
  <si>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</si>
  <si>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</si>
  <si>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</si>
  <si>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</si>
  <si>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</si>
  <si>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</si>
  <si>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</si>
  <si>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</si>
  <si>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</si>
  <si>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</si>
  <si>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</si>
  <si>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</si>
  <si>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</si>
  <si>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</si>
  <si>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</si>
  <si>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</si>
  <si>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</si>
  <si>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</si>
  <si>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</si>
  <si>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</si>
  <si>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</si>
  <si>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</si>
  <si>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</si>
  <si>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</si>
  <si>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</si>
  <si>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</si>
  <si>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</si>
  <si>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</si>
  <si>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</si>
  <si>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</si>
  <si>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</si>
  <si>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</si>
  <si>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</si>
  <si>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</si>
  <si>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</si>
  <si>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</si>
  <si>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</si>
  <si>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</si>
  <si>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</si>
  <si>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</si>
  <si>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</si>
  <si>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</si>
  <si>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</si>
  <si>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</si>
  <si>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</si>
  <si>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</si>
  <si>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</si>
  <si>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</si>
  <si>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</si>
  <si>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</si>
  <si>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</si>
  <si>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</si>
  <si>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</si>
  <si>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</si>
  <si>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</si>
  <si>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</si>
  <si>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</si>
  <si>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</si>
  <si>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</si>
  <si>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</si>
  <si>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</si>
  <si>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</si>
  <si>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</si>
  <si>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</si>
  <si>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</si>
  <si>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</si>
  <si>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</si>
  <si>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</si>
  <si>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</si>
  <si>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</si>
  <si>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</si>
  <si>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</si>
  <si>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</si>
  <si>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</si>
  <si>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</si>
  <si>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</si>
  <si>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</si>
  <si>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</si>
  <si>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</si>
  <si>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</si>
  <si>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</si>
  <si>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</si>
  <si>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</si>
  <si>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</si>
  <si>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</si>
  <si>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</si>
  <si>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</si>
  <si>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</si>
  <si>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</si>
  <si>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</si>
  <si>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</si>
  <si>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</si>
  <si>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</si>
  <si>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</si>
  <si>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</si>
  <si>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</si>
  <si>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</si>
  <si>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</si>
  <si>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</si>
  <si>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</si>
  <si>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</si>
  <si>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</si>
  <si>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</si>
  <si>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</si>
  <si>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</si>
  <si>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</si>
  <si>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</si>
  <si>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</si>
  <si>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</si>
  <si>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</si>
  <si>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</si>
  <si>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</si>
  <si>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</si>
  <si>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</si>
  <si>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</si>
  <si>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</si>
  <si>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</si>
  <si>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</si>
  <si>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</si>
  <si>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</si>
  <si>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</si>
  <si>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</si>
  <si>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</si>
  <si>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</si>
  <si>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</si>
  <si>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</si>
  <si>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</si>
  <si>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</si>
  <si>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</si>
  <si>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</si>
  <si>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</si>
  <si>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</si>
  <si>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</si>
  <si>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</si>
  <si>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</si>
  <si>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</si>
  <si>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</si>
  <si>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</si>
  <si>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</si>
  <si>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</si>
  <si>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</si>
  <si>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</si>
  <si>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</si>
  <si>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</si>
  <si>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</si>
  <si>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</si>
  <si>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</si>
  <si>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</si>
  <si>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</si>
  <si>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</si>
  <si>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</si>
  <si>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</si>
  <si>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</si>
  <si>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</si>
  <si>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</si>
  <si>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</si>
  <si>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</si>
  <si>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</si>
  <si>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</si>
  <si>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</si>
  <si>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</si>
  <si>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</si>
  <si>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</si>
  <si>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</si>
  <si>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</si>
  <si>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</si>
  <si>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</si>
  <si>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</si>
  <si>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</si>
  <si>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</si>
  <si>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</si>
  <si>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</si>
  <si>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</si>
  <si>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</si>
  <si>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</si>
  <si>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</si>
  <si>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</si>
  <si>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</si>
  <si>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</si>
  <si>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</si>
  <si>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</si>
  <si>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</si>
  <si>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</si>
  <si>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</si>
  <si>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</si>
  <si>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</si>
  <si>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</si>
  <si>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</si>
  <si>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</si>
  <si>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</si>
  <si>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</si>
  <si>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</si>
  <si>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</si>
  <si>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</si>
  <si>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</si>
  <si>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</si>
  <si>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</si>
  <si>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</si>
  <si>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</si>
  <si>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</si>
  <si>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</si>
  <si>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</si>
  <si>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</si>
  <si>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</si>
  <si>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</si>
  <si>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</si>
  <si>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</si>
  <si>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</si>
  <si>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</si>
  <si>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</si>
  <si>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</si>
  <si>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</si>
  <si>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</si>
  <si>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</si>
  <si>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</si>
  <si>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</si>
  <si>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</si>
  <si>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</si>
  <si>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</si>
  <si>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</si>
  <si>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</si>
  <si>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</si>
  <si>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</si>
  <si>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</si>
  <si>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</si>
  <si>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</si>
  <si>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</si>
  <si>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</si>
  <si>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</si>
  <si>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</si>
  <si>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</si>
  <si>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</si>
  <si>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</si>
  <si>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</si>
  <si>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</si>
  <si>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</si>
  <si>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</si>
  <si>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</si>
  <si>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</si>
  <si>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</si>
  <si>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</si>
  <si>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</si>
  <si>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</si>
  <si>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</si>
  <si>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</si>
  <si>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</si>
  <si>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</si>
  <si>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</si>
  <si>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</si>
  <si>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</si>
  <si>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</si>
  <si>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</si>
  <si>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</si>
  <si>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</si>
  <si>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</si>
  <si>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</si>
  <si>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</si>
  <si>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</si>
  <si>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</si>
  <si>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</si>
  <si>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</si>
  <si>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</si>
  <si>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</si>
  <si>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</si>
  <si>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</si>
  <si>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</si>
  <si>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</si>
  <si>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</si>
  <si>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</si>
  <si>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</si>
  <si>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</si>
  <si>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</si>
  <si>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</si>
  <si>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</si>
  <si>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</si>
  <si>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</si>
  <si>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</si>
  <si>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</si>
  <si>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</si>
  <si>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</si>
  <si>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</si>
  <si>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</si>
  <si>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</si>
  <si>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</si>
  <si>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</si>
  <si>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</si>
  <si>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</si>
  <si>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</si>
  <si>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</si>
  <si>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</si>
  <si>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</si>
  <si>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</si>
  <si>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</si>
  <si>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</si>
  <si>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</si>
  <si>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</si>
  <si>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</si>
  <si>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</si>
  <si>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</si>
  <si>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</si>
  <si>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</si>
  <si>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</si>
  <si>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</si>
  <si>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</si>
  <si>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</si>
  <si>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</si>
  <si>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</si>
  <si>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</si>
  <si>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</si>
  <si>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</si>
  <si>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</si>
  <si>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</si>
  <si>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</si>
  <si>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</si>
  <si>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</si>
  <si>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</si>
  <si>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</si>
  <si>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</si>
  <si>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</si>
  <si>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</si>
  <si>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</si>
  <si>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</si>
  <si>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</si>
  <si>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</si>
  <si>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</si>
  <si>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</si>
  <si>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</si>
  <si>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</si>
  <si>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</si>
  <si>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</si>
  <si>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</si>
  <si>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</si>
  <si>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</si>
  <si>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</si>
  <si>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</si>
  <si>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</si>
  <si>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</si>
  <si>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</si>
  <si>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</si>
  <si>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</si>
  <si>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</si>
  <si>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</si>
  <si>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</si>
  <si>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</si>
  <si>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</si>
  <si>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</si>
  <si>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</si>
  <si>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</si>
  <si>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</si>
  <si>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</si>
  <si>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</si>
  <si>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</si>
  <si>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</si>
  <si>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</si>
  <si>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</si>
  <si>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</si>
  <si>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</si>
  <si>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</si>
  <si>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</si>
  <si>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</si>
  <si>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</si>
  <si>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</si>
  <si>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</si>
  <si>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</si>
  <si>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</si>
  <si>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</si>
  <si>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</si>
  <si>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</si>
  <si>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</si>
  <si>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</si>
  <si>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</si>
  <si>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</si>
  <si>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</si>
  <si>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</si>
  <si>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</si>
  <si>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</si>
  <si>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</si>
  <si>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</si>
  <si>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</si>
  <si>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</si>
  <si>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</si>
  <si>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</si>
  <si>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</si>
  <si>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</si>
  <si>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</si>
  <si>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</si>
  <si>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</si>
  <si>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</si>
  <si>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</si>
  <si>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</si>
  <si>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</si>
  <si>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</si>
  <si>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</si>
  <si>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</si>
  <si>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</si>
  <si>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</si>
  <si>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</si>
  <si>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</si>
  <si>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</si>
  <si>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</si>
  <si>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</si>
  <si>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</si>
  <si>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</si>
  <si>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</si>
  <si>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</si>
  <si>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</si>
  <si>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</si>
  <si>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</si>
  <si>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</si>
  <si>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</si>
  <si>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</si>
  <si>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</si>
  <si>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</si>
  <si>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</si>
  <si>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</si>
  <si>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</si>
  <si>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</si>
  <si>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</si>
  <si>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</si>
  <si>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</si>
  <si>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</si>
  <si>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</si>
  <si>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</si>
  <si>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</si>
  <si>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</si>
  <si>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</si>
  <si>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</si>
  <si>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</si>
  <si>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</si>
  <si>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</si>
  <si>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</si>
  <si>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</si>
  <si>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</si>
  <si>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</si>
  <si>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</si>
  <si>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</si>
  <si>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</si>
  <si>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</si>
  <si>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</si>
  <si>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</si>
  <si>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</si>
  <si>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</si>
  <si>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</si>
  <si>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</si>
  <si>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</si>
  <si>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</si>
  <si>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</si>
  <si>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</si>
  <si>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</si>
  <si>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</si>
  <si>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</si>
  <si>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</si>
  <si>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</si>
  <si>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</si>
  <si>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</si>
  <si>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</si>
  <si>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</si>
  <si>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</si>
  <si>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</si>
  <si>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</si>
  <si>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</si>
  <si>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</si>
  <si>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</si>
  <si>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</si>
  <si>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</si>
  <si>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</si>
  <si>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</si>
  <si>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</si>
  <si>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</si>
  <si>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</si>
  <si>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</si>
  <si>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</si>
  <si>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</si>
  <si>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</si>
  <si>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</si>
  <si>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</si>
  <si>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</si>
  <si>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</si>
  <si>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</si>
  <si>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</si>
  <si>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</si>
  <si>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</si>
  <si>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</si>
  <si>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</si>
  <si>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</si>
  <si>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</si>
  <si>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</si>
  <si>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</si>
  <si>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</si>
  <si>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</si>
  <si>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</si>
  <si>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</si>
  <si>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</si>
  <si>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</si>
  <si>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</si>
  <si>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</si>
  <si>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</si>
  <si>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</si>
  <si>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</si>
  <si>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</si>
  <si>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</si>
  <si>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</si>
  <si>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</si>
  <si>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</si>
  <si>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</si>
  <si>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</si>
  <si>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</si>
  <si>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</si>
  <si>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</si>
  <si>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</si>
  <si>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</si>
  <si>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</si>
  <si>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</si>
  <si>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</si>
  <si>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</si>
  <si>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</si>
  <si>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</si>
  <si>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</si>
  <si>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</si>
  <si>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</si>
  <si>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</si>
  <si>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</si>
  <si>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</si>
  <si>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</si>
  <si>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</si>
  <si>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</si>
  <si>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</si>
  <si>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</si>
  <si>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</si>
  <si>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</si>
  <si>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</si>
  <si>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</si>
  <si>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</si>
  <si>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</si>
  <si>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</si>
  <si>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</si>
  <si>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</si>
  <si>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</si>
  <si>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</si>
  <si>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</si>
  <si>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</si>
  <si>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</si>
  <si>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</si>
  <si>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</si>
  <si>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</si>
  <si>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</si>
  <si>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</si>
  <si>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</si>
  <si>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</si>
  <si>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</si>
  <si>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</si>
  <si>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</si>
  <si>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</si>
  <si>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</si>
  <si>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</si>
  <si>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</si>
  <si>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</si>
  <si>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</si>
  <si>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</si>
  <si>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</si>
  <si>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</si>
  <si>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</si>
  <si>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</si>
  <si>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</si>
  <si>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</si>
  <si>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</si>
  <si>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</si>
  <si>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</si>
  <si>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</si>
  <si>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</si>
  <si>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</si>
  <si>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</si>
  <si>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</si>
  <si>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</si>
  <si>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</si>
  <si>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</si>
  <si>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</si>
  <si>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</si>
  <si>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</si>
  <si>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</si>
  <si>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</si>
  <si>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</si>
  <si>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</si>
  <si>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</si>
  <si>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</si>
  <si>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</si>
  <si>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</si>
  <si>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</si>
  <si>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</si>
  <si>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</si>
  <si>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</si>
  <si>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</si>
  <si>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</si>
  <si>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</si>
  <si>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</si>
  <si>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</si>
  <si>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</si>
  <si>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</si>
  <si>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</si>
  <si>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</si>
  <si>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</si>
  <si>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</si>
  <si>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</si>
  <si>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</si>
  <si>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</si>
  <si>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</si>
  <si>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</si>
  <si>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</si>
  <si>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</si>
  <si>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</si>
  <si>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</si>
  <si>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</si>
  <si>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</si>
  <si>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</si>
  <si>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</si>
  <si>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</si>
  <si>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</si>
  <si>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</si>
  <si>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</si>
  <si>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</si>
  <si>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</si>
  <si>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</si>
  <si>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</si>
  <si>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</si>
  <si>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</si>
  <si>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</si>
  <si>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</si>
  <si>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</si>
  <si>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</si>
  <si>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</si>
  <si>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</si>
  <si>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</si>
  <si>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</si>
  <si>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</si>
  <si>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</si>
  <si>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</si>
  <si>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</si>
  <si>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</si>
  <si>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</si>
  <si>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</si>
  <si>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</si>
  <si>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</si>
  <si>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</si>
  <si>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</si>
  <si>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</si>
  <si>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</si>
  <si>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</si>
  <si>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</si>
  <si>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</si>
  <si>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</si>
  <si>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</si>
  <si>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</si>
  <si>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</si>
  <si>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</si>
  <si>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</si>
  <si>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</si>
  <si>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</si>
  <si>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</si>
  <si>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</si>
  <si>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</si>
  <si>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</si>
  <si>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</si>
  <si>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</si>
  <si>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</si>
  <si>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</si>
  <si>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</si>
  <si>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</si>
  <si>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</si>
  <si>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</si>
  <si>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</si>
  <si>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</si>
  <si>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</si>
  <si>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</si>
  <si>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</si>
  <si>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</si>
  <si>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</si>
  <si>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</si>
  <si>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</si>
  <si>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</si>
  <si>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</si>
  <si>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</si>
  <si>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</si>
  <si>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</si>
  <si>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</si>
  <si>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</si>
  <si>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</si>
  <si>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</si>
  <si>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</si>
  <si>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</si>
  <si>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</si>
  <si>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</si>
  <si>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</si>
  <si>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</si>
  <si>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</si>
  <si>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</si>
  <si>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</si>
  <si>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</si>
  <si>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</si>
  <si>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</si>
  <si>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</si>
  <si>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</si>
  <si>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</si>
  <si>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</si>
  <si>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</si>
  <si>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</si>
  <si>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</si>
  <si>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</si>
  <si>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</si>
  <si>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</si>
  <si>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</si>
  <si>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</si>
  <si>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</si>
  <si>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</si>
  <si>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</si>
  <si>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</si>
  <si>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</si>
  <si>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</si>
  <si>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</si>
  <si>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</si>
  <si>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</si>
  <si>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</si>
  <si>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</si>
  <si>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</si>
  <si>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</si>
  <si>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</si>
  <si>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</si>
  <si>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</si>
  <si>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</si>
  <si>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</si>
  <si>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</si>
  <si>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</si>
  <si>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</si>
  <si>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</si>
  <si>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</si>
  <si>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</si>
  <si>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</si>
  <si>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</si>
  <si>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</si>
  <si>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</si>
  <si>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</si>
  <si>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</si>
  <si>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</si>
  <si>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</si>
  <si>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</si>
  <si>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</si>
  <si>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</si>
  <si>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</si>
  <si>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</si>
  <si>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</si>
  <si>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</si>
  <si>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</si>
  <si>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</si>
  <si>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</si>
  <si>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</si>
  <si>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</si>
  <si>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</si>
  <si>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</si>
  <si>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</si>
  <si>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</si>
  <si>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</si>
  <si>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</si>
  <si>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</si>
  <si>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</si>
  <si>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</si>
  <si>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</si>
  <si>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</si>
  <si>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</si>
  <si>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</si>
  <si>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</si>
  <si>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</si>
  <si>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</si>
  <si>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</si>
  <si>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</si>
  <si>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</si>
  <si>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</si>
  <si>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</si>
  <si>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</si>
  <si>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</si>
  <si>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</si>
  <si>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</si>
  <si>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</si>
  <si>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</si>
  <si>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</si>
  <si>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</si>
  <si>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</si>
  <si>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</si>
  <si>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</si>
  <si>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</si>
  <si>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</si>
  <si>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</si>
  <si>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</si>
  <si>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</si>
  <si>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</si>
  <si>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</si>
  <si>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</si>
  <si>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</si>
  <si>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</si>
  <si>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</si>
  <si>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</si>
  <si>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</si>
  <si>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</si>
  <si>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</si>
  <si>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</si>
  <si>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</si>
  <si>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</si>
  <si>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</si>
  <si>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</si>
  <si>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</si>
  <si>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</si>
  <si>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</si>
  <si>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</si>
  <si>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</si>
  <si>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</si>
  <si>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</si>
  <si>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</si>
  <si>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</si>
  <si>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</si>
  <si>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</si>
  <si>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</si>
  <si>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</si>
  <si>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</si>
  <si>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</si>
  <si>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</si>
  <si>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</si>
  <si>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</si>
  <si>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</si>
  <si>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</si>
  <si>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</si>
  <si>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</si>
  <si>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</si>
  <si>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</si>
  <si>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</si>
  <si>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</si>
  <si>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</si>
  <si>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</si>
  <si>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</si>
  <si>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</si>
  <si>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</si>
  <si>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</si>
  <si>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</si>
  <si>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</si>
  <si>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</si>
  <si>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</si>
  <si>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</si>
  <si>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</si>
  <si>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</si>
  <si>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</si>
  <si>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</si>
  <si>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</si>
  <si>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</si>
  <si>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</si>
  <si>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</si>
  <si>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</si>
  <si>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</si>
  <si>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</si>
  <si>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</si>
  <si>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</si>
  <si>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</si>
  <si>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</si>
  <si>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</si>
  <si>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</si>
  <si>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</si>
  <si>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</si>
  <si>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</si>
  <si>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</si>
  <si>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</si>
  <si>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</si>
  <si>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</si>
  <si>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</si>
  <si>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</si>
  <si>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</si>
  <si>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</si>
  <si>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</si>
  <si>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</si>
  <si>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</si>
  <si>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</si>
  <si>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</si>
  <si>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</si>
  <si>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</si>
  <si>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</si>
  <si>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</si>
  <si>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</si>
  <si>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</si>
  <si>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</si>
  <si>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</si>
  <si>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</si>
  <si>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</si>
  <si>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</si>
  <si>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</si>
  <si>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</si>
  <si>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</si>
  <si>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</si>
  <si>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</si>
  <si>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</si>
  <si>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</si>
  <si>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</si>
  <si>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</si>
  <si>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</si>
  <si>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</si>
  <si>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</si>
  <si>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</si>
  <si>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</si>
  <si>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</si>
  <si>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</si>
  <si>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</si>
  <si>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</si>
  <si>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</si>
  <si>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</si>
  <si>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</si>
  <si>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</si>
  <si>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</si>
  <si>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</si>
  <si>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</si>
  <si>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</si>
  <si>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</si>
  <si>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</si>
  <si>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</si>
  <si>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</si>
  <si>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</si>
  <si>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</si>
  <si>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</si>
  <si>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</si>
  <si>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</si>
  <si>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</si>
  <si>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</si>
  <si>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</si>
  <si>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</si>
  <si>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</si>
  <si>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</si>
  <si>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</si>
  <si>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</si>
  <si>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</si>
  <si>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</si>
  <si>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</si>
  <si>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</si>
  <si>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</si>
  <si>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</si>
  <si>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</si>
  <si>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</si>
  <si>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</si>
  <si>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</si>
  <si>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</si>
  <si>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</si>
  <si>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</si>
  <si>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</si>
  <si>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</si>
  <si>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</si>
  <si>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</si>
  <si>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</si>
  <si>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</si>
  <si>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</si>
  <si>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</si>
  <si>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</si>
  <si>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</si>
  <si>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</si>
  <si>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</si>
  <si>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</si>
  <si>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</si>
  <si>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</si>
  <si>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</si>
  <si>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</si>
  <si>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</si>
  <si>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</si>
  <si>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</si>
  <si>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</si>
  <si>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</si>
  <si>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</si>
  <si>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</si>
  <si>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</si>
  <si>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</si>
  <si>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</si>
  <si>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</si>
  <si>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</si>
  <si>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</si>
  <si>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</si>
  <si>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</si>
  <si>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</si>
  <si>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</si>
  <si>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</si>
  <si>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</si>
  <si>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</si>
  <si>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</si>
  <si>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</si>
  <si>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</si>
  <si>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</si>
  <si>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</si>
  <si>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</si>
  <si>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</si>
  <si>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</si>
  <si>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</si>
  <si>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</si>
  <si>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</si>
  <si>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</si>
  <si>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</si>
  <si>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</si>
  <si>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</si>
  <si>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</si>
  <si>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</si>
  <si>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</si>
  <si>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</si>
  <si>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</si>
  <si>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</si>
  <si>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</si>
  <si>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</si>
  <si>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</si>
  <si>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</si>
  <si>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</si>
  <si>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</si>
  <si>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</si>
  <si>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</si>
  <si>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</si>
  <si>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</si>
  <si>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</si>
  <si>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</si>
  <si>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</si>
  <si>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</si>
  <si>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</si>
  <si>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</si>
  <si>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</si>
  <si>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</si>
  <si>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</si>
  <si>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</si>
  <si>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</si>
  <si>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</si>
  <si>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</si>
  <si>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</si>
  <si>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</si>
  <si>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</si>
  <si>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</si>
  <si>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</si>
  <si>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</si>
  <si>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</si>
  <si>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</si>
  <si>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</si>
  <si>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</si>
  <si>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</si>
  <si>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</si>
  <si>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</si>
  <si>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</si>
  <si>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</si>
  <si>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</si>
  <si>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</si>
  <si>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</si>
  <si>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</si>
  <si>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</si>
  <si>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</si>
  <si>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</si>
  <si>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</si>
  <si>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</si>
  <si>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</si>
  <si>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</si>
  <si>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</si>
  <si>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</si>
  <si>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</si>
  <si>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</si>
  <si>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</si>
  <si>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</si>
  <si>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</si>
  <si>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</si>
  <si>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</si>
  <si>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</si>
  <si>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</si>
  <si>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</si>
  <si>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</si>
  <si>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</si>
  <si>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</si>
  <si>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</si>
  <si>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</si>
  <si>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</si>
  <si>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</si>
  <si>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</si>
  <si>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</si>
  <si>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</si>
  <si>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</si>
  <si>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</si>
  <si>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</si>
  <si>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</si>
  <si>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</si>
  <si>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</si>
  <si>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</si>
  <si>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</si>
  <si>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</si>
  <si>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</si>
  <si>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</si>
  <si>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</si>
  <si>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</si>
  <si>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</si>
  <si>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</si>
  <si>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</si>
  <si>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</si>
  <si>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</si>
  <si>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</si>
  <si>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</si>
  <si>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</si>
  <si>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</si>
  <si>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</si>
  <si>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</si>
  <si>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</si>
  <si>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</si>
  <si>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</si>
  <si>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</si>
  <si>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</si>
  <si>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</si>
  <si>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</si>
  <si>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</si>
  <si>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</si>
  <si>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</si>
  <si>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</si>
  <si>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</si>
  <si>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</si>
  <si>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</si>
  <si>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</si>
  <si>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</si>
  <si>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</si>
  <si>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</si>
  <si>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</si>
  <si>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</si>
  <si>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</si>
  <si>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</si>
  <si>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</si>
  <si>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</si>
  <si>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</si>
  <si>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</si>
  <si>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</si>
  <si>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</si>
  <si>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</si>
  <si>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</si>
  <si>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</si>
  <si>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</si>
  <si>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</si>
  <si>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</si>
  <si>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</si>
  <si>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</si>
  <si>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</si>
  <si>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</si>
  <si>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</si>
  <si>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</si>
  <si>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</si>
  <si>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</si>
  <si>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</si>
  <si>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</si>
  <si>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</si>
  <si>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</si>
  <si>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</si>
  <si>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</si>
  <si>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</si>
  <si>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</si>
  <si>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</si>
  <si>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</si>
  <si>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</si>
  <si>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</si>
  <si>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</si>
  <si>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</si>
  <si>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</si>
  <si>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</si>
  <si>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</si>
  <si>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</si>
  <si>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</si>
  <si>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</si>
  <si>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</si>
  <si>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</si>
  <si>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</si>
  <si>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</si>
  <si>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</si>
  <si>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</si>
  <si>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</si>
  <si>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</si>
  <si>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</si>
  <si>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</si>
  <si>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</si>
  <si>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</si>
  <si>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</si>
  <si>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</si>
  <si>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</si>
  <si>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</si>
  <si>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</si>
  <si>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</si>
  <si>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</si>
  <si>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</si>
  <si>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</si>
  <si>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</si>
  <si>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</si>
  <si>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</si>
  <si>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</si>
  <si>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</si>
  <si>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</si>
  <si>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</si>
  <si>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</si>
  <si>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</si>
  <si>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</si>
  <si>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</si>
  <si>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</si>
  <si>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</si>
  <si>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</si>
  <si>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</si>
  <si>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</si>
  <si>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</si>
  <si>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</si>
  <si>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</si>
  <si>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</si>
  <si>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</si>
  <si>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</si>
  <si>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</si>
  <si>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</si>
  <si>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</si>
  <si>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</si>
  <si>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</si>
  <si>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</si>
  <si>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</si>
  <si>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</si>
  <si>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</si>
  <si>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</si>
  <si>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</si>
  <si>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</si>
  <si>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</si>
  <si>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</si>
  <si>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</si>
  <si>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</si>
  <si>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</si>
  <si>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</si>
  <si>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</si>
  <si>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</si>
  <si>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</si>
  <si>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</si>
  <si>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</si>
  <si>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</si>
  <si>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</si>
  <si>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</si>
  <si>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</si>
  <si>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</si>
  <si>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</si>
  <si>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</si>
  <si>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</si>
  <si>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</si>
  <si>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</si>
  <si>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</si>
  <si>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</si>
  <si>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</si>
  <si>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</si>
  <si>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</si>
  <si>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</si>
  <si>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</si>
  <si>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</si>
  <si>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</si>
  <si>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</si>
  <si>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</si>
  <si>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</si>
  <si>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</si>
  <si>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</si>
  <si>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</si>
  <si>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</si>
  <si>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</si>
  <si>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</si>
  <si>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</si>
  <si>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</si>
  <si>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</si>
  <si>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</si>
  <si>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</si>
  <si>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</si>
  <si>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</si>
  <si>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</si>
  <si>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</si>
  <si>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</si>
  <si>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</si>
  <si>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</si>
  <si>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</si>
  <si>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</si>
  <si>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</si>
  <si>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</si>
  <si>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</si>
  <si>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</si>
  <si>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</si>
  <si>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</si>
  <si>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22/07/2024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</si>
</sst>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MAI 2024</v>
          </cell>
          <cell r="H1" t="str">
            <v>MAI 2024</v>
          </cell>
          <cell r="I1" t="str">
            <v>JUN 2024</v>
          </cell>
          <cell r="J1" t="str">
            <v>JUN 2024</v>
          </cell>
          <cell r="K1" t="str">
            <v>JUN 2024</v>
          </cell>
          <cell r="L1" t="str">
            <v>JUN 2024</v>
          </cell>
          <cell r="M1" t="str">
            <v>JUL 2024</v>
          </cell>
          <cell r="N1" t="str">
            <v>JUL 2024</v>
          </cell>
          <cell r="O1" t="str">
            <v>JUL 2024</v>
          </cell>
          <cell r="P1" t="str">
            <v>JUL 2024</v>
          </cell>
        </row>
        <row r="2">
          <cell r="C2" t="str">
            <v>Município</v>
          </cell>
          <cell r="E2" t="str">
            <v>Qtd Entrada</v>
          </cell>
          <cell r="F2" t="str">
            <v>Qtd Saída</v>
          </cell>
          <cell r="G2" t="str">
            <v>Qtd Dispensada</v>
          </cell>
          <cell r="H2" t="str">
            <v>Qtd Estoque por Data</v>
          </cell>
          <cell r="I2" t="str">
            <v>Qtd Entrada</v>
          </cell>
          <cell r="J2" t="str">
            <v>Qtd Saída</v>
          </cell>
          <cell r="K2" t="str">
            <v>Qtd Dispensada</v>
          </cell>
          <cell r="L2" t="str">
            <v>Qtd Estoque por Data</v>
          </cell>
          <cell r="M2" t="str">
            <v>Qtd Entrada</v>
          </cell>
          <cell r="N2" t="str">
            <v>Qtd Saída</v>
          </cell>
          <cell r="O2" t="str">
            <v>Qtd Dispensada</v>
          </cell>
          <cell r="P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31408</v>
          </cell>
          <cell r="G3">
            <v>74224</v>
          </cell>
          <cell r="H3">
            <v>31884018</v>
          </cell>
          <cell r="I3">
            <v>85825</v>
          </cell>
          <cell r="J3">
            <v>45767</v>
          </cell>
          <cell r="K3">
            <v>74473</v>
          </cell>
          <cell r="L3">
            <v>33144496</v>
          </cell>
          <cell r="M3">
            <v>105022</v>
          </cell>
          <cell r="O3">
            <v>55947</v>
          </cell>
          <cell r="P3">
            <v>24477913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H4">
            <v>11945819</v>
          </cell>
          <cell r="I4">
            <v>184310</v>
          </cell>
          <cell r="J4">
            <v>4</v>
          </cell>
          <cell r="K4">
            <v>18027</v>
          </cell>
          <cell r="L4">
            <v>15150986</v>
          </cell>
          <cell r="M4">
            <v>57795</v>
          </cell>
          <cell r="N4">
            <v>20</v>
          </cell>
          <cell r="O4">
            <v>13991</v>
          </cell>
          <cell r="P4">
            <v>11691182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118921</v>
          </cell>
          <cell r="F5">
            <v>43644</v>
          </cell>
          <cell r="G5">
            <v>131254</v>
          </cell>
          <cell r="H5">
            <v>37177465</v>
          </cell>
          <cell r="I5">
            <v>132845</v>
          </cell>
          <cell r="J5">
            <v>46253</v>
          </cell>
          <cell r="K5">
            <v>145930</v>
          </cell>
          <cell r="L5">
            <v>34067440</v>
          </cell>
          <cell r="M5">
            <v>93393</v>
          </cell>
          <cell r="N5">
            <v>46026</v>
          </cell>
          <cell r="O5">
            <v>97465</v>
          </cell>
          <cell r="P5">
            <v>21163312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155194</v>
          </cell>
          <cell r="F6">
            <v>114194</v>
          </cell>
          <cell r="G6">
            <v>93869</v>
          </cell>
          <cell r="H6">
            <v>30883508</v>
          </cell>
          <cell r="I6">
            <v>142509</v>
          </cell>
          <cell r="J6">
            <v>341690</v>
          </cell>
          <cell r="K6">
            <v>92700</v>
          </cell>
          <cell r="L6">
            <v>23012338</v>
          </cell>
          <cell r="M6">
            <v>59291</v>
          </cell>
          <cell r="N6">
            <v>112114</v>
          </cell>
          <cell r="O6">
            <v>49760</v>
          </cell>
          <cell r="P6">
            <v>12207657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H7">
            <v>10385</v>
          </cell>
          <cell r="L7">
            <v>10050</v>
          </cell>
          <cell r="P7">
            <v>6700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1165235</v>
          </cell>
          <cell r="F8">
            <v>859016</v>
          </cell>
          <cell r="G8">
            <v>232798</v>
          </cell>
          <cell r="H8">
            <v>141143700</v>
          </cell>
          <cell r="I8">
            <v>361632</v>
          </cell>
          <cell r="J8">
            <v>358799</v>
          </cell>
          <cell r="K8">
            <v>350253</v>
          </cell>
          <cell r="L8">
            <v>135155795</v>
          </cell>
          <cell r="M8">
            <v>338434</v>
          </cell>
          <cell r="N8">
            <v>240283</v>
          </cell>
          <cell r="O8">
            <v>243638</v>
          </cell>
          <cell r="P8">
            <v>86039901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G9">
            <v>5176</v>
          </cell>
          <cell r="H9">
            <v>123533018</v>
          </cell>
          <cell r="K9">
            <v>1398</v>
          </cell>
          <cell r="L9">
            <v>119501094</v>
          </cell>
          <cell r="M9">
            <v>561470</v>
          </cell>
          <cell r="O9">
            <v>26960</v>
          </cell>
          <cell r="P9">
            <v>87266496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439500</v>
          </cell>
          <cell r="F10">
            <v>180351</v>
          </cell>
          <cell r="G10">
            <v>75126</v>
          </cell>
          <cell r="H10">
            <v>73995280</v>
          </cell>
          <cell r="I10">
            <v>95447</v>
          </cell>
          <cell r="J10">
            <v>40824</v>
          </cell>
          <cell r="K10">
            <v>108196</v>
          </cell>
          <cell r="L10">
            <v>72586124</v>
          </cell>
          <cell r="M10">
            <v>216543</v>
          </cell>
          <cell r="N10">
            <v>80804</v>
          </cell>
          <cell r="O10">
            <v>83035</v>
          </cell>
          <cell r="P10">
            <v>48908429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146150</v>
          </cell>
          <cell r="G11">
            <v>20679</v>
          </cell>
          <cell r="H11">
            <v>179412109</v>
          </cell>
          <cell r="I11">
            <v>279130</v>
          </cell>
          <cell r="J11">
            <v>2830</v>
          </cell>
          <cell r="K11">
            <v>107411</v>
          </cell>
          <cell r="L11">
            <v>181757793</v>
          </cell>
          <cell r="M11">
            <v>17950</v>
          </cell>
          <cell r="N11">
            <v>26242</v>
          </cell>
          <cell r="O11">
            <v>71612</v>
          </cell>
          <cell r="P11">
            <v>120478273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106472</v>
          </cell>
          <cell r="F12">
            <v>41160</v>
          </cell>
          <cell r="G12">
            <v>83178</v>
          </cell>
          <cell r="H12">
            <v>17154442</v>
          </cell>
          <cell r="I12">
            <v>18792</v>
          </cell>
          <cell r="J12">
            <v>46091</v>
          </cell>
          <cell r="K12">
            <v>46285</v>
          </cell>
          <cell r="L12">
            <v>14801331</v>
          </cell>
          <cell r="M12">
            <v>98200</v>
          </cell>
          <cell r="N12">
            <v>2359</v>
          </cell>
          <cell r="O12">
            <v>23712</v>
          </cell>
          <cell r="P12">
            <v>9691315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158178</v>
          </cell>
          <cell r="F13">
            <v>39343</v>
          </cell>
          <cell r="G13">
            <v>22886</v>
          </cell>
          <cell r="H13">
            <v>15421249</v>
          </cell>
          <cell r="I13">
            <v>183250</v>
          </cell>
          <cell r="J13">
            <v>58147</v>
          </cell>
          <cell r="K13">
            <v>15698</v>
          </cell>
          <cell r="L13">
            <v>20615289</v>
          </cell>
          <cell r="M13">
            <v>307989</v>
          </cell>
          <cell r="N13">
            <v>53021</v>
          </cell>
          <cell r="O13">
            <v>8497</v>
          </cell>
          <cell r="P13">
            <v>18315174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59917</v>
          </cell>
          <cell r="F14">
            <v>27973</v>
          </cell>
          <cell r="H14">
            <v>30573442</v>
          </cell>
          <cell r="I14">
            <v>418654</v>
          </cell>
          <cell r="J14">
            <v>171008</v>
          </cell>
          <cell r="K14">
            <v>80677</v>
          </cell>
          <cell r="L14">
            <v>31523449</v>
          </cell>
          <cell r="M14">
            <v>138579</v>
          </cell>
          <cell r="N14">
            <v>149168</v>
          </cell>
          <cell r="P14">
            <v>22612142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66519</v>
          </cell>
          <cell r="F15">
            <v>1235</v>
          </cell>
          <cell r="G15">
            <v>183098</v>
          </cell>
          <cell r="H15">
            <v>37395803</v>
          </cell>
          <cell r="K15">
            <v>179397</v>
          </cell>
          <cell r="L15">
            <v>30392208</v>
          </cell>
          <cell r="M15">
            <v>305168</v>
          </cell>
          <cell r="O15">
            <v>90433</v>
          </cell>
          <cell r="P15">
            <v>18942512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H16">
            <v>0</v>
          </cell>
          <cell r="L16">
            <v>0</v>
          </cell>
          <cell r="P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420</v>
          </cell>
          <cell r="F17">
            <v>2451</v>
          </cell>
          <cell r="G17">
            <v>2566</v>
          </cell>
          <cell r="H17">
            <v>35360324</v>
          </cell>
          <cell r="I17">
            <v>134314</v>
          </cell>
          <cell r="J17">
            <v>10729</v>
          </cell>
          <cell r="K17">
            <v>777</v>
          </cell>
          <cell r="L17">
            <v>37296964</v>
          </cell>
          <cell r="M17">
            <v>88800</v>
          </cell>
          <cell r="N17">
            <v>4387</v>
          </cell>
          <cell r="O17">
            <v>1389</v>
          </cell>
          <cell r="P17">
            <v>25805498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H18">
            <v>30541169</v>
          </cell>
          <cell r="I18">
            <v>397600</v>
          </cell>
          <cell r="L18">
            <v>37507970</v>
          </cell>
          <cell r="M18">
            <v>23200</v>
          </cell>
          <cell r="P18">
            <v>27957580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H19">
            <v>27721378</v>
          </cell>
          <cell r="L19">
            <v>26827140</v>
          </cell>
          <cell r="P19">
            <v>17884760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310619</v>
          </cell>
          <cell r="F20">
            <v>233284</v>
          </cell>
          <cell r="G20">
            <v>17290</v>
          </cell>
          <cell r="H20">
            <v>8037192</v>
          </cell>
          <cell r="I20">
            <v>196591</v>
          </cell>
          <cell r="J20">
            <v>210436</v>
          </cell>
          <cell r="K20">
            <v>17230</v>
          </cell>
          <cell r="L20">
            <v>9696647</v>
          </cell>
          <cell r="M20">
            <v>53621</v>
          </cell>
          <cell r="N20">
            <v>117873</v>
          </cell>
          <cell r="O20">
            <v>12569</v>
          </cell>
          <cell r="P20">
            <v>5147554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H21">
            <v>128526</v>
          </cell>
          <cell r="L21">
            <v>124380</v>
          </cell>
          <cell r="P21">
            <v>82920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3100858</v>
          </cell>
          <cell r="F22">
            <v>3683861</v>
          </cell>
          <cell r="G22">
            <v>1771548</v>
          </cell>
          <cell r="H22">
            <v>613963445</v>
          </cell>
          <cell r="I22">
            <v>2825433</v>
          </cell>
          <cell r="J22">
            <v>3394006</v>
          </cell>
          <cell r="K22">
            <v>1521413</v>
          </cell>
          <cell r="L22">
            <v>536522568</v>
          </cell>
          <cell r="M22">
            <v>5592619</v>
          </cell>
          <cell r="N22">
            <v>1629326</v>
          </cell>
          <cell r="O22">
            <v>1283149</v>
          </cell>
          <cell r="P22">
            <v>359999992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239848</v>
          </cell>
          <cell r="F23">
            <v>459083</v>
          </cell>
          <cell r="G23">
            <v>235307</v>
          </cell>
          <cell r="H23">
            <v>43386490</v>
          </cell>
          <cell r="I23">
            <v>307553</v>
          </cell>
          <cell r="J23">
            <v>474558</v>
          </cell>
          <cell r="K23">
            <v>220833</v>
          </cell>
          <cell r="L23">
            <v>29926647</v>
          </cell>
          <cell r="M23">
            <v>1008880</v>
          </cell>
          <cell r="N23">
            <v>508055</v>
          </cell>
          <cell r="O23">
            <v>195947</v>
          </cell>
          <cell r="P23">
            <v>21947678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770</v>
          </cell>
          <cell r="G24">
            <v>253</v>
          </cell>
          <cell r="H24">
            <v>16946990</v>
          </cell>
          <cell r="I24">
            <v>11706</v>
          </cell>
          <cell r="J24">
            <v>38923</v>
          </cell>
          <cell r="K24">
            <v>443</v>
          </cell>
          <cell r="L24">
            <v>15424615</v>
          </cell>
          <cell r="N24">
            <v>6050</v>
          </cell>
          <cell r="O24">
            <v>356</v>
          </cell>
          <cell r="P24">
            <v>10272991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10560</v>
          </cell>
          <cell r="F25">
            <v>74322</v>
          </cell>
          <cell r="G25">
            <v>114428</v>
          </cell>
          <cell r="H25">
            <v>37758090</v>
          </cell>
          <cell r="I25">
            <v>11482</v>
          </cell>
          <cell r="J25">
            <v>18330</v>
          </cell>
          <cell r="K25">
            <v>115199</v>
          </cell>
          <cell r="L25">
            <v>32115732</v>
          </cell>
          <cell r="M25">
            <v>282982</v>
          </cell>
          <cell r="N25">
            <v>12633</v>
          </cell>
          <cell r="O25">
            <v>86549</v>
          </cell>
          <cell r="P25">
            <v>21311980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199782</v>
          </cell>
          <cell r="F26">
            <v>201249</v>
          </cell>
          <cell r="G26">
            <v>121602</v>
          </cell>
          <cell r="H26">
            <v>41042354</v>
          </cell>
          <cell r="I26">
            <v>123366</v>
          </cell>
          <cell r="J26">
            <v>175498</v>
          </cell>
          <cell r="K26">
            <v>87599</v>
          </cell>
          <cell r="L26">
            <v>35475768</v>
          </cell>
          <cell r="M26">
            <v>397300</v>
          </cell>
          <cell r="N26">
            <v>208504</v>
          </cell>
          <cell r="O26">
            <v>68235</v>
          </cell>
          <cell r="P26">
            <v>22624666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120540</v>
          </cell>
          <cell r="F27">
            <v>116196</v>
          </cell>
          <cell r="G27">
            <v>78718</v>
          </cell>
          <cell r="H27">
            <v>40073740</v>
          </cell>
          <cell r="I27">
            <v>89680</v>
          </cell>
          <cell r="J27">
            <v>95009</v>
          </cell>
          <cell r="K27">
            <v>69022</v>
          </cell>
          <cell r="L27">
            <v>36367798</v>
          </cell>
          <cell r="M27">
            <v>151092</v>
          </cell>
          <cell r="N27">
            <v>73438</v>
          </cell>
          <cell r="O27">
            <v>44116</v>
          </cell>
          <cell r="P27">
            <v>23283748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12264</v>
          </cell>
          <cell r="F28">
            <v>3</v>
          </cell>
          <cell r="G28">
            <v>39</v>
          </cell>
          <cell r="H28">
            <v>892790</v>
          </cell>
          <cell r="I28">
            <v>2387</v>
          </cell>
          <cell r="L28">
            <v>1186476</v>
          </cell>
          <cell r="M28">
            <v>2944</v>
          </cell>
          <cell r="O28">
            <v>256</v>
          </cell>
          <cell r="P28">
            <v>842208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536946</v>
          </cell>
          <cell r="F29">
            <v>111553</v>
          </cell>
          <cell r="G29">
            <v>307956</v>
          </cell>
          <cell r="H29">
            <v>134816290</v>
          </cell>
          <cell r="I29">
            <v>87233</v>
          </cell>
          <cell r="J29">
            <v>129455</v>
          </cell>
          <cell r="K29">
            <v>288789</v>
          </cell>
          <cell r="L29">
            <v>124017896</v>
          </cell>
          <cell r="M29">
            <v>390008</v>
          </cell>
          <cell r="N29">
            <v>114050</v>
          </cell>
          <cell r="O29">
            <v>247712</v>
          </cell>
          <cell r="P29">
            <v>79952911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56600</v>
          </cell>
          <cell r="F30">
            <v>208384</v>
          </cell>
          <cell r="G30">
            <v>67354</v>
          </cell>
          <cell r="H30">
            <v>9884666</v>
          </cell>
          <cell r="I30">
            <v>324705</v>
          </cell>
          <cell r="J30">
            <v>102467</v>
          </cell>
          <cell r="K30">
            <v>89382</v>
          </cell>
          <cell r="L30">
            <v>8105700</v>
          </cell>
          <cell r="M30">
            <v>85015</v>
          </cell>
          <cell r="N30">
            <v>45092</v>
          </cell>
          <cell r="O30">
            <v>73777</v>
          </cell>
          <cell r="P30">
            <v>5253244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35788</v>
          </cell>
          <cell r="F31">
            <v>31557</v>
          </cell>
          <cell r="G31">
            <v>52193</v>
          </cell>
          <cell r="H31">
            <v>21068849</v>
          </cell>
          <cell r="I31">
            <v>42472</v>
          </cell>
          <cell r="J31">
            <v>80931</v>
          </cell>
          <cell r="K31">
            <v>38083</v>
          </cell>
          <cell r="L31">
            <v>18172318</v>
          </cell>
          <cell r="M31">
            <v>112741</v>
          </cell>
          <cell r="N31">
            <v>42200</v>
          </cell>
          <cell r="O31">
            <v>42781</v>
          </cell>
          <cell r="P31">
            <v>11580154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88582</v>
          </cell>
          <cell r="F32">
            <v>112842</v>
          </cell>
          <cell r="G32">
            <v>74735</v>
          </cell>
          <cell r="H32">
            <v>18586793</v>
          </cell>
          <cell r="I32">
            <v>421501</v>
          </cell>
          <cell r="J32">
            <v>205949</v>
          </cell>
          <cell r="K32">
            <v>64874</v>
          </cell>
          <cell r="L32">
            <v>20144100</v>
          </cell>
          <cell r="M32">
            <v>240840</v>
          </cell>
          <cell r="N32">
            <v>102920</v>
          </cell>
          <cell r="O32">
            <v>66803</v>
          </cell>
          <cell r="P32">
            <v>14975988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H33">
            <v>5282896</v>
          </cell>
          <cell r="L33">
            <v>5112480</v>
          </cell>
          <cell r="P33">
            <v>3408320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731701</v>
          </cell>
          <cell r="F34">
            <v>572164</v>
          </cell>
          <cell r="G34">
            <v>274100</v>
          </cell>
          <cell r="H34">
            <v>65584740</v>
          </cell>
          <cell r="I34">
            <v>341518</v>
          </cell>
          <cell r="J34">
            <v>405767</v>
          </cell>
          <cell r="K34">
            <v>277904</v>
          </cell>
          <cell r="L34">
            <v>53648158</v>
          </cell>
          <cell r="M34">
            <v>1409175</v>
          </cell>
          <cell r="N34">
            <v>396786</v>
          </cell>
          <cell r="O34">
            <v>163057</v>
          </cell>
          <cell r="P34">
            <v>39833630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H35">
            <v>830180</v>
          </cell>
          <cell r="I35">
            <v>1360</v>
          </cell>
          <cell r="J35">
            <v>5990</v>
          </cell>
          <cell r="L35">
            <v>724690</v>
          </cell>
          <cell r="M35">
            <v>2396</v>
          </cell>
          <cell r="N35">
            <v>2310</v>
          </cell>
          <cell r="O35">
            <v>556</v>
          </cell>
          <cell r="P35">
            <v>438770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129857</v>
          </cell>
          <cell r="F36">
            <v>59158</v>
          </cell>
          <cell r="G36">
            <v>139533</v>
          </cell>
          <cell r="H36">
            <v>29240994</v>
          </cell>
          <cell r="I36">
            <v>69939</v>
          </cell>
          <cell r="J36">
            <v>106940</v>
          </cell>
          <cell r="K36">
            <v>122548</v>
          </cell>
          <cell r="L36">
            <v>24336769</v>
          </cell>
          <cell r="M36">
            <v>77450</v>
          </cell>
          <cell r="N36">
            <v>44194</v>
          </cell>
          <cell r="O36">
            <v>99783</v>
          </cell>
          <cell r="P36">
            <v>14004681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H37">
            <v>2902747</v>
          </cell>
          <cell r="L37">
            <v>2809110</v>
          </cell>
          <cell r="P37">
            <v>1872740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H38">
            <v>20551977</v>
          </cell>
          <cell r="L38">
            <v>19889010</v>
          </cell>
          <cell r="P38">
            <v>13259340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22480</v>
          </cell>
          <cell r="F39">
            <v>211980</v>
          </cell>
          <cell r="G39">
            <v>20438</v>
          </cell>
          <cell r="H39">
            <v>15845371</v>
          </cell>
          <cell r="I39">
            <v>1254</v>
          </cell>
          <cell r="J39">
            <v>7827</v>
          </cell>
          <cell r="K39">
            <v>20250</v>
          </cell>
          <cell r="L39">
            <v>12128765</v>
          </cell>
          <cell r="M39">
            <v>423116</v>
          </cell>
          <cell r="N39">
            <v>100327</v>
          </cell>
          <cell r="O39">
            <v>13420</v>
          </cell>
          <cell r="P39">
            <v>8410588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H40">
            <v>9304526</v>
          </cell>
          <cell r="L40">
            <v>9004380</v>
          </cell>
          <cell r="P40">
            <v>6002920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H41">
            <v>0</v>
          </cell>
          <cell r="L41">
            <v>0</v>
          </cell>
          <cell r="P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122444</v>
          </cell>
          <cell r="F42">
            <v>65718</v>
          </cell>
          <cell r="G42">
            <v>29992</v>
          </cell>
          <cell r="H42">
            <v>14187749</v>
          </cell>
          <cell r="I42">
            <v>36192</v>
          </cell>
          <cell r="J42">
            <v>70035</v>
          </cell>
          <cell r="L42">
            <v>14026046</v>
          </cell>
          <cell r="M42">
            <v>37379</v>
          </cell>
          <cell r="N42">
            <v>55982</v>
          </cell>
          <cell r="O42">
            <v>4848</v>
          </cell>
          <cell r="P42">
            <v>8880746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615708</v>
          </cell>
          <cell r="F43">
            <v>752217</v>
          </cell>
          <cell r="G43">
            <v>417672</v>
          </cell>
          <cell r="H43">
            <v>102765020</v>
          </cell>
          <cell r="I43">
            <v>533207</v>
          </cell>
          <cell r="J43">
            <v>677383</v>
          </cell>
          <cell r="K43">
            <v>344388</v>
          </cell>
          <cell r="L43">
            <v>82935664</v>
          </cell>
          <cell r="M43">
            <v>1001691</v>
          </cell>
          <cell r="N43">
            <v>556486</v>
          </cell>
          <cell r="O43">
            <v>292267</v>
          </cell>
          <cell r="P43">
            <v>49977372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302694</v>
          </cell>
          <cell r="F44">
            <v>203308</v>
          </cell>
          <cell r="G44">
            <v>255087</v>
          </cell>
          <cell r="H44">
            <v>49816066</v>
          </cell>
          <cell r="I44">
            <v>370241</v>
          </cell>
          <cell r="J44">
            <v>192657</v>
          </cell>
          <cell r="K44">
            <v>164826</v>
          </cell>
          <cell r="L44">
            <v>45718353</v>
          </cell>
          <cell r="M44">
            <v>271888</v>
          </cell>
          <cell r="N44">
            <v>211033</v>
          </cell>
          <cell r="O44">
            <v>138365</v>
          </cell>
          <cell r="P44">
            <v>30173050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564951</v>
          </cell>
          <cell r="F45">
            <v>275987</v>
          </cell>
          <cell r="G45">
            <v>7894</v>
          </cell>
          <cell r="H45">
            <v>15430820</v>
          </cell>
          <cell r="I45">
            <v>422553</v>
          </cell>
          <cell r="J45">
            <v>490617</v>
          </cell>
          <cell r="K45">
            <v>10143</v>
          </cell>
          <cell r="L45">
            <v>20091451</v>
          </cell>
          <cell r="M45">
            <v>546013</v>
          </cell>
          <cell r="N45">
            <v>228663</v>
          </cell>
          <cell r="O45">
            <v>2730</v>
          </cell>
          <cell r="P45">
            <v>18826772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208360</v>
          </cell>
          <cell r="F46">
            <v>155961</v>
          </cell>
          <cell r="G46">
            <v>36855</v>
          </cell>
          <cell r="H46">
            <v>34625674</v>
          </cell>
          <cell r="I46">
            <v>72251</v>
          </cell>
          <cell r="J46">
            <v>147216</v>
          </cell>
          <cell r="K46">
            <v>33698</v>
          </cell>
          <cell r="L46">
            <v>31619281</v>
          </cell>
          <cell r="M46">
            <v>178391</v>
          </cell>
          <cell r="N46">
            <v>60452</v>
          </cell>
          <cell r="O46">
            <v>23265</v>
          </cell>
          <cell r="P46">
            <v>20489176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G47">
            <v>666</v>
          </cell>
          <cell r="H47">
            <v>16808536</v>
          </cell>
          <cell r="K47">
            <v>6654</v>
          </cell>
          <cell r="L47">
            <v>16163736</v>
          </cell>
          <cell r="O47">
            <v>1427</v>
          </cell>
          <cell r="P47">
            <v>10694492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387717</v>
          </cell>
          <cell r="F48">
            <v>284956</v>
          </cell>
          <cell r="G48">
            <v>183765</v>
          </cell>
          <cell r="H48">
            <v>31687992</v>
          </cell>
          <cell r="I48">
            <v>156907</v>
          </cell>
          <cell r="J48">
            <v>205271</v>
          </cell>
          <cell r="K48">
            <v>148972</v>
          </cell>
          <cell r="L48">
            <v>25026934</v>
          </cell>
          <cell r="M48">
            <v>401456</v>
          </cell>
          <cell r="N48">
            <v>162650</v>
          </cell>
          <cell r="O48">
            <v>120407</v>
          </cell>
          <cell r="P48">
            <v>15688930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84647</v>
          </cell>
          <cell r="F49">
            <v>9664</v>
          </cell>
          <cell r="G49">
            <v>77062</v>
          </cell>
          <cell r="H49">
            <v>7677361</v>
          </cell>
          <cell r="I49">
            <v>28440</v>
          </cell>
          <cell r="J49">
            <v>3420</v>
          </cell>
          <cell r="K49">
            <v>68155</v>
          </cell>
          <cell r="L49">
            <v>6071831</v>
          </cell>
          <cell r="M49">
            <v>50476</v>
          </cell>
          <cell r="N49">
            <v>4770</v>
          </cell>
          <cell r="O49">
            <v>55517</v>
          </cell>
          <cell r="P49">
            <v>3392577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H50">
            <v>29427556</v>
          </cell>
          <cell r="L50">
            <v>28478280</v>
          </cell>
          <cell r="M50">
            <v>2704</v>
          </cell>
          <cell r="P50">
            <v>19034192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820669</v>
          </cell>
          <cell r="F51">
            <v>187837</v>
          </cell>
          <cell r="G51">
            <v>22920</v>
          </cell>
          <cell r="H51">
            <v>131397330</v>
          </cell>
          <cell r="I51">
            <v>211718</v>
          </cell>
          <cell r="J51">
            <v>136454</v>
          </cell>
          <cell r="K51">
            <v>39441</v>
          </cell>
          <cell r="L51">
            <v>137769174</v>
          </cell>
          <cell r="M51">
            <v>26880</v>
          </cell>
          <cell r="N51">
            <v>66777</v>
          </cell>
          <cell r="O51">
            <v>20897</v>
          </cell>
          <cell r="P51">
            <v>90917401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296325</v>
          </cell>
          <cell r="G52">
            <v>16663</v>
          </cell>
          <cell r="H52">
            <v>130760612</v>
          </cell>
          <cell r="I52">
            <v>32100</v>
          </cell>
          <cell r="K52">
            <v>12958</v>
          </cell>
          <cell r="L52">
            <v>127331976</v>
          </cell>
          <cell r="O52">
            <v>10520</v>
          </cell>
          <cell r="P52">
            <v>84829641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406635</v>
          </cell>
          <cell r="F53">
            <v>314849</v>
          </cell>
          <cell r="G53">
            <v>243630</v>
          </cell>
          <cell r="H53">
            <v>33804028</v>
          </cell>
          <cell r="I53">
            <v>120796</v>
          </cell>
          <cell r="J53">
            <v>171264</v>
          </cell>
          <cell r="K53">
            <v>151940</v>
          </cell>
          <cell r="L53">
            <v>25162966</v>
          </cell>
          <cell r="M53">
            <v>694929</v>
          </cell>
          <cell r="N53">
            <v>276828</v>
          </cell>
          <cell r="O53">
            <v>203918</v>
          </cell>
          <cell r="P53">
            <v>18079687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15950</v>
          </cell>
          <cell r="F54">
            <v>19000</v>
          </cell>
          <cell r="G54">
            <v>21903</v>
          </cell>
          <cell r="H54">
            <v>205549074</v>
          </cell>
          <cell r="I54">
            <v>720</v>
          </cell>
          <cell r="J54">
            <v>294508</v>
          </cell>
          <cell r="K54">
            <v>13329</v>
          </cell>
          <cell r="L54">
            <v>194782526</v>
          </cell>
          <cell r="M54">
            <v>311800</v>
          </cell>
          <cell r="N54">
            <v>17640</v>
          </cell>
          <cell r="O54">
            <v>4648</v>
          </cell>
          <cell r="P54">
            <v>128666005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436628</v>
          </cell>
          <cell r="F55">
            <v>181591</v>
          </cell>
          <cell r="G55">
            <v>49081</v>
          </cell>
          <cell r="H55">
            <v>115165712</v>
          </cell>
          <cell r="I55">
            <v>100232</v>
          </cell>
          <cell r="J55">
            <v>71896</v>
          </cell>
          <cell r="K55">
            <v>102302</v>
          </cell>
          <cell r="L55">
            <v>113912403</v>
          </cell>
          <cell r="M55">
            <v>37108</v>
          </cell>
          <cell r="N55">
            <v>6386</v>
          </cell>
          <cell r="O55">
            <v>56121</v>
          </cell>
          <cell r="P55">
            <v>74566815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F56">
            <v>19293</v>
          </cell>
          <cell r="G56">
            <v>18425</v>
          </cell>
          <cell r="H56">
            <v>8493039</v>
          </cell>
          <cell r="J56">
            <v>9243</v>
          </cell>
          <cell r="K56">
            <v>10826</v>
          </cell>
          <cell r="L56">
            <v>7262800</v>
          </cell>
          <cell r="M56">
            <v>5204</v>
          </cell>
          <cell r="N56">
            <v>16053</v>
          </cell>
          <cell r="O56">
            <v>10904</v>
          </cell>
          <cell r="P56">
            <v>4523271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1740</v>
          </cell>
          <cell r="H57">
            <v>3774753</v>
          </cell>
          <cell r="L57">
            <v>3697290</v>
          </cell>
          <cell r="N57">
            <v>200</v>
          </cell>
          <cell r="P57">
            <v>2463060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123681</v>
          </cell>
          <cell r="F58">
            <v>17999</v>
          </cell>
          <cell r="G58">
            <v>65047</v>
          </cell>
          <cell r="H58">
            <v>28872757</v>
          </cell>
          <cell r="I58">
            <v>103830</v>
          </cell>
          <cell r="J58">
            <v>3981</v>
          </cell>
          <cell r="K58">
            <v>56075</v>
          </cell>
          <cell r="L58">
            <v>29090100</v>
          </cell>
          <cell r="M58">
            <v>69284</v>
          </cell>
          <cell r="N58">
            <v>1185</v>
          </cell>
          <cell r="O58">
            <v>58239</v>
          </cell>
          <cell r="P58">
            <v>19912014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40885</v>
          </cell>
          <cell r="F59">
            <v>95399</v>
          </cell>
          <cell r="G59">
            <v>38578</v>
          </cell>
          <cell r="H59">
            <v>21571353</v>
          </cell>
          <cell r="I59">
            <v>91500</v>
          </cell>
          <cell r="J59">
            <v>20708</v>
          </cell>
          <cell r="K59">
            <v>20981</v>
          </cell>
          <cell r="L59">
            <v>20294398</v>
          </cell>
          <cell r="M59">
            <v>23188</v>
          </cell>
          <cell r="N59">
            <v>27709</v>
          </cell>
          <cell r="O59">
            <v>25906</v>
          </cell>
          <cell r="P59">
            <v>14478164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348930</v>
          </cell>
          <cell r="F60">
            <v>358745</v>
          </cell>
          <cell r="G60">
            <v>178277</v>
          </cell>
          <cell r="H60">
            <v>37626521</v>
          </cell>
          <cell r="I60">
            <v>186791</v>
          </cell>
          <cell r="J60">
            <v>188090</v>
          </cell>
          <cell r="K60">
            <v>159378</v>
          </cell>
          <cell r="L60">
            <v>31464602</v>
          </cell>
          <cell r="M60">
            <v>320319</v>
          </cell>
          <cell r="N60">
            <v>180848</v>
          </cell>
          <cell r="O60">
            <v>120015</v>
          </cell>
          <cell r="P60">
            <v>18985763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E61">
            <v>8424</v>
          </cell>
          <cell r="F61">
            <v>323</v>
          </cell>
          <cell r="H61">
            <v>4562085</v>
          </cell>
          <cell r="I61">
            <v>2200</v>
          </cell>
          <cell r="L61">
            <v>4515240</v>
          </cell>
          <cell r="P61">
            <v>3014560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56406</v>
          </cell>
          <cell r="F62">
            <v>65434</v>
          </cell>
          <cell r="G62">
            <v>52397</v>
          </cell>
          <cell r="H62">
            <v>17602695</v>
          </cell>
          <cell r="I62">
            <v>45436</v>
          </cell>
          <cell r="J62">
            <v>65416</v>
          </cell>
          <cell r="K62">
            <v>53855</v>
          </cell>
          <cell r="L62">
            <v>14798572</v>
          </cell>
          <cell r="M62">
            <v>94391</v>
          </cell>
          <cell r="N62">
            <v>47971</v>
          </cell>
          <cell r="O62">
            <v>39935</v>
          </cell>
          <cell r="P62">
            <v>8883049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79792</v>
          </cell>
          <cell r="F63">
            <v>192995</v>
          </cell>
          <cell r="G63">
            <v>18570</v>
          </cell>
          <cell r="H63">
            <v>39504181</v>
          </cell>
          <cell r="I63">
            <v>50290</v>
          </cell>
          <cell r="J63">
            <v>180554</v>
          </cell>
          <cell r="K63">
            <v>10712</v>
          </cell>
          <cell r="L63">
            <v>34274586</v>
          </cell>
          <cell r="M63">
            <v>288156</v>
          </cell>
          <cell r="N63">
            <v>69340</v>
          </cell>
          <cell r="O63">
            <v>9084</v>
          </cell>
          <cell r="P63">
            <v>23844157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305100</v>
          </cell>
          <cell r="F64">
            <v>332083</v>
          </cell>
          <cell r="G64">
            <v>141462</v>
          </cell>
          <cell r="H64">
            <v>35386266</v>
          </cell>
          <cell r="I64">
            <v>186478</v>
          </cell>
          <cell r="J64">
            <v>99350</v>
          </cell>
          <cell r="K64">
            <v>143878</v>
          </cell>
          <cell r="L64">
            <v>30272048</v>
          </cell>
          <cell r="M64">
            <v>486847</v>
          </cell>
          <cell r="N64">
            <v>224031</v>
          </cell>
          <cell r="O64">
            <v>104862</v>
          </cell>
          <cell r="P64">
            <v>18057156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161357</v>
          </cell>
          <cell r="F65">
            <v>23051</v>
          </cell>
          <cell r="G65">
            <v>26243</v>
          </cell>
          <cell r="H65">
            <v>125232142</v>
          </cell>
          <cell r="I65">
            <v>162953</v>
          </cell>
          <cell r="J65">
            <v>44445</v>
          </cell>
          <cell r="K65">
            <v>23990</v>
          </cell>
          <cell r="L65">
            <v>123240111</v>
          </cell>
          <cell r="M65">
            <v>581769</v>
          </cell>
          <cell r="N65">
            <v>23824</v>
          </cell>
          <cell r="O65">
            <v>30415</v>
          </cell>
          <cell r="P65">
            <v>88080257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19505452</v>
          </cell>
          <cell r="F66">
            <v>10713377</v>
          </cell>
          <cell r="G66">
            <v>5665719</v>
          </cell>
          <cell r="H66">
            <v>1252696102</v>
          </cell>
          <cell r="I66">
            <v>14924065</v>
          </cell>
          <cell r="J66">
            <v>12487707</v>
          </cell>
          <cell r="K66">
            <v>5601625</v>
          </cell>
          <cell r="L66">
            <v>1195716256</v>
          </cell>
          <cell r="M66">
            <v>13646111</v>
          </cell>
          <cell r="N66">
            <v>9686603</v>
          </cell>
          <cell r="O66">
            <v>4721262</v>
          </cell>
          <cell r="P66">
            <v>820400662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1991417</v>
          </cell>
          <cell r="F67">
            <v>2205159</v>
          </cell>
          <cell r="G67">
            <v>3</v>
          </cell>
          <cell r="H67">
            <v>116609842</v>
          </cell>
          <cell r="I67">
            <v>16977</v>
          </cell>
          <cell r="J67">
            <v>239540</v>
          </cell>
          <cell r="K67">
            <v>422</v>
          </cell>
          <cell r="L67">
            <v>112131903</v>
          </cell>
          <cell r="M67">
            <v>269663</v>
          </cell>
          <cell r="N67">
            <v>163882</v>
          </cell>
          <cell r="O67">
            <v>1</v>
          </cell>
          <cell r="P67">
            <v>74233982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106612</v>
          </cell>
          <cell r="F68">
            <v>13258</v>
          </cell>
          <cell r="G68">
            <v>593</v>
          </cell>
          <cell r="H68">
            <v>50539039</v>
          </cell>
          <cell r="I68">
            <v>30690</v>
          </cell>
          <cell r="J68">
            <v>9401</v>
          </cell>
          <cell r="L68">
            <v>52083464</v>
          </cell>
          <cell r="M68">
            <v>2086</v>
          </cell>
          <cell r="N68">
            <v>9622</v>
          </cell>
          <cell r="P68">
            <v>34608265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H69">
            <v>5640140</v>
          </cell>
          <cell r="L69">
            <v>5458200</v>
          </cell>
          <cell r="P69">
            <v>3638800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275795</v>
          </cell>
          <cell r="G70">
            <v>26811</v>
          </cell>
          <cell r="H70">
            <v>3183569772</v>
          </cell>
          <cell r="I70">
            <v>45370</v>
          </cell>
          <cell r="K70">
            <v>6927</v>
          </cell>
          <cell r="L70">
            <v>3084406645</v>
          </cell>
          <cell r="M70">
            <v>23197</v>
          </cell>
          <cell r="O70">
            <v>5578</v>
          </cell>
          <cell r="P70">
            <v>2056890679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1696164</v>
          </cell>
          <cell r="F71">
            <v>1002520</v>
          </cell>
          <cell r="G71">
            <v>586556</v>
          </cell>
          <cell r="H71">
            <v>122446156</v>
          </cell>
          <cell r="I71">
            <v>1388884</v>
          </cell>
          <cell r="J71">
            <v>1169595</v>
          </cell>
          <cell r="K71">
            <v>534476</v>
          </cell>
          <cell r="L71">
            <v>106017663</v>
          </cell>
          <cell r="M71">
            <v>1241571</v>
          </cell>
          <cell r="N71">
            <v>898382</v>
          </cell>
          <cell r="O71">
            <v>407756</v>
          </cell>
          <cell r="P71">
            <v>67784795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H72">
            <v>8691067</v>
          </cell>
          <cell r="L72">
            <v>8410710</v>
          </cell>
          <cell r="P72">
            <v>5607140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922931</v>
          </cell>
          <cell r="G73">
            <v>121751</v>
          </cell>
          <cell r="H73">
            <v>79596546</v>
          </cell>
          <cell r="I73">
            <v>520872</v>
          </cell>
          <cell r="J73">
            <v>6435</v>
          </cell>
          <cell r="K73">
            <v>169499</v>
          </cell>
          <cell r="L73">
            <v>99816817</v>
          </cell>
          <cell r="M73">
            <v>35735</v>
          </cell>
          <cell r="O73">
            <v>148194</v>
          </cell>
          <cell r="P73">
            <v>66885852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63870</v>
          </cell>
          <cell r="G74">
            <v>94566</v>
          </cell>
          <cell r="H74">
            <v>83320337</v>
          </cell>
          <cell r="I74">
            <v>2200</v>
          </cell>
          <cell r="K74">
            <v>89353</v>
          </cell>
          <cell r="L74">
            <v>78687043</v>
          </cell>
          <cell r="M74">
            <v>74162</v>
          </cell>
          <cell r="O74">
            <v>75207</v>
          </cell>
          <cell r="P74">
            <v>51298116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58030</v>
          </cell>
          <cell r="F75">
            <v>14614</v>
          </cell>
          <cell r="G75">
            <v>42691</v>
          </cell>
          <cell r="H75">
            <v>28127857</v>
          </cell>
          <cell r="J75">
            <v>9923</v>
          </cell>
          <cell r="K75">
            <v>36963</v>
          </cell>
          <cell r="L75">
            <v>25911368</v>
          </cell>
          <cell r="M75">
            <v>14400</v>
          </cell>
          <cell r="N75">
            <v>69264</v>
          </cell>
          <cell r="O75">
            <v>30294</v>
          </cell>
          <cell r="P75">
            <v>15548739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192290</v>
          </cell>
          <cell r="F76">
            <v>36125</v>
          </cell>
          <cell r="G76">
            <v>33138</v>
          </cell>
          <cell r="H76">
            <v>9290589</v>
          </cell>
          <cell r="I76">
            <v>23081</v>
          </cell>
          <cell r="J76">
            <v>10712</v>
          </cell>
          <cell r="K76">
            <v>28851</v>
          </cell>
          <cell r="L76">
            <v>9263281</v>
          </cell>
          <cell r="M76">
            <v>2486</v>
          </cell>
          <cell r="N76">
            <v>23983</v>
          </cell>
          <cell r="O76">
            <v>27390</v>
          </cell>
          <cell r="P76">
            <v>5403605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197080</v>
          </cell>
          <cell r="F77">
            <v>10281</v>
          </cell>
          <cell r="G77">
            <v>44834</v>
          </cell>
          <cell r="H77">
            <v>7246302</v>
          </cell>
          <cell r="I77">
            <v>25183</v>
          </cell>
          <cell r="J77">
            <v>4949</v>
          </cell>
          <cell r="K77">
            <v>38196</v>
          </cell>
          <cell r="L77">
            <v>7529069</v>
          </cell>
          <cell r="M77">
            <v>6399</v>
          </cell>
          <cell r="N77">
            <v>5448</v>
          </cell>
          <cell r="O77">
            <v>33182</v>
          </cell>
          <cell r="P77">
            <v>4579488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33576</v>
          </cell>
          <cell r="F78">
            <v>60</v>
          </cell>
          <cell r="G78">
            <v>36937</v>
          </cell>
          <cell r="H78">
            <v>37609494</v>
          </cell>
          <cell r="I78">
            <v>14367</v>
          </cell>
          <cell r="J78">
            <v>16291</v>
          </cell>
          <cell r="K78">
            <v>36528</v>
          </cell>
          <cell r="L78">
            <v>35770495</v>
          </cell>
          <cell r="M78">
            <v>22000</v>
          </cell>
          <cell r="N78">
            <v>513559</v>
          </cell>
          <cell r="O78">
            <v>20916</v>
          </cell>
          <cell r="P78">
            <v>22332314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G79">
            <v>33186</v>
          </cell>
          <cell r="H79">
            <v>60705827</v>
          </cell>
          <cell r="I79">
            <v>250820</v>
          </cell>
          <cell r="K79">
            <v>11767</v>
          </cell>
          <cell r="L79">
            <v>60860648</v>
          </cell>
          <cell r="M79">
            <v>324685</v>
          </cell>
          <cell r="O79">
            <v>33706</v>
          </cell>
          <cell r="P79">
            <v>48957319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189920</v>
          </cell>
          <cell r="F80">
            <v>457800</v>
          </cell>
          <cell r="G80">
            <v>55</v>
          </cell>
          <cell r="H80">
            <v>76373528</v>
          </cell>
          <cell r="I80">
            <v>565978</v>
          </cell>
          <cell r="J80">
            <v>366986</v>
          </cell>
          <cell r="K80">
            <v>7928</v>
          </cell>
          <cell r="L80">
            <v>65500826</v>
          </cell>
          <cell r="M80">
            <v>486935</v>
          </cell>
          <cell r="N80">
            <v>177836</v>
          </cell>
          <cell r="O80">
            <v>50584</v>
          </cell>
          <cell r="P80">
            <v>50795859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3112</v>
          </cell>
          <cell r="F81">
            <v>707</v>
          </cell>
          <cell r="G81">
            <v>5813</v>
          </cell>
          <cell r="H81">
            <v>29186014</v>
          </cell>
          <cell r="I81">
            <v>13491</v>
          </cell>
          <cell r="J81">
            <v>2335</v>
          </cell>
          <cell r="K81">
            <v>186</v>
          </cell>
          <cell r="L81">
            <v>28384073</v>
          </cell>
          <cell r="M81">
            <v>1768</v>
          </cell>
          <cell r="N81">
            <v>140</v>
          </cell>
          <cell r="O81">
            <v>678</v>
          </cell>
          <cell r="P81">
            <v>19047030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5406</v>
          </cell>
          <cell r="G82">
            <v>2023</v>
          </cell>
          <cell r="H82">
            <v>27820930</v>
          </cell>
          <cell r="K82">
            <v>382</v>
          </cell>
          <cell r="L82">
            <v>26894758</v>
          </cell>
          <cell r="P82">
            <v>17928820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80895</v>
          </cell>
          <cell r="F83">
            <v>336220</v>
          </cell>
          <cell r="G83">
            <v>52012</v>
          </cell>
          <cell r="H83">
            <v>48472775</v>
          </cell>
          <cell r="I83">
            <v>97784</v>
          </cell>
          <cell r="J83">
            <v>223773</v>
          </cell>
          <cell r="K83">
            <v>32658</v>
          </cell>
          <cell r="L83">
            <v>39284042</v>
          </cell>
          <cell r="M83">
            <v>5048</v>
          </cell>
          <cell r="N83">
            <v>154957</v>
          </cell>
          <cell r="O83">
            <v>20028</v>
          </cell>
          <cell r="P83">
            <v>22635207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119751</v>
          </cell>
          <cell r="F84">
            <v>124138</v>
          </cell>
          <cell r="G84">
            <v>19666</v>
          </cell>
          <cell r="H84">
            <v>8726102</v>
          </cell>
          <cell r="I84">
            <v>397745</v>
          </cell>
          <cell r="J84">
            <v>208795</v>
          </cell>
          <cell r="K84">
            <v>21060</v>
          </cell>
          <cell r="L84">
            <v>13072740</v>
          </cell>
          <cell r="M84">
            <v>252870</v>
          </cell>
          <cell r="N84">
            <v>187740</v>
          </cell>
          <cell r="O84">
            <v>18300</v>
          </cell>
          <cell r="P84">
            <v>7993360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H85">
            <v>1751934</v>
          </cell>
          <cell r="J85">
            <v>26615</v>
          </cell>
          <cell r="L85">
            <v>1402655</v>
          </cell>
          <cell r="P85">
            <v>597980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528091</v>
          </cell>
          <cell r="F86">
            <v>790254</v>
          </cell>
          <cell r="G86">
            <v>29266</v>
          </cell>
          <cell r="H86">
            <v>190711257</v>
          </cell>
          <cell r="I86">
            <v>168446</v>
          </cell>
          <cell r="J86">
            <v>939329</v>
          </cell>
          <cell r="K86">
            <v>22446</v>
          </cell>
          <cell r="L86">
            <v>167659761</v>
          </cell>
          <cell r="M86">
            <v>19064</v>
          </cell>
          <cell r="N86">
            <v>39321</v>
          </cell>
          <cell r="O86">
            <v>16120</v>
          </cell>
          <cell r="P86">
            <v>102454478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357981</v>
          </cell>
          <cell r="F87">
            <v>263969</v>
          </cell>
          <cell r="G87">
            <v>124992</v>
          </cell>
          <cell r="H87">
            <v>82234683</v>
          </cell>
          <cell r="I87">
            <v>336124</v>
          </cell>
          <cell r="J87">
            <v>360701</v>
          </cell>
          <cell r="K87">
            <v>103214</v>
          </cell>
          <cell r="L87">
            <v>75701992</v>
          </cell>
          <cell r="M87">
            <v>809219</v>
          </cell>
          <cell r="N87">
            <v>532103</v>
          </cell>
          <cell r="O87">
            <v>78343</v>
          </cell>
          <cell r="P87">
            <v>49053608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3440</v>
          </cell>
          <cell r="F88">
            <v>73241</v>
          </cell>
          <cell r="G88">
            <v>35892</v>
          </cell>
          <cell r="H88">
            <v>8644017</v>
          </cell>
          <cell r="I88">
            <v>11046</v>
          </cell>
          <cell r="J88">
            <v>743</v>
          </cell>
          <cell r="K88">
            <v>17975</v>
          </cell>
          <cell r="L88">
            <v>5918462</v>
          </cell>
          <cell r="M88">
            <v>1936</v>
          </cell>
          <cell r="N88">
            <v>1788</v>
          </cell>
          <cell r="O88">
            <v>4719</v>
          </cell>
          <cell r="P88">
            <v>3805366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466190</v>
          </cell>
          <cell r="F89">
            <v>341747</v>
          </cell>
          <cell r="G89">
            <v>117692</v>
          </cell>
          <cell r="H89">
            <v>33056558</v>
          </cell>
          <cell r="I89">
            <v>294028</v>
          </cell>
          <cell r="J89">
            <v>316643</v>
          </cell>
          <cell r="K89">
            <v>126281</v>
          </cell>
          <cell r="L89">
            <v>31074529</v>
          </cell>
          <cell r="M89">
            <v>195204</v>
          </cell>
          <cell r="N89">
            <v>213005</v>
          </cell>
          <cell r="O89">
            <v>99508</v>
          </cell>
          <cell r="P89">
            <v>17665927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E90">
            <v>724932</v>
          </cell>
          <cell r="H90">
            <v>940724228</v>
          </cell>
          <cell r="I90">
            <v>4947</v>
          </cell>
          <cell r="L90">
            <v>923767044</v>
          </cell>
          <cell r="M90">
            <v>1382544</v>
          </cell>
          <cell r="P90">
            <v>620380146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102180</v>
          </cell>
          <cell r="F91">
            <v>35627</v>
          </cell>
          <cell r="G91">
            <v>63502</v>
          </cell>
          <cell r="H91">
            <v>20292268</v>
          </cell>
          <cell r="J91">
            <v>40601</v>
          </cell>
          <cell r="K91">
            <v>30057</v>
          </cell>
          <cell r="L91">
            <v>17795701</v>
          </cell>
          <cell r="N91">
            <v>79695</v>
          </cell>
          <cell r="O91">
            <v>20843</v>
          </cell>
          <cell r="P91">
            <v>10385974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1604104</v>
          </cell>
          <cell r="F92">
            <v>1517432</v>
          </cell>
          <cell r="G92">
            <v>813768</v>
          </cell>
          <cell r="H92">
            <v>329438401</v>
          </cell>
          <cell r="I92">
            <v>1116485</v>
          </cell>
          <cell r="J92">
            <v>1190644</v>
          </cell>
          <cell r="K92">
            <v>814999</v>
          </cell>
          <cell r="L92">
            <v>284445564</v>
          </cell>
          <cell r="M92">
            <v>2294423</v>
          </cell>
          <cell r="N92">
            <v>1113439</v>
          </cell>
          <cell r="O92">
            <v>607821</v>
          </cell>
          <cell r="P92">
            <v>181342462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309466</v>
          </cell>
          <cell r="F93">
            <v>150653</v>
          </cell>
          <cell r="G93">
            <v>41630</v>
          </cell>
          <cell r="H93">
            <v>67247571</v>
          </cell>
          <cell r="I93">
            <v>47090</v>
          </cell>
          <cell r="J93">
            <v>433633</v>
          </cell>
          <cell r="K93">
            <v>42665</v>
          </cell>
          <cell r="L93">
            <v>60013373</v>
          </cell>
          <cell r="M93">
            <v>12413</v>
          </cell>
          <cell r="N93">
            <v>87193</v>
          </cell>
          <cell r="O93">
            <v>29029</v>
          </cell>
          <cell r="P93">
            <v>32989231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1021517</v>
          </cell>
          <cell r="F94">
            <v>1069389</v>
          </cell>
          <cell r="G94">
            <v>686209</v>
          </cell>
          <cell r="H94">
            <v>88922489</v>
          </cell>
          <cell r="I94">
            <v>605828</v>
          </cell>
          <cell r="J94">
            <v>590582</v>
          </cell>
          <cell r="K94">
            <v>661582</v>
          </cell>
          <cell r="L94">
            <v>64828506</v>
          </cell>
          <cell r="M94">
            <v>1355357</v>
          </cell>
          <cell r="N94">
            <v>372123</v>
          </cell>
          <cell r="O94">
            <v>533280</v>
          </cell>
          <cell r="P94">
            <v>39706230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H95">
            <v>1573839</v>
          </cell>
          <cell r="L95">
            <v>1523070</v>
          </cell>
          <cell r="P95">
            <v>1015380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H96">
            <v>3662061</v>
          </cell>
          <cell r="L96">
            <v>3543930</v>
          </cell>
          <cell r="P96">
            <v>2362620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10140</v>
          </cell>
          <cell r="G97">
            <v>63615</v>
          </cell>
          <cell r="H97">
            <v>132810090</v>
          </cell>
          <cell r="K97">
            <v>74057</v>
          </cell>
          <cell r="L97">
            <v>126253922</v>
          </cell>
          <cell r="M97">
            <v>22688</v>
          </cell>
          <cell r="O97">
            <v>50802</v>
          </cell>
          <cell r="P97">
            <v>83234755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323329</v>
          </cell>
          <cell r="F98">
            <v>363715</v>
          </cell>
          <cell r="G98">
            <v>83591</v>
          </cell>
          <cell r="H98">
            <v>131237983</v>
          </cell>
          <cell r="I98">
            <v>312276</v>
          </cell>
          <cell r="J98">
            <v>573032</v>
          </cell>
          <cell r="K98">
            <v>21193</v>
          </cell>
          <cell r="L98">
            <v>121885817</v>
          </cell>
          <cell r="M98">
            <v>455381</v>
          </cell>
          <cell r="N98">
            <v>2950395</v>
          </cell>
          <cell r="O98">
            <v>70279</v>
          </cell>
          <cell r="P98">
            <v>35386526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80580</v>
          </cell>
          <cell r="F99">
            <v>3918</v>
          </cell>
          <cell r="G99">
            <v>7062</v>
          </cell>
          <cell r="H99">
            <v>24114843</v>
          </cell>
          <cell r="I99">
            <v>15988</v>
          </cell>
          <cell r="J99">
            <v>3158</v>
          </cell>
          <cell r="K99">
            <v>4972</v>
          </cell>
          <cell r="L99">
            <v>25373256</v>
          </cell>
          <cell r="M99">
            <v>175045</v>
          </cell>
          <cell r="N99">
            <v>132879</v>
          </cell>
          <cell r="O99">
            <v>33947</v>
          </cell>
          <cell r="P99">
            <v>17155787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299142</v>
          </cell>
          <cell r="F100">
            <v>266005</v>
          </cell>
          <cell r="G100">
            <v>28394</v>
          </cell>
          <cell r="H100">
            <v>33879885</v>
          </cell>
          <cell r="I100">
            <v>116349</v>
          </cell>
          <cell r="J100">
            <v>348814</v>
          </cell>
          <cell r="K100">
            <v>28804</v>
          </cell>
          <cell r="L100">
            <v>26055355</v>
          </cell>
          <cell r="M100">
            <v>440832</v>
          </cell>
          <cell r="N100">
            <v>161981</v>
          </cell>
          <cell r="O100">
            <v>3864</v>
          </cell>
          <cell r="P100">
            <v>17357752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220775</v>
          </cell>
          <cell r="F101">
            <v>163111</v>
          </cell>
          <cell r="G101">
            <v>107389</v>
          </cell>
          <cell r="H101">
            <v>28625622</v>
          </cell>
          <cell r="I101">
            <v>128724</v>
          </cell>
          <cell r="J101">
            <v>152251</v>
          </cell>
          <cell r="K101">
            <v>95999</v>
          </cell>
          <cell r="L101">
            <v>23073277</v>
          </cell>
          <cell r="M101">
            <v>262566</v>
          </cell>
          <cell r="N101">
            <v>70525</v>
          </cell>
          <cell r="O101">
            <v>54416</v>
          </cell>
          <cell r="P101">
            <v>15212874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932102</v>
          </cell>
          <cell r="F102">
            <v>1534737</v>
          </cell>
          <cell r="G102">
            <v>575778</v>
          </cell>
          <cell r="H102">
            <v>2102698314</v>
          </cell>
          <cell r="I102">
            <v>609701</v>
          </cell>
          <cell r="J102">
            <v>1086868</v>
          </cell>
          <cell r="K102">
            <v>529497</v>
          </cell>
          <cell r="L102">
            <v>2004437801</v>
          </cell>
          <cell r="M102">
            <v>2117270</v>
          </cell>
          <cell r="N102">
            <v>1226175</v>
          </cell>
          <cell r="O102">
            <v>440807</v>
          </cell>
          <cell r="P102">
            <v>1327191000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4406</v>
          </cell>
          <cell r="F103">
            <v>2702</v>
          </cell>
          <cell r="G103">
            <v>17</v>
          </cell>
          <cell r="H103">
            <v>8165883</v>
          </cell>
          <cell r="I103">
            <v>144067</v>
          </cell>
          <cell r="J103">
            <v>128809</v>
          </cell>
          <cell r="K103">
            <v>3212</v>
          </cell>
          <cell r="L103">
            <v>7837557</v>
          </cell>
          <cell r="M103">
            <v>394245</v>
          </cell>
          <cell r="N103">
            <v>174700</v>
          </cell>
          <cell r="O103">
            <v>20920</v>
          </cell>
          <cell r="P103">
            <v>7407783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196995</v>
          </cell>
          <cell r="F104">
            <v>88196</v>
          </cell>
          <cell r="G104">
            <v>79569</v>
          </cell>
          <cell r="H104">
            <v>43771946</v>
          </cell>
          <cell r="I104">
            <v>29387</v>
          </cell>
          <cell r="J104">
            <v>14235</v>
          </cell>
          <cell r="K104">
            <v>103791</v>
          </cell>
          <cell r="L104">
            <v>39660995</v>
          </cell>
          <cell r="M104">
            <v>109603</v>
          </cell>
          <cell r="N104">
            <v>9154</v>
          </cell>
          <cell r="O104">
            <v>72338</v>
          </cell>
          <cell r="P104">
            <v>25579807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H105">
            <v>53752636</v>
          </cell>
          <cell r="L105">
            <v>52018680</v>
          </cell>
          <cell r="P105">
            <v>34679120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12788</v>
          </cell>
          <cell r="F106">
            <v>13361</v>
          </cell>
          <cell r="G106">
            <v>15232</v>
          </cell>
          <cell r="H106">
            <v>3875934</v>
          </cell>
          <cell r="I106">
            <v>44636</v>
          </cell>
          <cell r="J106">
            <v>12935</v>
          </cell>
          <cell r="K106">
            <v>12313</v>
          </cell>
          <cell r="L106">
            <v>4009367</v>
          </cell>
          <cell r="M106">
            <v>16485</v>
          </cell>
          <cell r="N106">
            <v>9765</v>
          </cell>
          <cell r="O106">
            <v>10888</v>
          </cell>
          <cell r="P106">
            <v>2829584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159410</v>
          </cell>
          <cell r="F107">
            <v>106821</v>
          </cell>
          <cell r="G107">
            <v>12905</v>
          </cell>
          <cell r="H107">
            <v>31520102</v>
          </cell>
          <cell r="I107">
            <v>3050</v>
          </cell>
          <cell r="J107">
            <v>459251</v>
          </cell>
          <cell r="K107">
            <v>10761</v>
          </cell>
          <cell r="L107">
            <v>24735510</v>
          </cell>
          <cell r="M107">
            <v>203750</v>
          </cell>
          <cell r="N107">
            <v>14021</v>
          </cell>
          <cell r="O107">
            <v>8856</v>
          </cell>
          <cell r="P107">
            <v>12857305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H108">
            <v>10017743</v>
          </cell>
          <cell r="L108">
            <v>9694590</v>
          </cell>
          <cell r="P108">
            <v>6463060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301677</v>
          </cell>
          <cell r="F109">
            <v>315724</v>
          </cell>
          <cell r="G109">
            <v>164411</v>
          </cell>
          <cell r="H109">
            <v>60999046</v>
          </cell>
          <cell r="I109">
            <v>774353</v>
          </cell>
          <cell r="J109">
            <v>286417</v>
          </cell>
          <cell r="K109">
            <v>156683</v>
          </cell>
          <cell r="L109">
            <v>61733724</v>
          </cell>
          <cell r="M109">
            <v>205617</v>
          </cell>
          <cell r="N109">
            <v>318771</v>
          </cell>
          <cell r="O109">
            <v>123104</v>
          </cell>
          <cell r="P109">
            <v>42519092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4475</v>
          </cell>
          <cell r="F110">
            <v>108218</v>
          </cell>
          <cell r="G110">
            <v>6473</v>
          </cell>
          <cell r="H110">
            <v>14160957</v>
          </cell>
          <cell r="I110">
            <v>26046</v>
          </cell>
          <cell r="J110">
            <v>202745</v>
          </cell>
          <cell r="K110">
            <v>2926</v>
          </cell>
          <cell r="L110">
            <v>7253651</v>
          </cell>
          <cell r="M110">
            <v>202547</v>
          </cell>
          <cell r="N110">
            <v>122399</v>
          </cell>
          <cell r="O110">
            <v>13257</v>
          </cell>
          <cell r="P110">
            <v>5141992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E111">
            <v>27243</v>
          </cell>
          <cell r="H111">
            <v>15612206516</v>
          </cell>
          <cell r="I111">
            <v>16532</v>
          </cell>
          <cell r="L111">
            <v>15108911322</v>
          </cell>
          <cell r="P111">
            <v>10072865020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98336</v>
          </cell>
          <cell r="F112">
            <v>76883</v>
          </cell>
          <cell r="G112">
            <v>8621</v>
          </cell>
          <cell r="H112">
            <v>20801405</v>
          </cell>
          <cell r="I112">
            <v>10179</v>
          </cell>
          <cell r="J112">
            <v>331</v>
          </cell>
          <cell r="K112">
            <v>9571</v>
          </cell>
          <cell r="L112">
            <v>21057677</v>
          </cell>
          <cell r="M112">
            <v>90968</v>
          </cell>
          <cell r="O112">
            <v>6711</v>
          </cell>
          <cell r="P112">
            <v>15635439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488716</v>
          </cell>
          <cell r="F113">
            <v>110002</v>
          </cell>
          <cell r="G113">
            <v>15824</v>
          </cell>
          <cell r="H113">
            <v>141463108</v>
          </cell>
          <cell r="I113">
            <v>47541</v>
          </cell>
          <cell r="J113">
            <v>194650</v>
          </cell>
          <cell r="K113">
            <v>16948</v>
          </cell>
          <cell r="L113">
            <v>136076678</v>
          </cell>
          <cell r="M113">
            <v>452369</v>
          </cell>
          <cell r="N113">
            <v>7876</v>
          </cell>
          <cell r="O113">
            <v>8728</v>
          </cell>
          <cell r="P113">
            <v>91984278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H114">
            <v>11397801</v>
          </cell>
          <cell r="L114">
            <v>11030130</v>
          </cell>
          <cell r="P114">
            <v>7353420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247181</v>
          </cell>
          <cell r="F115">
            <v>143432</v>
          </cell>
          <cell r="G115">
            <v>73494</v>
          </cell>
          <cell r="H115">
            <v>37915672</v>
          </cell>
          <cell r="I115">
            <v>193476</v>
          </cell>
          <cell r="J115">
            <v>475651</v>
          </cell>
          <cell r="K115">
            <v>75878</v>
          </cell>
          <cell r="L115">
            <v>34738342</v>
          </cell>
          <cell r="M115">
            <v>253146</v>
          </cell>
          <cell r="N115">
            <v>130072</v>
          </cell>
          <cell r="O115">
            <v>62581</v>
          </cell>
          <cell r="P115">
            <v>17313888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295096</v>
          </cell>
          <cell r="F116">
            <v>68826</v>
          </cell>
          <cell r="G116">
            <v>64367</v>
          </cell>
          <cell r="H116">
            <v>39639808</v>
          </cell>
          <cell r="I116">
            <v>43046</v>
          </cell>
          <cell r="J116">
            <v>42277</v>
          </cell>
          <cell r="K116">
            <v>46272</v>
          </cell>
          <cell r="L116">
            <v>39321013</v>
          </cell>
          <cell r="M116">
            <v>13429</v>
          </cell>
          <cell r="N116">
            <v>19779</v>
          </cell>
          <cell r="O116">
            <v>28684</v>
          </cell>
          <cell r="P116">
            <v>25363349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258446</v>
          </cell>
          <cell r="F117">
            <v>21347</v>
          </cell>
          <cell r="G117">
            <v>18812</v>
          </cell>
          <cell r="H117">
            <v>60350772</v>
          </cell>
          <cell r="I117">
            <v>22216</v>
          </cell>
          <cell r="J117">
            <v>9184</v>
          </cell>
          <cell r="K117">
            <v>19181</v>
          </cell>
          <cell r="L117">
            <v>61270690</v>
          </cell>
          <cell r="M117">
            <v>68506</v>
          </cell>
          <cell r="N117">
            <v>93477</v>
          </cell>
          <cell r="O117">
            <v>7519</v>
          </cell>
          <cell r="P117">
            <v>40634098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1093215</v>
          </cell>
          <cell r="F118">
            <v>990600</v>
          </cell>
          <cell r="G118">
            <v>402503</v>
          </cell>
          <cell r="H118">
            <v>232052635</v>
          </cell>
          <cell r="I118">
            <v>731377</v>
          </cell>
          <cell r="J118">
            <v>1094628</v>
          </cell>
          <cell r="K118">
            <v>431556</v>
          </cell>
          <cell r="L118">
            <v>204545420</v>
          </cell>
          <cell r="M118">
            <v>1932187</v>
          </cell>
          <cell r="N118">
            <v>948018</v>
          </cell>
          <cell r="O118">
            <v>359597</v>
          </cell>
          <cell r="P118">
            <v>136988432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E119">
            <v>506</v>
          </cell>
          <cell r="H119">
            <v>10760950</v>
          </cell>
          <cell r="L119">
            <v>10417740</v>
          </cell>
          <cell r="P119">
            <v>6945160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1472870</v>
          </cell>
          <cell r="F120">
            <v>1042584</v>
          </cell>
          <cell r="G120">
            <v>551087</v>
          </cell>
          <cell r="H120">
            <v>170166816</v>
          </cell>
          <cell r="I120">
            <v>1447516</v>
          </cell>
          <cell r="J120">
            <v>1075029</v>
          </cell>
          <cell r="K120">
            <v>600388</v>
          </cell>
          <cell r="L120">
            <v>158660567</v>
          </cell>
          <cell r="M120">
            <v>1118808</v>
          </cell>
          <cell r="N120">
            <v>661151</v>
          </cell>
          <cell r="O120">
            <v>466563</v>
          </cell>
          <cell r="P120">
            <v>104193006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209746</v>
          </cell>
          <cell r="F121">
            <v>259270</v>
          </cell>
          <cell r="G121">
            <v>70848</v>
          </cell>
          <cell r="H121">
            <v>37647288</v>
          </cell>
          <cell r="I121">
            <v>230911</v>
          </cell>
          <cell r="J121">
            <v>227004</v>
          </cell>
          <cell r="K121">
            <v>66549</v>
          </cell>
          <cell r="L121">
            <v>34827824</v>
          </cell>
          <cell r="M121">
            <v>249754</v>
          </cell>
          <cell r="N121">
            <v>198335</v>
          </cell>
          <cell r="O121">
            <v>67245</v>
          </cell>
          <cell r="P121">
            <v>22284386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8422</v>
          </cell>
          <cell r="F122">
            <v>4325</v>
          </cell>
          <cell r="G122">
            <v>26498</v>
          </cell>
          <cell r="H122">
            <v>17580388</v>
          </cell>
          <cell r="I122">
            <v>224140</v>
          </cell>
          <cell r="J122">
            <v>19490</v>
          </cell>
          <cell r="K122">
            <v>28805</v>
          </cell>
          <cell r="L122">
            <v>21155380</v>
          </cell>
          <cell r="M122">
            <v>2188</v>
          </cell>
          <cell r="N122">
            <v>18810</v>
          </cell>
          <cell r="O122">
            <v>8817</v>
          </cell>
          <cell r="P122">
            <v>14359493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H123">
            <v>38005690</v>
          </cell>
          <cell r="J123">
            <v>1084</v>
          </cell>
          <cell r="L123">
            <v>36776448</v>
          </cell>
          <cell r="M123">
            <v>121800</v>
          </cell>
          <cell r="N123">
            <v>78161</v>
          </cell>
          <cell r="P123">
            <v>25963184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H124">
            <v>3156079</v>
          </cell>
          <cell r="L124">
            <v>3054270</v>
          </cell>
          <cell r="P124">
            <v>2036180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6185</v>
          </cell>
          <cell r="F125">
            <v>238</v>
          </cell>
          <cell r="G125">
            <v>21123</v>
          </cell>
          <cell r="H125">
            <v>3334142</v>
          </cell>
          <cell r="I125">
            <v>50600</v>
          </cell>
          <cell r="J125">
            <v>16</v>
          </cell>
          <cell r="K125">
            <v>20795</v>
          </cell>
          <cell r="L125">
            <v>3386725</v>
          </cell>
          <cell r="M125">
            <v>9335</v>
          </cell>
          <cell r="N125">
            <v>547</v>
          </cell>
          <cell r="O125">
            <v>17558</v>
          </cell>
          <cell r="P125">
            <v>2424078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1550106</v>
          </cell>
          <cell r="F126">
            <v>1726364</v>
          </cell>
          <cell r="G126">
            <v>24534</v>
          </cell>
          <cell r="H126">
            <v>234845113</v>
          </cell>
          <cell r="I126">
            <v>3775780</v>
          </cell>
          <cell r="J126">
            <v>1863373</v>
          </cell>
          <cell r="K126">
            <v>41561</v>
          </cell>
          <cell r="L126">
            <v>248503685</v>
          </cell>
          <cell r="M126">
            <v>2262589</v>
          </cell>
          <cell r="N126">
            <v>1837058</v>
          </cell>
          <cell r="O126">
            <v>6711</v>
          </cell>
          <cell r="P126">
            <v>185170744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H127">
            <v>1789010</v>
          </cell>
          <cell r="I127">
            <v>106621</v>
          </cell>
          <cell r="L127">
            <v>4554644</v>
          </cell>
          <cell r="P127">
            <v>3286620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H128">
            <v>14684452</v>
          </cell>
          <cell r="L128">
            <v>14210760</v>
          </cell>
          <cell r="P128">
            <v>9473840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H129">
            <v>0</v>
          </cell>
          <cell r="L129">
            <v>0</v>
          </cell>
          <cell r="P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427009</v>
          </cell>
          <cell r="F130">
            <v>436513</v>
          </cell>
          <cell r="G130">
            <v>20553</v>
          </cell>
          <cell r="H130">
            <v>116465997</v>
          </cell>
          <cell r="I130">
            <v>624321</v>
          </cell>
          <cell r="J130">
            <v>676197</v>
          </cell>
          <cell r="K130">
            <v>46074</v>
          </cell>
          <cell r="L130">
            <v>112191240</v>
          </cell>
          <cell r="M130">
            <v>78432</v>
          </cell>
          <cell r="N130">
            <v>116609</v>
          </cell>
          <cell r="O130">
            <v>34952</v>
          </cell>
          <cell r="P130">
            <v>71505102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H131">
            <v>7779171</v>
          </cell>
          <cell r="L131">
            <v>7528230</v>
          </cell>
          <cell r="P131">
            <v>5018820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H132">
            <v>8064929</v>
          </cell>
          <cell r="L132">
            <v>7804770</v>
          </cell>
          <cell r="P132">
            <v>5203180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6299</v>
          </cell>
          <cell r="F133">
            <v>6299</v>
          </cell>
          <cell r="G133">
            <v>1143</v>
          </cell>
          <cell r="H133">
            <v>15486980</v>
          </cell>
          <cell r="K133">
            <v>2646</v>
          </cell>
          <cell r="L133">
            <v>14892413</v>
          </cell>
          <cell r="P133">
            <v>9921060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562536</v>
          </cell>
          <cell r="F134">
            <v>171965</v>
          </cell>
          <cell r="G134">
            <v>86419</v>
          </cell>
          <cell r="H134">
            <v>26300066</v>
          </cell>
          <cell r="I134">
            <v>278538</v>
          </cell>
          <cell r="J134">
            <v>173056</v>
          </cell>
          <cell r="K134">
            <v>89225</v>
          </cell>
          <cell r="L134">
            <v>34646974</v>
          </cell>
          <cell r="M134">
            <v>101277</v>
          </cell>
          <cell r="N134">
            <v>54898</v>
          </cell>
          <cell r="O134">
            <v>97948</v>
          </cell>
          <cell r="P134">
            <v>22722986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1332</v>
          </cell>
          <cell r="F135">
            <v>296585</v>
          </cell>
          <cell r="G135">
            <v>24754</v>
          </cell>
          <cell r="H135">
            <v>21451591</v>
          </cell>
          <cell r="I135">
            <v>105266</v>
          </cell>
          <cell r="J135">
            <v>8402</v>
          </cell>
          <cell r="K135">
            <v>33592</v>
          </cell>
          <cell r="L135">
            <v>16891735</v>
          </cell>
          <cell r="M135">
            <v>75423</v>
          </cell>
          <cell r="N135">
            <v>11706</v>
          </cell>
          <cell r="O135">
            <v>23399</v>
          </cell>
          <cell r="P135">
            <v>13421307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H136">
            <v>12186286</v>
          </cell>
          <cell r="L136">
            <v>11793180</v>
          </cell>
          <cell r="P136">
            <v>7862120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H137">
            <v>7437241</v>
          </cell>
          <cell r="L137">
            <v>7197330</v>
          </cell>
          <cell r="P137">
            <v>4798220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H138">
            <v>155</v>
          </cell>
          <cell r="L138">
            <v>150</v>
          </cell>
          <cell r="P138">
            <v>100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H139">
            <v>73411782</v>
          </cell>
          <cell r="L139">
            <v>71043660</v>
          </cell>
          <cell r="P139">
            <v>47362440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E140">
            <v>32665</v>
          </cell>
          <cell r="F140">
            <v>518412</v>
          </cell>
          <cell r="H140">
            <v>22270175</v>
          </cell>
          <cell r="J140">
            <v>102607</v>
          </cell>
          <cell r="L140">
            <v>15222266</v>
          </cell>
          <cell r="M140">
            <v>5280</v>
          </cell>
          <cell r="N140">
            <v>394523</v>
          </cell>
          <cell r="P140">
            <v>1916917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109271</v>
          </cell>
          <cell r="F141">
            <v>204211</v>
          </cell>
          <cell r="G141">
            <v>113343</v>
          </cell>
          <cell r="H141">
            <v>39616707</v>
          </cell>
          <cell r="I141">
            <v>524866</v>
          </cell>
          <cell r="J141">
            <v>292351</v>
          </cell>
          <cell r="K141">
            <v>135438</v>
          </cell>
          <cell r="L141">
            <v>39406079</v>
          </cell>
          <cell r="M141">
            <v>217083</v>
          </cell>
          <cell r="N141">
            <v>109912</v>
          </cell>
          <cell r="O141">
            <v>98937</v>
          </cell>
          <cell r="P141">
            <v>27087610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67798</v>
          </cell>
          <cell r="F142">
            <v>113981</v>
          </cell>
          <cell r="G142">
            <v>59593</v>
          </cell>
          <cell r="H142">
            <v>12936198</v>
          </cell>
          <cell r="I142">
            <v>155488</v>
          </cell>
          <cell r="J142">
            <v>87483</v>
          </cell>
          <cell r="K142">
            <v>63199</v>
          </cell>
          <cell r="L142">
            <v>11335735</v>
          </cell>
          <cell r="M142">
            <v>50948</v>
          </cell>
          <cell r="N142">
            <v>41063</v>
          </cell>
          <cell r="O142">
            <v>30810</v>
          </cell>
          <cell r="P142">
            <v>7266324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83464</v>
          </cell>
          <cell r="F143">
            <v>15030</v>
          </cell>
          <cell r="G143">
            <v>76188</v>
          </cell>
          <cell r="H143">
            <v>20530352</v>
          </cell>
          <cell r="J143">
            <v>31007</v>
          </cell>
          <cell r="K143">
            <v>57615</v>
          </cell>
          <cell r="L143">
            <v>17450904</v>
          </cell>
          <cell r="M143">
            <v>158580</v>
          </cell>
          <cell r="O143">
            <v>49526</v>
          </cell>
          <cell r="P143">
            <v>13104830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786850</v>
          </cell>
          <cell r="F144">
            <v>1799802</v>
          </cell>
          <cell r="G144">
            <v>25846</v>
          </cell>
          <cell r="H144">
            <v>126782544</v>
          </cell>
          <cell r="I144">
            <v>1210</v>
          </cell>
          <cell r="J144">
            <v>488100</v>
          </cell>
          <cell r="K144">
            <v>20084</v>
          </cell>
          <cell r="L144">
            <v>91372561</v>
          </cell>
          <cell r="N144">
            <v>17394</v>
          </cell>
          <cell r="O144">
            <v>21828</v>
          </cell>
          <cell r="P144">
            <v>57961715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H145">
            <v>6176719</v>
          </cell>
          <cell r="I145">
            <v>119226</v>
          </cell>
          <cell r="J145">
            <v>89397</v>
          </cell>
          <cell r="K145">
            <v>980</v>
          </cell>
          <cell r="L145">
            <v>5455326</v>
          </cell>
          <cell r="M145">
            <v>53298</v>
          </cell>
          <cell r="N145">
            <v>34417</v>
          </cell>
          <cell r="O145">
            <v>19777</v>
          </cell>
          <cell r="P145">
            <v>4590279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638</v>
          </cell>
          <cell r="G146">
            <v>25575</v>
          </cell>
          <cell r="H146">
            <v>27778339</v>
          </cell>
          <cell r="I146">
            <v>896</v>
          </cell>
          <cell r="K146">
            <v>10496</v>
          </cell>
          <cell r="L146">
            <v>26441044</v>
          </cell>
          <cell r="M146">
            <v>247</v>
          </cell>
          <cell r="O146">
            <v>12221</v>
          </cell>
          <cell r="P146">
            <v>17333512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45576</v>
          </cell>
          <cell r="F147">
            <v>900</v>
          </cell>
          <cell r="G147">
            <v>36940</v>
          </cell>
          <cell r="H147">
            <v>71199916</v>
          </cell>
          <cell r="I147">
            <v>56826</v>
          </cell>
          <cell r="J147">
            <v>1595</v>
          </cell>
          <cell r="K147">
            <v>60995</v>
          </cell>
          <cell r="L147">
            <v>68945982</v>
          </cell>
          <cell r="M147">
            <v>15292</v>
          </cell>
          <cell r="N147">
            <v>1489</v>
          </cell>
          <cell r="O147">
            <v>7631</v>
          </cell>
          <cell r="P147">
            <v>45972685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144922</v>
          </cell>
          <cell r="F148">
            <v>3486</v>
          </cell>
          <cell r="G148">
            <v>18366</v>
          </cell>
          <cell r="H148">
            <v>229387541</v>
          </cell>
          <cell r="I148">
            <v>392400</v>
          </cell>
          <cell r="J148">
            <v>4866</v>
          </cell>
          <cell r="K148">
            <v>24519</v>
          </cell>
          <cell r="L148">
            <v>224280580</v>
          </cell>
          <cell r="M148">
            <v>55980</v>
          </cell>
          <cell r="N148">
            <v>189160</v>
          </cell>
          <cell r="O148">
            <v>11510</v>
          </cell>
          <cell r="P148">
            <v>154671233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H149">
            <v>59427</v>
          </cell>
          <cell r="L149">
            <v>57510</v>
          </cell>
          <cell r="P149">
            <v>38340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H150">
            <v>7485725</v>
          </cell>
          <cell r="L150">
            <v>7244250</v>
          </cell>
          <cell r="P150">
            <v>4829500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146743</v>
          </cell>
          <cell r="F151">
            <v>43289</v>
          </cell>
          <cell r="G151">
            <v>18590</v>
          </cell>
          <cell r="H151">
            <v>7041764</v>
          </cell>
          <cell r="I151">
            <v>134983</v>
          </cell>
          <cell r="J151">
            <v>116775</v>
          </cell>
          <cell r="K151">
            <v>34538</v>
          </cell>
          <cell r="L151">
            <v>7108302</v>
          </cell>
          <cell r="M151">
            <v>202226</v>
          </cell>
          <cell r="N151">
            <v>45779</v>
          </cell>
          <cell r="O151">
            <v>48931</v>
          </cell>
          <cell r="P151">
            <v>6309819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G152">
            <v>2910</v>
          </cell>
          <cell r="H152">
            <v>2589360</v>
          </cell>
          <cell r="L152">
            <v>2492100</v>
          </cell>
          <cell r="P152">
            <v>1661400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675047</v>
          </cell>
          <cell r="F153">
            <v>395377</v>
          </cell>
          <cell r="G153">
            <v>23040</v>
          </cell>
          <cell r="H153">
            <v>72177253</v>
          </cell>
          <cell r="I153">
            <v>185305</v>
          </cell>
          <cell r="J153">
            <v>405573</v>
          </cell>
          <cell r="K153">
            <v>25128</v>
          </cell>
          <cell r="L153">
            <v>73107780</v>
          </cell>
          <cell r="M153">
            <v>281320</v>
          </cell>
          <cell r="N153">
            <v>409257</v>
          </cell>
          <cell r="O153">
            <v>20724</v>
          </cell>
          <cell r="P153">
            <v>45136313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H154">
            <v>39765033</v>
          </cell>
          <cell r="L154">
            <v>38482290</v>
          </cell>
          <cell r="P154">
            <v>25654860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25310</v>
          </cell>
          <cell r="F155">
            <v>105896</v>
          </cell>
          <cell r="G155">
            <v>93677</v>
          </cell>
          <cell r="H155">
            <v>15959174</v>
          </cell>
          <cell r="I155">
            <v>591386</v>
          </cell>
          <cell r="J155">
            <v>41977</v>
          </cell>
          <cell r="K155">
            <v>122266</v>
          </cell>
          <cell r="L155">
            <v>18118605</v>
          </cell>
          <cell r="M155">
            <v>72558</v>
          </cell>
          <cell r="N155">
            <v>14400</v>
          </cell>
          <cell r="O155">
            <v>103329</v>
          </cell>
          <cell r="P155">
            <v>16345329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E156">
            <v>529435</v>
          </cell>
          <cell r="F156">
            <v>71925</v>
          </cell>
          <cell r="H156">
            <v>12143106227</v>
          </cell>
          <cell r="I156">
            <v>631294</v>
          </cell>
          <cell r="J156">
            <v>292055</v>
          </cell>
          <cell r="K156">
            <v>2629</v>
          </cell>
          <cell r="L156">
            <v>11750827695</v>
          </cell>
          <cell r="M156">
            <v>32497</v>
          </cell>
          <cell r="N156">
            <v>287457</v>
          </cell>
          <cell r="O156">
            <v>1812</v>
          </cell>
          <cell r="P156">
            <v>7837744825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H157">
            <v>22423230</v>
          </cell>
          <cell r="L157">
            <v>21699900</v>
          </cell>
          <cell r="P157">
            <v>14466600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819371</v>
          </cell>
          <cell r="F158">
            <v>416444</v>
          </cell>
          <cell r="G158">
            <v>2160</v>
          </cell>
          <cell r="H158">
            <v>70424656</v>
          </cell>
          <cell r="I158">
            <v>673563</v>
          </cell>
          <cell r="J158">
            <v>342717</v>
          </cell>
          <cell r="K158">
            <v>3360</v>
          </cell>
          <cell r="L158">
            <v>79954333</v>
          </cell>
          <cell r="M158">
            <v>454912</v>
          </cell>
          <cell r="N158">
            <v>122022</v>
          </cell>
          <cell r="P158">
            <v>56089958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H159">
            <v>26032591</v>
          </cell>
          <cell r="L159">
            <v>25192830</v>
          </cell>
          <cell r="P159">
            <v>16795220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F160">
            <v>129</v>
          </cell>
          <cell r="G160">
            <v>614</v>
          </cell>
          <cell r="H160">
            <v>2827359</v>
          </cell>
          <cell r="L160">
            <v>2725920</v>
          </cell>
          <cell r="N160">
            <v>1482</v>
          </cell>
          <cell r="O160">
            <v>95</v>
          </cell>
          <cell r="P160">
            <v>1806945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H161">
            <v>7741940</v>
          </cell>
          <cell r="L161">
            <v>7492200</v>
          </cell>
          <cell r="P161">
            <v>4994800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16000</v>
          </cell>
          <cell r="G162">
            <v>16073</v>
          </cell>
          <cell r="H162">
            <v>12214746</v>
          </cell>
          <cell r="I162">
            <v>23915</v>
          </cell>
          <cell r="J162">
            <v>820</v>
          </cell>
          <cell r="K162">
            <v>33328</v>
          </cell>
          <cell r="L162">
            <v>11491788</v>
          </cell>
          <cell r="M162">
            <v>39000</v>
          </cell>
          <cell r="N162">
            <v>1227</v>
          </cell>
          <cell r="O162">
            <v>15101</v>
          </cell>
          <cell r="P162">
            <v>7706467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H163">
            <v>286453981</v>
          </cell>
          <cell r="L163">
            <v>277213530</v>
          </cell>
          <cell r="O163">
            <v>1404</v>
          </cell>
          <cell r="P163">
            <v>184785152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200675</v>
          </cell>
          <cell r="F164">
            <v>18160</v>
          </cell>
          <cell r="G164">
            <v>23337</v>
          </cell>
          <cell r="H164">
            <v>19680709</v>
          </cell>
          <cell r="I164">
            <v>117630</v>
          </cell>
          <cell r="J164">
            <v>25889</v>
          </cell>
          <cell r="K164">
            <v>52430</v>
          </cell>
          <cell r="L164">
            <v>21219398</v>
          </cell>
          <cell r="M164">
            <v>372526</v>
          </cell>
          <cell r="N164">
            <v>43439</v>
          </cell>
          <cell r="O164">
            <v>47481</v>
          </cell>
          <cell r="P164">
            <v>16941889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H165">
            <v>46382107</v>
          </cell>
          <cell r="L165">
            <v>44885910</v>
          </cell>
          <cell r="P165">
            <v>29923940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45399</v>
          </cell>
          <cell r="F166">
            <v>30076</v>
          </cell>
          <cell r="G166">
            <v>44291</v>
          </cell>
          <cell r="H166">
            <v>16453301</v>
          </cell>
          <cell r="I166">
            <v>23059</v>
          </cell>
          <cell r="J166">
            <v>79</v>
          </cell>
          <cell r="K166">
            <v>39855</v>
          </cell>
          <cell r="L166">
            <v>15639872</v>
          </cell>
          <cell r="M166">
            <v>1379</v>
          </cell>
          <cell r="N166">
            <v>1430</v>
          </cell>
          <cell r="O166">
            <v>54881</v>
          </cell>
          <cell r="P166">
            <v>9534539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529788</v>
          </cell>
          <cell r="F167">
            <v>5822594</v>
          </cell>
          <cell r="G167">
            <v>16857</v>
          </cell>
          <cell r="H167">
            <v>177222418</v>
          </cell>
          <cell r="I167">
            <v>500174</v>
          </cell>
          <cell r="J167">
            <v>198837</v>
          </cell>
          <cell r="K167">
            <v>117646</v>
          </cell>
          <cell r="L167">
            <v>102399334</v>
          </cell>
          <cell r="M167">
            <v>334542</v>
          </cell>
          <cell r="N167">
            <v>52671</v>
          </cell>
          <cell r="O167">
            <v>48616</v>
          </cell>
          <cell r="P167">
            <v>73391759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H168">
            <v>1550</v>
          </cell>
          <cell r="L168">
            <v>1500</v>
          </cell>
          <cell r="P168">
            <v>1000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H169">
            <v>53033746</v>
          </cell>
          <cell r="L169">
            <v>51322980</v>
          </cell>
          <cell r="P169">
            <v>34215320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39266</v>
          </cell>
          <cell r="G170">
            <v>57049</v>
          </cell>
          <cell r="H170">
            <v>29751852</v>
          </cell>
          <cell r="I170">
            <v>53535</v>
          </cell>
          <cell r="K170">
            <v>41774</v>
          </cell>
          <cell r="L170">
            <v>28231717</v>
          </cell>
          <cell r="M170">
            <v>16880</v>
          </cell>
          <cell r="O170">
            <v>35439</v>
          </cell>
          <cell r="P170">
            <v>19069018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G171">
            <v>17811</v>
          </cell>
          <cell r="H171">
            <v>27801728</v>
          </cell>
          <cell r="I171">
            <v>48200</v>
          </cell>
          <cell r="K171">
            <v>11385</v>
          </cell>
          <cell r="L171">
            <v>26840871</v>
          </cell>
          <cell r="M171">
            <v>39700</v>
          </cell>
          <cell r="O171">
            <v>17737</v>
          </cell>
          <cell r="P171">
            <v>18767652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417731</v>
          </cell>
          <cell r="F172">
            <v>341192</v>
          </cell>
          <cell r="G172">
            <v>158506</v>
          </cell>
          <cell r="H172">
            <v>98874910</v>
          </cell>
          <cell r="I172">
            <v>231146</v>
          </cell>
          <cell r="J172">
            <v>223434</v>
          </cell>
          <cell r="K172">
            <v>122865</v>
          </cell>
          <cell r="L172">
            <v>94359138</v>
          </cell>
          <cell r="M172">
            <v>520127</v>
          </cell>
          <cell r="N172">
            <v>256321</v>
          </cell>
          <cell r="O172">
            <v>143080</v>
          </cell>
          <cell r="P172">
            <v>63102239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66222</v>
          </cell>
          <cell r="F173">
            <v>94858</v>
          </cell>
          <cell r="G173">
            <v>13920</v>
          </cell>
          <cell r="H173">
            <v>73391027</v>
          </cell>
          <cell r="I173">
            <v>304190</v>
          </cell>
          <cell r="J173">
            <v>103385</v>
          </cell>
          <cell r="K173">
            <v>16779</v>
          </cell>
          <cell r="L173">
            <v>75511000</v>
          </cell>
          <cell r="M173">
            <v>322205</v>
          </cell>
          <cell r="N173">
            <v>120302</v>
          </cell>
          <cell r="O173">
            <v>26834</v>
          </cell>
          <cell r="P173">
            <v>51761252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138251</v>
          </cell>
          <cell r="F174">
            <v>183027</v>
          </cell>
          <cell r="G174">
            <v>98397</v>
          </cell>
          <cell r="H174">
            <v>16243168</v>
          </cell>
          <cell r="I174">
            <v>162364</v>
          </cell>
          <cell r="J174">
            <v>85606</v>
          </cell>
          <cell r="K174">
            <v>93717</v>
          </cell>
          <cell r="L174">
            <v>12868428</v>
          </cell>
          <cell r="M174">
            <v>361747</v>
          </cell>
          <cell r="N174">
            <v>154251</v>
          </cell>
          <cell r="O174">
            <v>85314</v>
          </cell>
          <cell r="P174">
            <v>11145632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149637</v>
          </cell>
          <cell r="F175">
            <v>58133</v>
          </cell>
          <cell r="G175">
            <v>90295</v>
          </cell>
          <cell r="H175">
            <v>14102894</v>
          </cell>
          <cell r="I175">
            <v>179211</v>
          </cell>
          <cell r="J175">
            <v>45215</v>
          </cell>
          <cell r="K175">
            <v>95232</v>
          </cell>
          <cell r="L175">
            <v>12995252</v>
          </cell>
          <cell r="M175">
            <v>13508</v>
          </cell>
          <cell r="N175">
            <v>45832</v>
          </cell>
          <cell r="O175">
            <v>60794</v>
          </cell>
          <cell r="P175">
            <v>8537688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31727</v>
          </cell>
          <cell r="H176">
            <v>121281217</v>
          </cell>
          <cell r="I176">
            <v>240168</v>
          </cell>
          <cell r="J176">
            <v>1360</v>
          </cell>
          <cell r="L176">
            <v>119666528</v>
          </cell>
          <cell r="N176">
            <v>41418</v>
          </cell>
          <cell r="P176">
            <v>82425474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33090</v>
          </cell>
          <cell r="F177">
            <v>30265</v>
          </cell>
          <cell r="G177">
            <v>122</v>
          </cell>
          <cell r="H177">
            <v>8841648</v>
          </cell>
          <cell r="I177">
            <v>84022</v>
          </cell>
          <cell r="L177">
            <v>9081492</v>
          </cell>
          <cell r="P177">
            <v>7398680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96987</v>
          </cell>
          <cell r="F178">
            <v>19472</v>
          </cell>
          <cell r="G178">
            <v>63607</v>
          </cell>
          <cell r="H178">
            <v>18342760</v>
          </cell>
          <cell r="I178">
            <v>144149</v>
          </cell>
          <cell r="J178">
            <v>48140</v>
          </cell>
          <cell r="K178">
            <v>66604</v>
          </cell>
          <cell r="L178">
            <v>18249055</v>
          </cell>
          <cell r="M178">
            <v>183273</v>
          </cell>
          <cell r="N178">
            <v>22927</v>
          </cell>
          <cell r="O178">
            <v>44478</v>
          </cell>
          <cell r="P178">
            <v>12594985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H179">
            <v>180420</v>
          </cell>
          <cell r="L179">
            <v>174600</v>
          </cell>
          <cell r="P179">
            <v>116400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H180">
            <v>1868432</v>
          </cell>
          <cell r="L180">
            <v>1808160</v>
          </cell>
          <cell r="P180">
            <v>1205440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F181">
            <v>1308</v>
          </cell>
          <cell r="G181">
            <v>60647</v>
          </cell>
          <cell r="H181">
            <v>28702225</v>
          </cell>
          <cell r="I181">
            <v>22800</v>
          </cell>
          <cell r="J181">
            <v>1670</v>
          </cell>
          <cell r="K181">
            <v>49268</v>
          </cell>
          <cell r="L181">
            <v>26705550</v>
          </cell>
          <cell r="M181">
            <v>367032</v>
          </cell>
          <cell r="N181">
            <v>994</v>
          </cell>
          <cell r="O181">
            <v>45350</v>
          </cell>
          <cell r="P181">
            <v>19299873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H182">
            <v>0</v>
          </cell>
          <cell r="L182">
            <v>0</v>
          </cell>
          <cell r="P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H183">
            <v>48869981</v>
          </cell>
          <cell r="L183">
            <v>47293530</v>
          </cell>
          <cell r="P183">
            <v>31529020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H184">
            <v>4485669</v>
          </cell>
          <cell r="L184">
            <v>4340970</v>
          </cell>
          <cell r="P184">
            <v>2893980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407903</v>
          </cell>
          <cell r="F185">
            <v>88337</v>
          </cell>
          <cell r="G185">
            <v>46919</v>
          </cell>
          <cell r="H185">
            <v>32266941</v>
          </cell>
          <cell r="I185">
            <v>14356</v>
          </cell>
          <cell r="J185">
            <v>66567</v>
          </cell>
          <cell r="K185">
            <v>17701</v>
          </cell>
          <cell r="L185">
            <v>35520455</v>
          </cell>
          <cell r="M185">
            <v>54390</v>
          </cell>
          <cell r="N185">
            <v>77635</v>
          </cell>
          <cell r="O185">
            <v>10714</v>
          </cell>
          <cell r="P185">
            <v>22450830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H186">
            <v>7892321</v>
          </cell>
          <cell r="L186">
            <v>7637730</v>
          </cell>
          <cell r="P186">
            <v>5091820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12450</v>
          </cell>
          <cell r="F187">
            <v>27650</v>
          </cell>
          <cell r="G187">
            <v>9389</v>
          </cell>
          <cell r="H187">
            <v>43658534</v>
          </cell>
          <cell r="I187">
            <v>57360</v>
          </cell>
          <cell r="K187">
            <v>5048</v>
          </cell>
          <cell r="L187">
            <v>43295705</v>
          </cell>
          <cell r="O187">
            <v>8120</v>
          </cell>
          <cell r="P187">
            <v>28841845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H188">
            <v>1872121</v>
          </cell>
          <cell r="L188">
            <v>1811730</v>
          </cell>
          <cell r="P188">
            <v>1207820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71940</v>
          </cell>
          <cell r="F189">
            <v>71940</v>
          </cell>
          <cell r="G189">
            <v>67015</v>
          </cell>
          <cell r="H189">
            <v>43077611</v>
          </cell>
          <cell r="I189">
            <v>88955</v>
          </cell>
          <cell r="J189">
            <v>67370</v>
          </cell>
          <cell r="K189">
            <v>68939</v>
          </cell>
          <cell r="L189">
            <v>40188391</v>
          </cell>
          <cell r="M189">
            <v>59816</v>
          </cell>
          <cell r="N189">
            <v>59816</v>
          </cell>
          <cell r="O189">
            <v>56953</v>
          </cell>
          <cell r="P189">
            <v>25630080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G190">
            <v>17627</v>
          </cell>
          <cell r="H190">
            <v>49436750</v>
          </cell>
          <cell r="K190">
            <v>20028</v>
          </cell>
          <cell r="L190">
            <v>47273349</v>
          </cell>
          <cell r="O190">
            <v>11644</v>
          </cell>
          <cell r="P190">
            <v>31240152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520523</v>
          </cell>
          <cell r="F191">
            <v>494850</v>
          </cell>
          <cell r="G191">
            <v>25518</v>
          </cell>
          <cell r="H191">
            <v>63997202</v>
          </cell>
          <cell r="I191">
            <v>329944</v>
          </cell>
          <cell r="J191">
            <v>304015</v>
          </cell>
          <cell r="K191">
            <v>26707</v>
          </cell>
          <cell r="L191">
            <v>56677771</v>
          </cell>
          <cell r="M191">
            <v>11075</v>
          </cell>
          <cell r="N191">
            <v>86639</v>
          </cell>
          <cell r="O191">
            <v>29146</v>
          </cell>
          <cell r="P191">
            <v>37082695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266482</v>
          </cell>
          <cell r="F192">
            <v>60512</v>
          </cell>
          <cell r="G192">
            <v>48973</v>
          </cell>
          <cell r="H192">
            <v>18761208</v>
          </cell>
          <cell r="I192">
            <v>272644</v>
          </cell>
          <cell r="J192">
            <v>29046</v>
          </cell>
          <cell r="K192">
            <v>18355</v>
          </cell>
          <cell r="L192">
            <v>23515868</v>
          </cell>
          <cell r="M192">
            <v>145405</v>
          </cell>
          <cell r="N192">
            <v>58424</v>
          </cell>
          <cell r="O192">
            <v>19992</v>
          </cell>
          <cell r="P192">
            <v>18859094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420319</v>
          </cell>
          <cell r="F193">
            <v>96428</v>
          </cell>
          <cell r="G193">
            <v>82445</v>
          </cell>
          <cell r="H193">
            <v>30125408</v>
          </cell>
          <cell r="I193">
            <v>713469</v>
          </cell>
          <cell r="J193">
            <v>204013</v>
          </cell>
          <cell r="K193">
            <v>99163</v>
          </cell>
          <cell r="L193">
            <v>44148893</v>
          </cell>
          <cell r="M193">
            <v>718444</v>
          </cell>
          <cell r="N193">
            <v>364417</v>
          </cell>
          <cell r="O193">
            <v>89058</v>
          </cell>
          <cell r="P193">
            <v>33855194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G194">
            <v>24021</v>
          </cell>
          <cell r="H194">
            <v>1034435822</v>
          </cell>
          <cell r="I194">
            <v>36280</v>
          </cell>
          <cell r="K194">
            <v>13695</v>
          </cell>
          <cell r="L194">
            <v>1001475644</v>
          </cell>
          <cell r="O194">
            <v>9042</v>
          </cell>
          <cell r="P194">
            <v>667554337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117500</v>
          </cell>
          <cell r="F195">
            <v>18006</v>
          </cell>
          <cell r="G195">
            <v>5947</v>
          </cell>
          <cell r="H195">
            <v>16895129</v>
          </cell>
          <cell r="I195">
            <v>12700</v>
          </cell>
          <cell r="J195">
            <v>584</v>
          </cell>
          <cell r="K195">
            <v>2171</v>
          </cell>
          <cell r="L195">
            <v>17444504</v>
          </cell>
          <cell r="N195">
            <v>448</v>
          </cell>
          <cell r="O195">
            <v>1276</v>
          </cell>
          <cell r="P195">
            <v>11760652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2389197</v>
          </cell>
          <cell r="F196">
            <v>1821444</v>
          </cell>
          <cell r="G196">
            <v>1123890</v>
          </cell>
          <cell r="H196">
            <v>255487464</v>
          </cell>
          <cell r="I196">
            <v>2920479</v>
          </cell>
          <cell r="J196">
            <v>1424811</v>
          </cell>
          <cell r="K196">
            <v>1037640</v>
          </cell>
          <cell r="L196">
            <v>237605810</v>
          </cell>
          <cell r="M196">
            <v>1513650</v>
          </cell>
          <cell r="N196">
            <v>1000696</v>
          </cell>
          <cell r="O196">
            <v>922416</v>
          </cell>
          <cell r="P196">
            <v>160451317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G197">
            <v>4027</v>
          </cell>
          <cell r="H197">
            <v>16268515</v>
          </cell>
          <cell r="K197">
            <v>2257</v>
          </cell>
          <cell r="L197">
            <v>15601703</v>
          </cell>
          <cell r="O197">
            <v>1980</v>
          </cell>
          <cell r="P197">
            <v>10369740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586370</v>
          </cell>
          <cell r="F198">
            <v>237663</v>
          </cell>
          <cell r="G198">
            <v>114394</v>
          </cell>
          <cell r="H198">
            <v>23450758</v>
          </cell>
          <cell r="I198">
            <v>452615</v>
          </cell>
          <cell r="J198">
            <v>130903</v>
          </cell>
          <cell r="K198">
            <v>96536</v>
          </cell>
          <cell r="L198">
            <v>32755070</v>
          </cell>
          <cell r="M198">
            <v>231373</v>
          </cell>
          <cell r="N198">
            <v>190432</v>
          </cell>
          <cell r="O198">
            <v>102049</v>
          </cell>
          <cell r="P198">
            <v>22471849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F199">
            <v>1470</v>
          </cell>
          <cell r="G199">
            <v>9650</v>
          </cell>
          <cell r="H199">
            <v>2464121</v>
          </cell>
          <cell r="K199">
            <v>5350</v>
          </cell>
          <cell r="L199">
            <v>2128532</v>
          </cell>
          <cell r="O199">
            <v>2911</v>
          </cell>
          <cell r="P199">
            <v>1344365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186758</v>
          </cell>
          <cell r="G200">
            <v>116094</v>
          </cell>
          <cell r="H200">
            <v>63892828</v>
          </cell>
          <cell r="K200">
            <v>109046</v>
          </cell>
          <cell r="L200">
            <v>61600862</v>
          </cell>
          <cell r="M200">
            <v>167150</v>
          </cell>
          <cell r="O200">
            <v>90633</v>
          </cell>
          <cell r="P200">
            <v>39614453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H201">
            <v>6200</v>
          </cell>
          <cell r="L201">
            <v>6000</v>
          </cell>
          <cell r="P201">
            <v>4000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63923</v>
          </cell>
          <cell r="F202">
            <v>27671</v>
          </cell>
          <cell r="G202">
            <v>62792</v>
          </cell>
          <cell r="H202">
            <v>35941057</v>
          </cell>
          <cell r="I202">
            <v>66227</v>
          </cell>
          <cell r="J202">
            <v>28566</v>
          </cell>
          <cell r="K202">
            <v>49545</v>
          </cell>
          <cell r="L202">
            <v>34029188</v>
          </cell>
          <cell r="M202">
            <v>595989</v>
          </cell>
          <cell r="N202">
            <v>62966</v>
          </cell>
          <cell r="O202">
            <v>59034</v>
          </cell>
          <cell r="P202">
            <v>29295950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H203">
            <v>10529894</v>
          </cell>
          <cell r="L203">
            <v>10190220</v>
          </cell>
          <cell r="P203">
            <v>6793480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359818</v>
          </cell>
          <cell r="F204">
            <v>119688</v>
          </cell>
          <cell r="G204">
            <v>106357</v>
          </cell>
          <cell r="H204">
            <v>54066584</v>
          </cell>
          <cell r="I204">
            <v>943556</v>
          </cell>
          <cell r="J204">
            <v>1121346</v>
          </cell>
          <cell r="K204">
            <v>64380</v>
          </cell>
          <cell r="L204">
            <v>46238231</v>
          </cell>
          <cell r="M204">
            <v>636182</v>
          </cell>
          <cell r="N204">
            <v>86170</v>
          </cell>
          <cell r="O204">
            <v>56673</v>
          </cell>
          <cell r="P204">
            <v>34671611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108345</v>
          </cell>
          <cell r="F205">
            <v>63925</v>
          </cell>
          <cell r="G205">
            <v>63830</v>
          </cell>
          <cell r="H205">
            <v>11347590</v>
          </cell>
          <cell r="I205">
            <v>58540</v>
          </cell>
          <cell r="J205">
            <v>52233</v>
          </cell>
          <cell r="K205">
            <v>43881</v>
          </cell>
          <cell r="L205">
            <v>9588329</v>
          </cell>
          <cell r="M205">
            <v>130878</v>
          </cell>
          <cell r="N205">
            <v>49720</v>
          </cell>
          <cell r="O205">
            <v>36263</v>
          </cell>
          <cell r="P205">
            <v>6124865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185590</v>
          </cell>
          <cell r="F206">
            <v>68868</v>
          </cell>
          <cell r="G206">
            <v>39275</v>
          </cell>
          <cell r="H206">
            <v>10058848</v>
          </cell>
          <cell r="I206">
            <v>80</v>
          </cell>
          <cell r="J206">
            <v>40</v>
          </cell>
          <cell r="K206">
            <v>33449</v>
          </cell>
          <cell r="L206">
            <v>11517442</v>
          </cell>
          <cell r="M206">
            <v>85800</v>
          </cell>
          <cell r="N206">
            <v>37000</v>
          </cell>
          <cell r="O206">
            <v>41413</v>
          </cell>
          <cell r="P206">
            <v>7794695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2428</v>
          </cell>
          <cell r="F207">
            <v>22896</v>
          </cell>
          <cell r="G207">
            <v>60847</v>
          </cell>
          <cell r="H207">
            <v>5050397</v>
          </cell>
          <cell r="I207">
            <v>50</v>
          </cell>
          <cell r="J207">
            <v>1745</v>
          </cell>
          <cell r="K207">
            <v>27303</v>
          </cell>
          <cell r="L207">
            <v>3090590</v>
          </cell>
          <cell r="M207">
            <v>179869</v>
          </cell>
          <cell r="N207">
            <v>4701</v>
          </cell>
          <cell r="O207">
            <v>13484</v>
          </cell>
          <cell r="P207">
            <v>3039062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10315</v>
          </cell>
          <cell r="G208">
            <v>814</v>
          </cell>
          <cell r="H208">
            <v>8406945</v>
          </cell>
          <cell r="I208">
            <v>136761</v>
          </cell>
          <cell r="J208">
            <v>103228</v>
          </cell>
          <cell r="K208">
            <v>1605</v>
          </cell>
          <cell r="L208">
            <v>9870526</v>
          </cell>
          <cell r="M208">
            <v>56711</v>
          </cell>
          <cell r="N208">
            <v>43911</v>
          </cell>
          <cell r="O208">
            <v>1424</v>
          </cell>
          <cell r="P208">
            <v>6183948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H209">
            <v>69269159</v>
          </cell>
          <cell r="L209">
            <v>67034670</v>
          </cell>
          <cell r="P209">
            <v>44689780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63647</v>
          </cell>
          <cell r="F210">
            <v>7433</v>
          </cell>
          <cell r="G210">
            <v>42955</v>
          </cell>
          <cell r="H210">
            <v>11105723</v>
          </cell>
          <cell r="I210">
            <v>25050</v>
          </cell>
          <cell r="J210">
            <v>19071</v>
          </cell>
          <cell r="K210">
            <v>48399</v>
          </cell>
          <cell r="L210">
            <v>10272510</v>
          </cell>
          <cell r="N210">
            <v>5600</v>
          </cell>
          <cell r="O210">
            <v>27919</v>
          </cell>
          <cell r="P210">
            <v>5975638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H211">
            <v>17120339</v>
          </cell>
          <cell r="L211">
            <v>16568070</v>
          </cell>
          <cell r="P211">
            <v>11045380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2993126</v>
          </cell>
          <cell r="F212">
            <v>1073812</v>
          </cell>
          <cell r="G212">
            <v>894299</v>
          </cell>
          <cell r="H212">
            <v>114618956</v>
          </cell>
          <cell r="I212">
            <v>1248444</v>
          </cell>
          <cell r="J212">
            <v>894675</v>
          </cell>
          <cell r="K212">
            <v>858333</v>
          </cell>
          <cell r="L212">
            <v>130302027</v>
          </cell>
          <cell r="M212">
            <v>2457797</v>
          </cell>
          <cell r="N212">
            <v>884071</v>
          </cell>
          <cell r="O212">
            <v>722331</v>
          </cell>
          <cell r="P212">
            <v>101556641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H213">
            <v>5943103</v>
          </cell>
          <cell r="L213">
            <v>5751390</v>
          </cell>
          <cell r="P213">
            <v>3834260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H214">
            <v>9634521</v>
          </cell>
          <cell r="L214">
            <v>9323730</v>
          </cell>
          <cell r="P214">
            <v>6215820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H215">
            <v>0</v>
          </cell>
          <cell r="L215">
            <v>0</v>
          </cell>
          <cell r="P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401290</v>
          </cell>
          <cell r="F216">
            <v>267529</v>
          </cell>
          <cell r="G216">
            <v>62292</v>
          </cell>
          <cell r="H216">
            <v>26728000</v>
          </cell>
          <cell r="I216">
            <v>182928</v>
          </cell>
          <cell r="J216">
            <v>276418</v>
          </cell>
          <cell r="K216">
            <v>6361</v>
          </cell>
          <cell r="L216">
            <v>26352661</v>
          </cell>
          <cell r="M216">
            <v>272666</v>
          </cell>
          <cell r="N216">
            <v>233319</v>
          </cell>
          <cell r="O216">
            <v>46397</v>
          </cell>
          <cell r="P216">
            <v>16911929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425578</v>
          </cell>
          <cell r="F217">
            <v>204731</v>
          </cell>
          <cell r="G217">
            <v>144926</v>
          </cell>
          <cell r="H217">
            <v>34087523</v>
          </cell>
          <cell r="I217">
            <v>440464</v>
          </cell>
          <cell r="J217">
            <v>214163</v>
          </cell>
          <cell r="K217">
            <v>127945</v>
          </cell>
          <cell r="L217">
            <v>35444523</v>
          </cell>
          <cell r="M217">
            <v>328686</v>
          </cell>
          <cell r="N217">
            <v>142048</v>
          </cell>
          <cell r="O217">
            <v>108414</v>
          </cell>
          <cell r="P217">
            <v>25638477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G218">
            <v>8740</v>
          </cell>
          <cell r="H218">
            <v>6811824</v>
          </cell>
          <cell r="I218">
            <v>34820</v>
          </cell>
          <cell r="K218">
            <v>9166</v>
          </cell>
          <cell r="L218">
            <v>7218812</v>
          </cell>
          <cell r="O218">
            <v>3307</v>
          </cell>
          <cell r="P218">
            <v>4794411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21018</v>
          </cell>
          <cell r="F219">
            <v>38509</v>
          </cell>
          <cell r="G219">
            <v>35624</v>
          </cell>
          <cell r="H219">
            <v>57307574</v>
          </cell>
          <cell r="J219">
            <v>9118</v>
          </cell>
          <cell r="K219">
            <v>16815</v>
          </cell>
          <cell r="L219">
            <v>54130191</v>
          </cell>
          <cell r="M219">
            <v>67885</v>
          </cell>
          <cell r="O219">
            <v>14004</v>
          </cell>
          <cell r="P219">
            <v>36361499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H220">
            <v>39984575</v>
          </cell>
          <cell r="L220">
            <v>38694750</v>
          </cell>
          <cell r="P220">
            <v>25796500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37283</v>
          </cell>
          <cell r="G221">
            <v>10891</v>
          </cell>
          <cell r="H221">
            <v>38180474</v>
          </cell>
          <cell r="K221">
            <v>10665</v>
          </cell>
          <cell r="L221">
            <v>37268937</v>
          </cell>
          <cell r="M221">
            <v>2500</v>
          </cell>
          <cell r="O221">
            <v>8235</v>
          </cell>
          <cell r="P221">
            <v>24717334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H222">
            <v>14514014</v>
          </cell>
          <cell r="L222">
            <v>14045820</v>
          </cell>
          <cell r="P222">
            <v>9363880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229719</v>
          </cell>
          <cell r="F223">
            <v>56479</v>
          </cell>
          <cell r="G223">
            <v>13690</v>
          </cell>
          <cell r="H223">
            <v>21476476</v>
          </cell>
          <cell r="I223">
            <v>179740</v>
          </cell>
          <cell r="J223">
            <v>34759</v>
          </cell>
          <cell r="K223">
            <v>16539</v>
          </cell>
          <cell r="L223">
            <v>25843731</v>
          </cell>
          <cell r="M223">
            <v>321880</v>
          </cell>
          <cell r="N223">
            <v>19905</v>
          </cell>
          <cell r="O223">
            <v>18768</v>
          </cell>
          <cell r="P223">
            <v>21597257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718918</v>
          </cell>
          <cell r="F224">
            <v>342658</v>
          </cell>
          <cell r="G224">
            <v>143449</v>
          </cell>
          <cell r="H224">
            <v>98481053</v>
          </cell>
          <cell r="I224">
            <v>512649</v>
          </cell>
          <cell r="J224">
            <v>303637</v>
          </cell>
          <cell r="K224">
            <v>202298</v>
          </cell>
          <cell r="L224">
            <v>99376895</v>
          </cell>
          <cell r="M224">
            <v>288298</v>
          </cell>
          <cell r="N224">
            <v>620611</v>
          </cell>
          <cell r="O224">
            <v>108280</v>
          </cell>
          <cell r="P224">
            <v>62058760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98938</v>
          </cell>
          <cell r="F225">
            <v>55785</v>
          </cell>
          <cell r="G225">
            <v>19676</v>
          </cell>
          <cell r="H225">
            <v>21354651</v>
          </cell>
          <cell r="I225">
            <v>106930</v>
          </cell>
          <cell r="J225">
            <v>18397</v>
          </cell>
          <cell r="K225">
            <v>51974</v>
          </cell>
          <cell r="L225">
            <v>21606093</v>
          </cell>
          <cell r="O225">
            <v>18238</v>
          </cell>
          <cell r="P225">
            <v>14434055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42000</v>
          </cell>
          <cell r="G226">
            <v>7246</v>
          </cell>
          <cell r="H226">
            <v>27766156</v>
          </cell>
          <cell r="I226">
            <v>59554</v>
          </cell>
          <cell r="K226">
            <v>320</v>
          </cell>
          <cell r="L226">
            <v>29456318</v>
          </cell>
          <cell r="M226">
            <v>42780</v>
          </cell>
          <cell r="P226">
            <v>20186980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346556</v>
          </cell>
          <cell r="F227">
            <v>200942</v>
          </cell>
          <cell r="H227">
            <v>19025680</v>
          </cell>
          <cell r="I227">
            <v>147127</v>
          </cell>
          <cell r="L227">
            <v>18185678</v>
          </cell>
          <cell r="N227">
            <v>77921</v>
          </cell>
          <cell r="P227">
            <v>12673680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1099234</v>
          </cell>
          <cell r="F228">
            <v>732345</v>
          </cell>
          <cell r="G228">
            <v>589527</v>
          </cell>
          <cell r="H228">
            <v>43908644</v>
          </cell>
          <cell r="I228">
            <v>977015</v>
          </cell>
          <cell r="J228">
            <v>630666</v>
          </cell>
          <cell r="K228">
            <v>461322</v>
          </cell>
          <cell r="L228">
            <v>34038918</v>
          </cell>
          <cell r="M228">
            <v>1367693</v>
          </cell>
          <cell r="N228">
            <v>613609</v>
          </cell>
          <cell r="O228">
            <v>357964</v>
          </cell>
          <cell r="P228">
            <v>23168061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H229">
            <v>35411238</v>
          </cell>
          <cell r="L229">
            <v>34268940</v>
          </cell>
          <cell r="P229">
            <v>22845960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H230">
            <v>3414991</v>
          </cell>
          <cell r="L230">
            <v>3304830</v>
          </cell>
          <cell r="M230">
            <v>84879</v>
          </cell>
          <cell r="N230">
            <v>51</v>
          </cell>
          <cell r="O230">
            <v>3004</v>
          </cell>
          <cell r="P230">
            <v>3122345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100</v>
          </cell>
          <cell r="F231">
            <v>5880</v>
          </cell>
          <cell r="G231">
            <v>30818</v>
          </cell>
          <cell r="H231">
            <v>68759690</v>
          </cell>
          <cell r="K231">
            <v>17080</v>
          </cell>
          <cell r="L231">
            <v>65623178</v>
          </cell>
          <cell r="M231">
            <v>100</v>
          </cell>
          <cell r="O231">
            <v>2598</v>
          </cell>
          <cell r="P231">
            <v>43592023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H232">
            <v>1977862</v>
          </cell>
          <cell r="L232">
            <v>1914060</v>
          </cell>
          <cell r="P232">
            <v>1276040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853674</v>
          </cell>
          <cell r="F233">
            <v>432084</v>
          </cell>
          <cell r="G233">
            <v>86871</v>
          </cell>
          <cell r="H233">
            <v>68349658</v>
          </cell>
          <cell r="I233">
            <v>781179</v>
          </cell>
          <cell r="J233">
            <v>359764</v>
          </cell>
          <cell r="K233">
            <v>81818</v>
          </cell>
          <cell r="L233">
            <v>72849500</v>
          </cell>
          <cell r="M233">
            <v>278678</v>
          </cell>
          <cell r="N233">
            <v>120716</v>
          </cell>
          <cell r="O233">
            <v>64331</v>
          </cell>
          <cell r="P233">
            <v>54169980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H234">
            <v>14484967</v>
          </cell>
          <cell r="L234">
            <v>14017710</v>
          </cell>
          <cell r="P234">
            <v>9345140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181834</v>
          </cell>
          <cell r="F235">
            <v>47389</v>
          </cell>
          <cell r="G235">
            <v>34825</v>
          </cell>
          <cell r="H235">
            <v>38249850</v>
          </cell>
          <cell r="J235">
            <v>5000</v>
          </cell>
          <cell r="K235">
            <v>6574</v>
          </cell>
          <cell r="L235">
            <v>39809368</v>
          </cell>
          <cell r="M235">
            <v>7050</v>
          </cell>
          <cell r="N235">
            <v>7200</v>
          </cell>
          <cell r="O235">
            <v>22272</v>
          </cell>
          <cell r="P235">
            <v>26180890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495093</v>
          </cell>
          <cell r="F236">
            <v>255674</v>
          </cell>
          <cell r="G236">
            <v>149049</v>
          </cell>
          <cell r="H236">
            <v>26575237</v>
          </cell>
          <cell r="I236">
            <v>441853</v>
          </cell>
          <cell r="J236">
            <v>267172</v>
          </cell>
          <cell r="K236">
            <v>162684</v>
          </cell>
          <cell r="L236">
            <v>27084860</v>
          </cell>
          <cell r="M236">
            <v>273313</v>
          </cell>
          <cell r="N236">
            <v>176292</v>
          </cell>
          <cell r="O236">
            <v>128291</v>
          </cell>
          <cell r="P236">
            <v>16619945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30900</v>
          </cell>
          <cell r="F237">
            <v>51524</v>
          </cell>
          <cell r="G237">
            <v>23363</v>
          </cell>
          <cell r="H237">
            <v>3421212</v>
          </cell>
          <cell r="I237">
            <v>54782</v>
          </cell>
          <cell r="J237">
            <v>9668</v>
          </cell>
          <cell r="K237">
            <v>14479</v>
          </cell>
          <cell r="L237">
            <v>2889277</v>
          </cell>
          <cell r="M237">
            <v>54664</v>
          </cell>
          <cell r="N237">
            <v>69636</v>
          </cell>
          <cell r="O237">
            <v>14582</v>
          </cell>
          <cell r="P237">
            <v>2319001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H238">
            <v>136123356</v>
          </cell>
          <cell r="L238">
            <v>131732280</v>
          </cell>
          <cell r="P238">
            <v>87821520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600</v>
          </cell>
          <cell r="F239">
            <v>42690</v>
          </cell>
          <cell r="G239">
            <v>39674</v>
          </cell>
          <cell r="H239">
            <v>34832967</v>
          </cell>
          <cell r="I239">
            <v>176987</v>
          </cell>
          <cell r="J239">
            <v>8970</v>
          </cell>
          <cell r="K239">
            <v>31786</v>
          </cell>
          <cell r="L239">
            <v>34113547</v>
          </cell>
          <cell r="M239">
            <v>25520</v>
          </cell>
          <cell r="N239">
            <v>5130</v>
          </cell>
          <cell r="O239">
            <v>33837</v>
          </cell>
          <cell r="P239">
            <v>24268781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F240">
            <v>53895</v>
          </cell>
          <cell r="G240">
            <v>44145</v>
          </cell>
          <cell r="H240">
            <v>55288111</v>
          </cell>
          <cell r="I240">
            <v>780821</v>
          </cell>
          <cell r="J240">
            <v>12568</v>
          </cell>
          <cell r="K240">
            <v>43006</v>
          </cell>
          <cell r="L240">
            <v>64217510</v>
          </cell>
          <cell r="M240">
            <v>148030</v>
          </cell>
          <cell r="N240">
            <v>7963</v>
          </cell>
          <cell r="O240">
            <v>34750</v>
          </cell>
          <cell r="P240">
            <v>51266768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71175</v>
          </cell>
          <cell r="G241">
            <v>10260</v>
          </cell>
          <cell r="H241">
            <v>961609028</v>
          </cell>
          <cell r="I241">
            <v>283928</v>
          </cell>
          <cell r="J241">
            <v>201709</v>
          </cell>
          <cell r="K241">
            <v>401577</v>
          </cell>
          <cell r="L241">
            <v>927763580</v>
          </cell>
          <cell r="M241">
            <v>755000</v>
          </cell>
          <cell r="O241">
            <v>247320</v>
          </cell>
          <cell r="P241">
            <v>619482368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216168</v>
          </cell>
          <cell r="F242">
            <v>67901</v>
          </cell>
          <cell r="G242">
            <v>64508</v>
          </cell>
          <cell r="H242">
            <v>133589204</v>
          </cell>
          <cell r="I242">
            <v>342721</v>
          </cell>
          <cell r="J242">
            <v>120316</v>
          </cell>
          <cell r="K242">
            <v>36408</v>
          </cell>
          <cell r="L242">
            <v>133921247</v>
          </cell>
          <cell r="M242">
            <v>148495</v>
          </cell>
          <cell r="N242">
            <v>174034</v>
          </cell>
          <cell r="O242">
            <v>62643</v>
          </cell>
          <cell r="P242">
            <v>90302292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H243">
            <v>264368</v>
          </cell>
          <cell r="L243">
            <v>255840</v>
          </cell>
          <cell r="P243">
            <v>170560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601350</v>
          </cell>
          <cell r="F244">
            <v>155392</v>
          </cell>
          <cell r="G244">
            <v>121352</v>
          </cell>
          <cell r="H244">
            <v>54852290</v>
          </cell>
          <cell r="I244">
            <v>116840</v>
          </cell>
          <cell r="J244">
            <v>77600</v>
          </cell>
          <cell r="K244">
            <v>109478</v>
          </cell>
          <cell r="L244">
            <v>58073831</v>
          </cell>
          <cell r="M244">
            <v>119994</v>
          </cell>
          <cell r="N244">
            <v>48300</v>
          </cell>
          <cell r="O244">
            <v>86417</v>
          </cell>
          <cell r="P244">
            <v>38017284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44778</v>
          </cell>
          <cell r="F245">
            <v>15260</v>
          </cell>
          <cell r="G245">
            <v>20511</v>
          </cell>
          <cell r="H245">
            <v>2336398</v>
          </cell>
          <cell r="K245">
            <v>3023</v>
          </cell>
          <cell r="L245">
            <v>2079343</v>
          </cell>
          <cell r="M245">
            <v>14120</v>
          </cell>
          <cell r="O245">
            <v>7555</v>
          </cell>
          <cell r="P245">
            <v>1446672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90464</v>
          </cell>
          <cell r="F246">
            <v>61691</v>
          </cell>
          <cell r="G246">
            <v>29098</v>
          </cell>
          <cell r="H246">
            <v>64586146</v>
          </cell>
          <cell r="I246">
            <v>448259</v>
          </cell>
          <cell r="J246">
            <v>143376</v>
          </cell>
          <cell r="K246">
            <v>33939</v>
          </cell>
          <cell r="L246">
            <v>68074745</v>
          </cell>
          <cell r="M246">
            <v>30000</v>
          </cell>
          <cell r="N246">
            <v>35871</v>
          </cell>
          <cell r="O246">
            <v>20885</v>
          </cell>
          <cell r="P246">
            <v>46716374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H247">
            <v>77705189</v>
          </cell>
          <cell r="L247">
            <v>75198570</v>
          </cell>
          <cell r="P247">
            <v>50132380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G248">
            <v>6829</v>
          </cell>
          <cell r="H248">
            <v>73394137</v>
          </cell>
          <cell r="K248">
            <v>6983</v>
          </cell>
          <cell r="L248">
            <v>70816018</v>
          </cell>
          <cell r="O248">
            <v>13266</v>
          </cell>
          <cell r="P248">
            <v>47006777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173827</v>
          </cell>
          <cell r="F249">
            <v>132721</v>
          </cell>
          <cell r="G249">
            <v>15071</v>
          </cell>
          <cell r="H249">
            <v>36613119</v>
          </cell>
          <cell r="I249">
            <v>140729</v>
          </cell>
          <cell r="J249">
            <v>55226</v>
          </cell>
          <cell r="L249">
            <v>38004197</v>
          </cell>
          <cell r="M249">
            <v>175400</v>
          </cell>
          <cell r="N249">
            <v>152704</v>
          </cell>
          <cell r="P249">
            <v>25720746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124313</v>
          </cell>
          <cell r="F250">
            <v>22642</v>
          </cell>
          <cell r="G250">
            <v>29354</v>
          </cell>
          <cell r="H250">
            <v>24717902</v>
          </cell>
          <cell r="I250">
            <v>131892</v>
          </cell>
          <cell r="J250">
            <v>61994</v>
          </cell>
          <cell r="K250">
            <v>38026</v>
          </cell>
          <cell r="L250">
            <v>26499666</v>
          </cell>
          <cell r="N250">
            <v>11720</v>
          </cell>
          <cell r="O250">
            <v>31416</v>
          </cell>
          <cell r="P250">
            <v>17114671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H251">
            <v>14392246</v>
          </cell>
          <cell r="L251">
            <v>13927980</v>
          </cell>
          <cell r="P251">
            <v>9285320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5760</v>
          </cell>
          <cell r="G252">
            <v>15692</v>
          </cell>
          <cell r="H252">
            <v>49659825</v>
          </cell>
          <cell r="K252">
            <v>3040</v>
          </cell>
          <cell r="L252">
            <v>47889270</v>
          </cell>
          <cell r="N252">
            <v>614</v>
          </cell>
          <cell r="O252">
            <v>715</v>
          </cell>
          <cell r="P252">
            <v>31888546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99422</v>
          </cell>
          <cell r="F253">
            <v>135507</v>
          </cell>
          <cell r="G253">
            <v>122349</v>
          </cell>
          <cell r="H253">
            <v>14538891</v>
          </cell>
          <cell r="I253">
            <v>568531</v>
          </cell>
          <cell r="J253">
            <v>201249</v>
          </cell>
          <cell r="K253">
            <v>135717</v>
          </cell>
          <cell r="L253">
            <v>17733004</v>
          </cell>
          <cell r="M253">
            <v>146905</v>
          </cell>
          <cell r="N253">
            <v>194777</v>
          </cell>
          <cell r="O253">
            <v>122154</v>
          </cell>
          <cell r="P253">
            <v>10648460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G254">
            <v>33850</v>
          </cell>
          <cell r="H254">
            <v>111519839</v>
          </cell>
          <cell r="K254">
            <v>13494</v>
          </cell>
          <cell r="L254">
            <v>107303711</v>
          </cell>
          <cell r="O254">
            <v>3575</v>
          </cell>
          <cell r="P254">
            <v>71392315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G255">
            <v>47133</v>
          </cell>
          <cell r="H255">
            <v>11092825</v>
          </cell>
          <cell r="I255">
            <v>3000</v>
          </cell>
          <cell r="K255">
            <v>26948</v>
          </cell>
          <cell r="L255">
            <v>9706724</v>
          </cell>
          <cell r="N255">
            <v>3</v>
          </cell>
          <cell r="O255">
            <v>16202</v>
          </cell>
          <cell r="P255">
            <v>6095533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H256">
            <v>195331</v>
          </cell>
          <cell r="L256">
            <v>189030</v>
          </cell>
          <cell r="P256">
            <v>126020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H257">
            <v>10380660</v>
          </cell>
          <cell r="I257">
            <v>224461</v>
          </cell>
          <cell r="K257">
            <v>490</v>
          </cell>
          <cell r="L257">
            <v>15782395</v>
          </cell>
          <cell r="N257">
            <v>6000</v>
          </cell>
          <cell r="O257">
            <v>570</v>
          </cell>
          <cell r="P257">
            <v>11118210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G258">
            <v>588</v>
          </cell>
          <cell r="H258">
            <v>89156673</v>
          </cell>
          <cell r="K258">
            <v>1582</v>
          </cell>
          <cell r="L258">
            <v>86239960</v>
          </cell>
          <cell r="P258">
            <v>57481660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59798</v>
          </cell>
          <cell r="G259">
            <v>1800</v>
          </cell>
          <cell r="H259">
            <v>2401347</v>
          </cell>
          <cell r="K259">
            <v>2880</v>
          </cell>
          <cell r="L259">
            <v>3757260</v>
          </cell>
          <cell r="M259">
            <v>333510</v>
          </cell>
          <cell r="O259">
            <v>1870</v>
          </cell>
          <cell r="P259">
            <v>4713948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177557</v>
          </cell>
          <cell r="F260">
            <v>830</v>
          </cell>
          <cell r="G260">
            <v>29924</v>
          </cell>
          <cell r="H260">
            <v>11814777</v>
          </cell>
          <cell r="I260">
            <v>1426</v>
          </cell>
          <cell r="K260">
            <v>19433</v>
          </cell>
          <cell r="L260">
            <v>11701214</v>
          </cell>
          <cell r="M260">
            <v>82235</v>
          </cell>
          <cell r="N260">
            <v>29596</v>
          </cell>
          <cell r="O260">
            <v>13138</v>
          </cell>
          <cell r="P260">
            <v>7538298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H261">
            <v>48166374</v>
          </cell>
          <cell r="L261">
            <v>46612620</v>
          </cell>
          <cell r="P261">
            <v>31075080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96002</v>
          </cell>
          <cell r="G262">
            <v>33867</v>
          </cell>
          <cell r="H262">
            <v>28325058</v>
          </cell>
          <cell r="I262">
            <v>53054</v>
          </cell>
          <cell r="J262">
            <v>59321</v>
          </cell>
          <cell r="K262">
            <v>19156</v>
          </cell>
          <cell r="L262">
            <v>26811799</v>
          </cell>
          <cell r="M262">
            <v>15592</v>
          </cell>
          <cell r="N262">
            <v>62250</v>
          </cell>
          <cell r="O262">
            <v>15374</v>
          </cell>
          <cell r="P262">
            <v>17706493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2216</v>
          </cell>
          <cell r="F263">
            <v>63334</v>
          </cell>
          <cell r="G263">
            <v>26460</v>
          </cell>
          <cell r="H263">
            <v>6934013</v>
          </cell>
          <cell r="I263">
            <v>70216</v>
          </cell>
          <cell r="K263">
            <v>21114</v>
          </cell>
          <cell r="L263">
            <v>7070532</v>
          </cell>
          <cell r="O263">
            <v>8420</v>
          </cell>
          <cell r="P263">
            <v>4580112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54300</v>
          </cell>
          <cell r="F264">
            <v>72365</v>
          </cell>
          <cell r="G264">
            <v>79119</v>
          </cell>
          <cell r="H264">
            <v>19793573</v>
          </cell>
          <cell r="I264">
            <v>141917</v>
          </cell>
          <cell r="J264">
            <v>222537</v>
          </cell>
          <cell r="K264">
            <v>95997</v>
          </cell>
          <cell r="L264">
            <v>15525068</v>
          </cell>
          <cell r="M264">
            <v>96548</v>
          </cell>
          <cell r="N264">
            <v>10527</v>
          </cell>
          <cell r="O264">
            <v>62724</v>
          </cell>
          <cell r="P264">
            <v>8240250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161890</v>
          </cell>
          <cell r="G265">
            <v>87305</v>
          </cell>
          <cell r="H265">
            <v>31130793</v>
          </cell>
          <cell r="I265">
            <v>148040</v>
          </cell>
          <cell r="K265">
            <v>81611</v>
          </cell>
          <cell r="L265">
            <v>30510318</v>
          </cell>
          <cell r="M265">
            <v>65750</v>
          </cell>
          <cell r="O265">
            <v>41784</v>
          </cell>
          <cell r="P265">
            <v>22289924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H266">
            <v>60644587</v>
          </cell>
          <cell r="L266">
            <v>58688310</v>
          </cell>
          <cell r="P266">
            <v>39125540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544</v>
          </cell>
          <cell r="F267">
            <v>25811</v>
          </cell>
          <cell r="G267">
            <v>61684</v>
          </cell>
          <cell r="H267">
            <v>1102517177</v>
          </cell>
          <cell r="I267">
            <v>30798</v>
          </cell>
          <cell r="J267">
            <v>7768034</v>
          </cell>
          <cell r="K267">
            <v>37734</v>
          </cell>
          <cell r="L267">
            <v>963741913</v>
          </cell>
          <cell r="M267">
            <v>291446</v>
          </cell>
          <cell r="N267">
            <v>103529</v>
          </cell>
          <cell r="O267">
            <v>47114</v>
          </cell>
          <cell r="P267">
            <v>555894533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G268">
            <v>14133</v>
          </cell>
          <cell r="H268">
            <v>4118153</v>
          </cell>
          <cell r="I268">
            <v>12080</v>
          </cell>
          <cell r="K268">
            <v>8781</v>
          </cell>
          <cell r="L268">
            <v>3905761</v>
          </cell>
          <cell r="M268">
            <v>55545</v>
          </cell>
          <cell r="O268">
            <v>18033</v>
          </cell>
          <cell r="P268">
            <v>2806404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1822967</v>
          </cell>
          <cell r="F269">
            <v>1516840</v>
          </cell>
          <cell r="G269">
            <v>266156</v>
          </cell>
          <cell r="H269">
            <v>306751032</v>
          </cell>
          <cell r="I269">
            <v>1087218</v>
          </cell>
          <cell r="J269">
            <v>726502</v>
          </cell>
          <cell r="K269">
            <v>275670</v>
          </cell>
          <cell r="L269">
            <v>282982866</v>
          </cell>
          <cell r="M269">
            <v>959027</v>
          </cell>
          <cell r="N269">
            <v>773044</v>
          </cell>
          <cell r="O269">
            <v>212094</v>
          </cell>
          <cell r="P269">
            <v>187910298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235962</v>
          </cell>
          <cell r="F270">
            <v>158375</v>
          </cell>
          <cell r="G270">
            <v>99944</v>
          </cell>
          <cell r="H270">
            <v>29203187</v>
          </cell>
          <cell r="I270">
            <v>331419</v>
          </cell>
          <cell r="J270">
            <v>132154</v>
          </cell>
          <cell r="K270">
            <v>75863</v>
          </cell>
          <cell r="L270">
            <v>28018524</v>
          </cell>
          <cell r="M270">
            <v>199164</v>
          </cell>
          <cell r="N270">
            <v>218749</v>
          </cell>
          <cell r="O270">
            <v>69002</v>
          </cell>
          <cell r="P270">
            <v>20178966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89452</v>
          </cell>
          <cell r="F271">
            <v>1396</v>
          </cell>
          <cell r="G271">
            <v>62010</v>
          </cell>
          <cell r="H271">
            <v>6664175</v>
          </cell>
          <cell r="I271">
            <v>50160</v>
          </cell>
          <cell r="J271">
            <v>164</v>
          </cell>
          <cell r="K271">
            <v>55184</v>
          </cell>
          <cell r="L271">
            <v>7172977</v>
          </cell>
          <cell r="M271">
            <v>51865</v>
          </cell>
          <cell r="N271">
            <v>4837</v>
          </cell>
          <cell r="O271">
            <v>43260</v>
          </cell>
          <cell r="P271">
            <v>4384991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58950</v>
          </cell>
          <cell r="G272">
            <v>32296</v>
          </cell>
          <cell r="H272">
            <v>27443066</v>
          </cell>
          <cell r="I272">
            <v>896</v>
          </cell>
          <cell r="J272">
            <v>2000</v>
          </cell>
          <cell r="K272">
            <v>16639</v>
          </cell>
          <cell r="L272">
            <v>26401924</v>
          </cell>
          <cell r="M272">
            <v>67752</v>
          </cell>
          <cell r="N272">
            <v>3402</v>
          </cell>
          <cell r="O272">
            <v>21568</v>
          </cell>
          <cell r="P272">
            <v>17612937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G273">
            <v>19975</v>
          </cell>
          <cell r="H273">
            <v>49060133</v>
          </cell>
          <cell r="K273">
            <v>18131</v>
          </cell>
          <cell r="L273">
            <v>46723816</v>
          </cell>
          <cell r="M273">
            <v>218973</v>
          </cell>
          <cell r="N273">
            <v>43019</v>
          </cell>
          <cell r="O273">
            <v>22694</v>
          </cell>
          <cell r="P273">
            <v>31411981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G274">
            <v>69363</v>
          </cell>
          <cell r="H274">
            <v>239577918</v>
          </cell>
          <cell r="K274">
            <v>21623</v>
          </cell>
          <cell r="L274">
            <v>230317439</v>
          </cell>
          <cell r="O274">
            <v>21195</v>
          </cell>
          <cell r="P274">
            <v>153163769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58688</v>
          </cell>
          <cell r="F275">
            <v>4786</v>
          </cell>
          <cell r="G275">
            <v>35202</v>
          </cell>
          <cell r="H275">
            <v>5661337</v>
          </cell>
          <cell r="I275">
            <v>51848</v>
          </cell>
          <cell r="J275">
            <v>9874</v>
          </cell>
          <cell r="K275">
            <v>38726</v>
          </cell>
          <cell r="L275">
            <v>6534902</v>
          </cell>
          <cell r="M275">
            <v>17278</v>
          </cell>
          <cell r="N275">
            <v>5085</v>
          </cell>
          <cell r="O275">
            <v>33557</v>
          </cell>
          <cell r="P275">
            <v>4086068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1286402</v>
          </cell>
          <cell r="F276">
            <v>502724</v>
          </cell>
          <cell r="G276">
            <v>90336</v>
          </cell>
          <cell r="H276">
            <v>379143525</v>
          </cell>
          <cell r="I276">
            <v>929819</v>
          </cell>
          <cell r="J276">
            <v>527762</v>
          </cell>
          <cell r="K276">
            <v>84842</v>
          </cell>
          <cell r="L276">
            <v>371627304</v>
          </cell>
          <cell r="M276">
            <v>399921</v>
          </cell>
          <cell r="O276">
            <v>76846</v>
          </cell>
          <cell r="P276">
            <v>258067630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2702065</v>
          </cell>
          <cell r="F277">
            <v>961393</v>
          </cell>
          <cell r="G277">
            <v>858411</v>
          </cell>
          <cell r="H277">
            <v>142942778</v>
          </cell>
          <cell r="I277">
            <v>1553945</v>
          </cell>
          <cell r="J277">
            <v>959974</v>
          </cell>
          <cell r="K277">
            <v>822629</v>
          </cell>
          <cell r="L277">
            <v>132876672</v>
          </cell>
          <cell r="M277">
            <v>2027053</v>
          </cell>
          <cell r="N277">
            <v>877600</v>
          </cell>
          <cell r="O277">
            <v>607968</v>
          </cell>
          <cell r="P277">
            <v>92548950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51760</v>
          </cell>
          <cell r="F278">
            <v>106798</v>
          </cell>
          <cell r="G278">
            <v>23181</v>
          </cell>
          <cell r="H278">
            <v>16338882</v>
          </cell>
          <cell r="I278">
            <v>534617</v>
          </cell>
          <cell r="J278">
            <v>67708</v>
          </cell>
          <cell r="K278">
            <v>17208</v>
          </cell>
          <cell r="L278">
            <v>18112449</v>
          </cell>
          <cell r="M278">
            <v>502820</v>
          </cell>
          <cell r="N278">
            <v>100075</v>
          </cell>
          <cell r="O278">
            <v>33045</v>
          </cell>
          <cell r="P278">
            <v>24187665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87015</v>
          </cell>
          <cell r="F279">
            <v>16631</v>
          </cell>
          <cell r="G279">
            <v>13050</v>
          </cell>
          <cell r="H279">
            <v>56400582</v>
          </cell>
          <cell r="I279">
            <v>159075</v>
          </cell>
          <cell r="J279">
            <v>1741</v>
          </cell>
          <cell r="K279">
            <v>14114</v>
          </cell>
          <cell r="L279">
            <v>59311714</v>
          </cell>
          <cell r="N279">
            <v>81312</v>
          </cell>
          <cell r="O279">
            <v>1140</v>
          </cell>
          <cell r="P279">
            <v>39513734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H280">
            <v>129104646</v>
          </cell>
          <cell r="L280">
            <v>124939980</v>
          </cell>
          <cell r="P280">
            <v>83293320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11637</v>
          </cell>
          <cell r="G281">
            <v>452</v>
          </cell>
          <cell r="H281">
            <v>54289051</v>
          </cell>
          <cell r="I281">
            <v>43918</v>
          </cell>
          <cell r="J281">
            <v>3385</v>
          </cell>
          <cell r="K281">
            <v>6880</v>
          </cell>
          <cell r="L281">
            <v>52864246</v>
          </cell>
          <cell r="M281">
            <v>57153</v>
          </cell>
          <cell r="N281">
            <v>22140</v>
          </cell>
          <cell r="O281">
            <v>6278</v>
          </cell>
          <cell r="P281">
            <v>35806399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123996</v>
          </cell>
          <cell r="G282">
            <v>9922</v>
          </cell>
          <cell r="H282">
            <v>14862949</v>
          </cell>
          <cell r="K282">
            <v>4331</v>
          </cell>
          <cell r="L282">
            <v>15711931</v>
          </cell>
          <cell r="O282">
            <v>7792</v>
          </cell>
          <cell r="P282">
            <v>10366767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H283">
            <v>8237630</v>
          </cell>
          <cell r="L283">
            <v>7971900</v>
          </cell>
          <cell r="P283">
            <v>5314600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300</v>
          </cell>
          <cell r="H284">
            <v>33778098</v>
          </cell>
          <cell r="J284">
            <v>60567</v>
          </cell>
          <cell r="L284">
            <v>32081070</v>
          </cell>
          <cell r="N284">
            <v>112014</v>
          </cell>
          <cell r="O284">
            <v>48033</v>
          </cell>
          <cell r="P284">
            <v>19544820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745558</v>
          </cell>
          <cell r="F285">
            <v>85303</v>
          </cell>
          <cell r="G285">
            <v>383</v>
          </cell>
          <cell r="H285">
            <v>11482969</v>
          </cell>
          <cell r="I285">
            <v>9476</v>
          </cell>
          <cell r="J285">
            <v>9476</v>
          </cell>
          <cell r="L285">
            <v>21803490</v>
          </cell>
          <cell r="P285">
            <v>14535660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42363</v>
          </cell>
          <cell r="F286">
            <v>8695</v>
          </cell>
          <cell r="G286">
            <v>15157</v>
          </cell>
          <cell r="H286">
            <v>13906967</v>
          </cell>
          <cell r="J286">
            <v>7723</v>
          </cell>
          <cell r="K286">
            <v>8737</v>
          </cell>
          <cell r="L286">
            <v>13393336</v>
          </cell>
          <cell r="M286">
            <v>150616</v>
          </cell>
          <cell r="N286">
            <v>22088</v>
          </cell>
          <cell r="O286">
            <v>15730</v>
          </cell>
          <cell r="P286">
            <v>11292452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198143</v>
          </cell>
          <cell r="F287">
            <v>96839</v>
          </cell>
          <cell r="G287">
            <v>65419</v>
          </cell>
          <cell r="H287">
            <v>11677076</v>
          </cell>
          <cell r="I287">
            <v>366447</v>
          </cell>
          <cell r="J287">
            <v>146401</v>
          </cell>
          <cell r="K287">
            <v>54682</v>
          </cell>
          <cell r="L287">
            <v>15579311</v>
          </cell>
          <cell r="M287">
            <v>333120</v>
          </cell>
          <cell r="N287">
            <v>180531</v>
          </cell>
          <cell r="O287">
            <v>48196</v>
          </cell>
          <cell r="P287">
            <v>11600901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380</v>
          </cell>
          <cell r="G288">
            <v>3488</v>
          </cell>
          <cell r="H288">
            <v>2318939</v>
          </cell>
          <cell r="K288">
            <v>6082</v>
          </cell>
          <cell r="L288">
            <v>2078105</v>
          </cell>
          <cell r="N288">
            <v>21891</v>
          </cell>
          <cell r="O288">
            <v>2063</v>
          </cell>
          <cell r="P288">
            <v>1065558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G289">
            <v>440</v>
          </cell>
          <cell r="H289">
            <v>19984654</v>
          </cell>
          <cell r="L289">
            <v>19338000</v>
          </cell>
          <cell r="O289">
            <v>66</v>
          </cell>
          <cell r="P289">
            <v>12891670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H290">
            <v>0</v>
          </cell>
          <cell r="L290">
            <v>0</v>
          </cell>
          <cell r="P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G291">
            <v>14088</v>
          </cell>
          <cell r="H291">
            <v>26814173</v>
          </cell>
          <cell r="K291">
            <v>5360</v>
          </cell>
          <cell r="L291">
            <v>25419133</v>
          </cell>
          <cell r="P291">
            <v>16935300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H292">
            <v>80407056</v>
          </cell>
          <cell r="L292">
            <v>77813280</v>
          </cell>
          <cell r="P292">
            <v>51875520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H293">
            <v>1473430</v>
          </cell>
          <cell r="L293">
            <v>1425900</v>
          </cell>
          <cell r="P293">
            <v>950600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H294">
            <v>15149049</v>
          </cell>
          <cell r="L294">
            <v>14660370</v>
          </cell>
          <cell r="P294">
            <v>9773580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H295">
            <v>22427973</v>
          </cell>
          <cell r="L295">
            <v>21704490</v>
          </cell>
          <cell r="P295">
            <v>14469660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152761</v>
          </cell>
          <cell r="F296">
            <v>51483</v>
          </cell>
          <cell r="G296">
            <v>74736</v>
          </cell>
          <cell r="H296">
            <v>6746523</v>
          </cell>
          <cell r="I296">
            <v>71220</v>
          </cell>
          <cell r="J296">
            <v>29715</v>
          </cell>
          <cell r="K296">
            <v>45655</v>
          </cell>
          <cell r="L296">
            <v>7126733</v>
          </cell>
          <cell r="M296">
            <v>43865</v>
          </cell>
          <cell r="N296">
            <v>28048</v>
          </cell>
          <cell r="O296">
            <v>48077</v>
          </cell>
          <cell r="P296">
            <v>4198381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72477</v>
          </cell>
          <cell r="F297">
            <v>44150</v>
          </cell>
          <cell r="G297">
            <v>18974</v>
          </cell>
          <cell r="H297">
            <v>7750976</v>
          </cell>
          <cell r="I297">
            <v>27068</v>
          </cell>
          <cell r="J297">
            <v>51589</v>
          </cell>
          <cell r="K297">
            <v>7830</v>
          </cell>
          <cell r="L297">
            <v>6873720</v>
          </cell>
          <cell r="M297">
            <v>250034</v>
          </cell>
          <cell r="N297">
            <v>197972</v>
          </cell>
          <cell r="O297">
            <v>6151</v>
          </cell>
          <cell r="P297">
            <v>7976272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H298">
            <v>2046000</v>
          </cell>
          <cell r="L298">
            <v>1980000</v>
          </cell>
          <cell r="P298">
            <v>1320000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G299">
            <v>23892</v>
          </cell>
          <cell r="H299">
            <v>24572678</v>
          </cell>
          <cell r="I299">
            <v>5000</v>
          </cell>
          <cell r="K299">
            <v>14118</v>
          </cell>
          <cell r="L299">
            <v>23264412</v>
          </cell>
          <cell r="M299">
            <v>20850</v>
          </cell>
          <cell r="O299">
            <v>12714</v>
          </cell>
          <cell r="P299">
            <v>15447595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82370</v>
          </cell>
          <cell r="F300">
            <v>51209</v>
          </cell>
          <cell r="G300">
            <v>67164</v>
          </cell>
          <cell r="H300">
            <v>8617056</v>
          </cell>
          <cell r="I300">
            <v>243392</v>
          </cell>
          <cell r="J300">
            <v>142115</v>
          </cell>
          <cell r="K300">
            <v>64620</v>
          </cell>
          <cell r="L300">
            <v>9529363</v>
          </cell>
          <cell r="M300">
            <v>113410</v>
          </cell>
          <cell r="N300">
            <v>50010</v>
          </cell>
          <cell r="O300">
            <v>49104</v>
          </cell>
          <cell r="P300">
            <v>5844315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H301">
            <v>1991223</v>
          </cell>
          <cell r="L301">
            <v>1926990</v>
          </cell>
          <cell r="P301">
            <v>1284660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H302">
            <v>760461</v>
          </cell>
          <cell r="L302">
            <v>735930</v>
          </cell>
          <cell r="P302">
            <v>490620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H303">
            <v>8928</v>
          </cell>
          <cell r="L303">
            <v>8640</v>
          </cell>
          <cell r="P303">
            <v>5760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H304">
            <v>3429406</v>
          </cell>
          <cell r="L304">
            <v>3318780</v>
          </cell>
          <cell r="P304">
            <v>2212520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G305">
            <v>10178</v>
          </cell>
          <cell r="H305">
            <v>156777032</v>
          </cell>
          <cell r="I305">
            <v>89560</v>
          </cell>
          <cell r="J305">
            <v>42280</v>
          </cell>
          <cell r="K305">
            <v>9881</v>
          </cell>
          <cell r="L305">
            <v>151997886</v>
          </cell>
          <cell r="O305">
            <v>5008</v>
          </cell>
          <cell r="P305">
            <v>101752440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H306">
            <v>68247833</v>
          </cell>
          <cell r="L306">
            <v>66046290</v>
          </cell>
          <cell r="P306">
            <v>44030860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375724</v>
          </cell>
          <cell r="F307">
            <v>132081</v>
          </cell>
          <cell r="G307">
            <v>300097</v>
          </cell>
          <cell r="H307">
            <v>115523457</v>
          </cell>
          <cell r="I307">
            <v>269486</v>
          </cell>
          <cell r="J307">
            <v>218196</v>
          </cell>
          <cell r="K307">
            <v>278897</v>
          </cell>
          <cell r="L307">
            <v>109111451</v>
          </cell>
          <cell r="M307">
            <v>442402</v>
          </cell>
          <cell r="N307">
            <v>1637327</v>
          </cell>
          <cell r="O307">
            <v>193199</v>
          </cell>
          <cell r="P307">
            <v>62442322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H308">
            <v>10694287</v>
          </cell>
          <cell r="L308">
            <v>10349310</v>
          </cell>
          <cell r="P308">
            <v>6899540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21431</v>
          </cell>
          <cell r="F309">
            <v>50849</v>
          </cell>
          <cell r="G309">
            <v>17635</v>
          </cell>
          <cell r="H309">
            <v>6037140</v>
          </cell>
          <cell r="I309">
            <v>17303</v>
          </cell>
          <cell r="J309">
            <v>17303</v>
          </cell>
          <cell r="K309">
            <v>17757</v>
          </cell>
          <cell r="L309">
            <v>4854808</v>
          </cell>
          <cell r="M309">
            <v>49198</v>
          </cell>
          <cell r="N309">
            <v>5698</v>
          </cell>
          <cell r="O309">
            <v>6493</v>
          </cell>
          <cell r="P309">
            <v>3336610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H310">
            <v>58653612</v>
          </cell>
          <cell r="L310">
            <v>56761560</v>
          </cell>
          <cell r="P310">
            <v>37841040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1822775</v>
          </cell>
          <cell r="F311">
            <v>948313</v>
          </cell>
          <cell r="G311">
            <v>600516</v>
          </cell>
          <cell r="H311">
            <v>201044848</v>
          </cell>
          <cell r="I311">
            <v>1388915</v>
          </cell>
          <cell r="J311">
            <v>1012533</v>
          </cell>
          <cell r="K311">
            <v>507308</v>
          </cell>
          <cell r="L311">
            <v>202177155</v>
          </cell>
          <cell r="M311">
            <v>2142806</v>
          </cell>
          <cell r="N311">
            <v>857923</v>
          </cell>
          <cell r="O311">
            <v>476120</v>
          </cell>
          <cell r="P311">
            <v>136322444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H312">
            <v>0</v>
          </cell>
          <cell r="L312">
            <v>0</v>
          </cell>
          <cell r="P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G313">
            <v>90</v>
          </cell>
          <cell r="H313">
            <v>22599030</v>
          </cell>
          <cell r="K313">
            <v>180</v>
          </cell>
          <cell r="L313">
            <v>21863340</v>
          </cell>
          <cell r="M313">
            <v>129228</v>
          </cell>
          <cell r="O313">
            <v>420</v>
          </cell>
          <cell r="P313">
            <v>15087192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232571</v>
          </cell>
          <cell r="F314">
            <v>269096</v>
          </cell>
          <cell r="G314">
            <v>191737</v>
          </cell>
          <cell r="H314">
            <v>71977767</v>
          </cell>
          <cell r="I314">
            <v>286746</v>
          </cell>
          <cell r="J314">
            <v>318964</v>
          </cell>
          <cell r="K314">
            <v>154764</v>
          </cell>
          <cell r="L314">
            <v>61894820</v>
          </cell>
          <cell r="M314">
            <v>488528</v>
          </cell>
          <cell r="N314">
            <v>243153</v>
          </cell>
          <cell r="O314">
            <v>160309</v>
          </cell>
          <cell r="P314">
            <v>40715321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39080</v>
          </cell>
          <cell r="G315">
            <v>240</v>
          </cell>
          <cell r="H315">
            <v>32344939</v>
          </cell>
          <cell r="I315">
            <v>15560</v>
          </cell>
          <cell r="L315">
            <v>32533030</v>
          </cell>
          <cell r="P315">
            <v>21730180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H316">
            <v>28450591</v>
          </cell>
          <cell r="L316">
            <v>27532830</v>
          </cell>
          <cell r="P316">
            <v>18355220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H317">
            <v>15015625</v>
          </cell>
          <cell r="I317">
            <v>52544</v>
          </cell>
          <cell r="J317">
            <v>57133</v>
          </cell>
          <cell r="L317">
            <v>14616737</v>
          </cell>
          <cell r="M317">
            <v>180351</v>
          </cell>
          <cell r="N317">
            <v>51956</v>
          </cell>
          <cell r="O317">
            <v>232</v>
          </cell>
          <cell r="P317">
            <v>11370913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50108</v>
          </cell>
          <cell r="F318">
            <v>20694</v>
          </cell>
          <cell r="G318">
            <v>30828</v>
          </cell>
          <cell r="H318">
            <v>6957993</v>
          </cell>
          <cell r="I318">
            <v>71842</v>
          </cell>
          <cell r="J318">
            <v>6797</v>
          </cell>
          <cell r="K318">
            <v>31084</v>
          </cell>
          <cell r="L318">
            <v>7673175</v>
          </cell>
          <cell r="M318">
            <v>88528</v>
          </cell>
          <cell r="N318">
            <v>6578</v>
          </cell>
          <cell r="O318">
            <v>30489</v>
          </cell>
          <cell r="P318">
            <v>5344552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482540</v>
          </cell>
          <cell r="F319">
            <v>319530</v>
          </cell>
          <cell r="G319">
            <v>159837</v>
          </cell>
          <cell r="H319">
            <v>153843238</v>
          </cell>
          <cell r="I319">
            <v>212625</v>
          </cell>
          <cell r="J319">
            <v>332596</v>
          </cell>
          <cell r="K319">
            <v>66945</v>
          </cell>
          <cell r="L319">
            <v>145454985</v>
          </cell>
          <cell r="M319">
            <v>56665</v>
          </cell>
          <cell r="N319">
            <v>59826</v>
          </cell>
          <cell r="O319">
            <v>108813</v>
          </cell>
          <cell r="P319">
            <v>91491246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51000</v>
          </cell>
          <cell r="F320">
            <v>25500</v>
          </cell>
          <cell r="G320">
            <v>50659</v>
          </cell>
          <cell r="H320">
            <v>136839052</v>
          </cell>
          <cell r="I320">
            <v>82390</v>
          </cell>
          <cell r="J320">
            <v>73390</v>
          </cell>
          <cell r="K320">
            <v>36425</v>
          </cell>
          <cell r="L320">
            <v>131625385</v>
          </cell>
          <cell r="M320">
            <v>185114</v>
          </cell>
          <cell r="N320">
            <v>60170</v>
          </cell>
          <cell r="O320">
            <v>53922</v>
          </cell>
          <cell r="P320">
            <v>88366991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H321">
            <v>4114568</v>
          </cell>
          <cell r="L321">
            <v>3981840</v>
          </cell>
          <cell r="P321">
            <v>2654560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27940</v>
          </cell>
          <cell r="F322">
            <v>13970</v>
          </cell>
          <cell r="G322">
            <v>12320</v>
          </cell>
          <cell r="H322">
            <v>6142362</v>
          </cell>
          <cell r="I322">
            <v>150300</v>
          </cell>
          <cell r="J322">
            <v>75150</v>
          </cell>
          <cell r="K322">
            <v>41940</v>
          </cell>
          <cell r="L322">
            <v>7004657</v>
          </cell>
          <cell r="O322">
            <v>42274</v>
          </cell>
          <cell r="P322">
            <v>4115888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H323">
            <v>34119065</v>
          </cell>
          <cell r="L323">
            <v>33018450</v>
          </cell>
          <cell r="P323">
            <v>22012300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2008263</v>
          </cell>
          <cell r="F324">
            <v>1701089</v>
          </cell>
          <cell r="G324">
            <v>711902</v>
          </cell>
          <cell r="H324">
            <v>171883561</v>
          </cell>
          <cell r="I324">
            <v>1257655</v>
          </cell>
          <cell r="J324">
            <v>907273</v>
          </cell>
          <cell r="K324">
            <v>379502</v>
          </cell>
          <cell r="L324">
            <v>157995815</v>
          </cell>
          <cell r="M324">
            <v>115710</v>
          </cell>
          <cell r="N324">
            <v>9627</v>
          </cell>
          <cell r="O324">
            <v>89677</v>
          </cell>
          <cell r="P324">
            <v>104486159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481</v>
          </cell>
          <cell r="G325">
            <v>23723</v>
          </cell>
          <cell r="H325">
            <v>12195883</v>
          </cell>
          <cell r="K325">
            <v>1322</v>
          </cell>
          <cell r="L325">
            <v>11460664</v>
          </cell>
          <cell r="O325">
            <v>370</v>
          </cell>
          <cell r="P325">
            <v>7636110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31993</v>
          </cell>
          <cell r="F326">
            <v>108</v>
          </cell>
          <cell r="G326">
            <v>17799</v>
          </cell>
          <cell r="H326">
            <v>18084231</v>
          </cell>
          <cell r="I326">
            <v>115300</v>
          </cell>
          <cell r="J326">
            <v>7</v>
          </cell>
          <cell r="K326">
            <v>43792</v>
          </cell>
          <cell r="L326">
            <v>19202618</v>
          </cell>
          <cell r="M326">
            <v>6936</v>
          </cell>
          <cell r="N326">
            <v>1350</v>
          </cell>
          <cell r="O326">
            <v>20799</v>
          </cell>
          <cell r="P326">
            <v>13091237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126291</v>
          </cell>
          <cell r="F327">
            <v>25428</v>
          </cell>
          <cell r="G327">
            <v>19661</v>
          </cell>
          <cell r="H327">
            <v>21062090</v>
          </cell>
          <cell r="I327">
            <v>82517</v>
          </cell>
          <cell r="K327">
            <v>15109</v>
          </cell>
          <cell r="L327">
            <v>23022983</v>
          </cell>
          <cell r="M327">
            <v>48211</v>
          </cell>
          <cell r="N327">
            <v>13130</v>
          </cell>
          <cell r="O327">
            <v>12652</v>
          </cell>
          <cell r="P327">
            <v>15737038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H328">
            <v>80111409</v>
          </cell>
          <cell r="L328">
            <v>77527170</v>
          </cell>
          <cell r="P328">
            <v>51684780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56059</v>
          </cell>
          <cell r="F329">
            <v>9444</v>
          </cell>
          <cell r="G329">
            <v>46643</v>
          </cell>
          <cell r="H329">
            <v>11651242</v>
          </cell>
          <cell r="I329">
            <v>167998</v>
          </cell>
          <cell r="J329">
            <v>497</v>
          </cell>
          <cell r="K329">
            <v>29362</v>
          </cell>
          <cell r="L329">
            <v>11188797</v>
          </cell>
          <cell r="M329">
            <v>62651</v>
          </cell>
          <cell r="N329">
            <v>72125</v>
          </cell>
          <cell r="O329">
            <v>53388</v>
          </cell>
          <cell r="P329">
            <v>9264020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H330">
            <v>74081940</v>
          </cell>
          <cell r="K330">
            <v>12</v>
          </cell>
          <cell r="L330">
            <v>71691960</v>
          </cell>
          <cell r="P330">
            <v>47794560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H331">
            <v>4855809</v>
          </cell>
          <cell r="L331">
            <v>4699170</v>
          </cell>
          <cell r="P331">
            <v>3132780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309750</v>
          </cell>
          <cell r="G332">
            <v>2600</v>
          </cell>
          <cell r="H332">
            <v>232551910</v>
          </cell>
          <cell r="I332">
            <v>240049</v>
          </cell>
          <cell r="K332">
            <v>16347</v>
          </cell>
          <cell r="L332">
            <v>231548884</v>
          </cell>
          <cell r="M332">
            <v>330696</v>
          </cell>
          <cell r="O332">
            <v>15706</v>
          </cell>
          <cell r="P332">
            <v>157602596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H333">
            <v>37169279</v>
          </cell>
          <cell r="L333">
            <v>35970270</v>
          </cell>
          <cell r="P333">
            <v>23980180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H334">
            <v>13134700</v>
          </cell>
          <cell r="L334">
            <v>12711000</v>
          </cell>
          <cell r="P334">
            <v>8474000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H335">
            <v>8432217</v>
          </cell>
          <cell r="L335">
            <v>8160210</v>
          </cell>
          <cell r="P335">
            <v>5440140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477892</v>
          </cell>
          <cell r="F336">
            <v>878600</v>
          </cell>
          <cell r="G336">
            <v>152662</v>
          </cell>
          <cell r="H336">
            <v>205216114</v>
          </cell>
          <cell r="I336">
            <v>731317</v>
          </cell>
          <cell r="J336">
            <v>587120</v>
          </cell>
          <cell r="K336">
            <v>158831</v>
          </cell>
          <cell r="L336">
            <v>188313747</v>
          </cell>
          <cell r="M336">
            <v>1442307</v>
          </cell>
          <cell r="N336">
            <v>763195</v>
          </cell>
          <cell r="O336">
            <v>129389</v>
          </cell>
          <cell r="P336">
            <v>136908301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355489</v>
          </cell>
          <cell r="F337">
            <v>100508</v>
          </cell>
          <cell r="G337">
            <v>5433</v>
          </cell>
          <cell r="H337">
            <v>67985051</v>
          </cell>
          <cell r="I337">
            <v>644545</v>
          </cell>
          <cell r="J337">
            <v>114896</v>
          </cell>
          <cell r="K337">
            <v>2408</v>
          </cell>
          <cell r="L337">
            <v>80345000</v>
          </cell>
          <cell r="M337">
            <v>383454</v>
          </cell>
          <cell r="N337">
            <v>69484</v>
          </cell>
          <cell r="O337">
            <v>2013</v>
          </cell>
          <cell r="P337">
            <v>58915836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H338">
            <v>8386988</v>
          </cell>
          <cell r="L338">
            <v>8116440</v>
          </cell>
          <cell r="P338">
            <v>5410960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H339">
            <v>31196168</v>
          </cell>
          <cell r="L339">
            <v>30189840</v>
          </cell>
          <cell r="P339">
            <v>20126560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H340">
            <v>68102319</v>
          </cell>
          <cell r="L340">
            <v>65905470</v>
          </cell>
          <cell r="P340">
            <v>43936980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H341">
            <v>6363587</v>
          </cell>
          <cell r="L341">
            <v>6158310</v>
          </cell>
          <cell r="P341">
            <v>4105540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G342">
            <v>16104</v>
          </cell>
          <cell r="H342">
            <v>47503759</v>
          </cell>
          <cell r="L342">
            <v>45723330</v>
          </cell>
          <cell r="M342">
            <v>920</v>
          </cell>
          <cell r="N342">
            <v>920</v>
          </cell>
          <cell r="O342">
            <v>3917</v>
          </cell>
          <cell r="P342">
            <v>30419237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146449</v>
          </cell>
          <cell r="F343">
            <v>166870</v>
          </cell>
          <cell r="G343">
            <v>42321</v>
          </cell>
          <cell r="H343">
            <v>20486833</v>
          </cell>
          <cell r="I343">
            <v>231245</v>
          </cell>
          <cell r="J343">
            <v>304418</v>
          </cell>
          <cell r="K343">
            <v>31260</v>
          </cell>
          <cell r="L343">
            <v>17525614</v>
          </cell>
          <cell r="M343">
            <v>32670</v>
          </cell>
          <cell r="N343">
            <v>17330</v>
          </cell>
          <cell r="O343">
            <v>28107</v>
          </cell>
          <cell r="P343">
            <v>9531624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G344">
            <v>2</v>
          </cell>
          <cell r="H344">
            <v>952169286</v>
          </cell>
          <cell r="K344">
            <v>1</v>
          </cell>
          <cell r="L344">
            <v>921454123</v>
          </cell>
          <cell r="O344">
            <v>2</v>
          </cell>
          <cell r="P344">
            <v>614302722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180455</v>
          </cell>
          <cell r="F345">
            <v>80692</v>
          </cell>
          <cell r="G345">
            <v>79746</v>
          </cell>
          <cell r="H345">
            <v>61494172</v>
          </cell>
          <cell r="I345">
            <v>137157</v>
          </cell>
          <cell r="J345">
            <v>75205</v>
          </cell>
          <cell r="K345">
            <v>68212</v>
          </cell>
          <cell r="L345">
            <v>58520473</v>
          </cell>
          <cell r="M345">
            <v>53281</v>
          </cell>
          <cell r="N345">
            <v>36021</v>
          </cell>
          <cell r="O345">
            <v>68161</v>
          </cell>
          <cell r="P345">
            <v>38627615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123663</v>
          </cell>
          <cell r="F346">
            <v>146645</v>
          </cell>
          <cell r="G346">
            <v>114929</v>
          </cell>
          <cell r="H346">
            <v>23218263</v>
          </cell>
          <cell r="I346">
            <v>645283</v>
          </cell>
          <cell r="J346">
            <v>156265</v>
          </cell>
          <cell r="K346">
            <v>106439</v>
          </cell>
          <cell r="L346">
            <v>26866812</v>
          </cell>
          <cell r="M346">
            <v>507396</v>
          </cell>
          <cell r="N346">
            <v>130790</v>
          </cell>
          <cell r="O346">
            <v>135839</v>
          </cell>
          <cell r="P346">
            <v>22222053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258181</v>
          </cell>
          <cell r="G347">
            <v>35956</v>
          </cell>
          <cell r="H347">
            <v>53801241</v>
          </cell>
          <cell r="I347">
            <v>8850</v>
          </cell>
          <cell r="K347">
            <v>96041</v>
          </cell>
          <cell r="L347">
            <v>56756050</v>
          </cell>
          <cell r="O347">
            <v>7654</v>
          </cell>
          <cell r="P347">
            <v>36385477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608116</v>
          </cell>
          <cell r="F348">
            <v>430472</v>
          </cell>
          <cell r="G348">
            <v>73884</v>
          </cell>
          <cell r="H348">
            <v>34793993</v>
          </cell>
          <cell r="I348">
            <v>206664</v>
          </cell>
          <cell r="J348">
            <v>169624</v>
          </cell>
          <cell r="K348">
            <v>69334</v>
          </cell>
          <cell r="L348">
            <v>33504461</v>
          </cell>
          <cell r="M348">
            <v>38720</v>
          </cell>
          <cell r="N348">
            <v>160036</v>
          </cell>
          <cell r="O348">
            <v>61814</v>
          </cell>
          <cell r="P348">
            <v>20949437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50400</v>
          </cell>
          <cell r="F349">
            <v>25200</v>
          </cell>
          <cell r="G349">
            <v>70790</v>
          </cell>
          <cell r="H349">
            <v>137917460</v>
          </cell>
          <cell r="K349">
            <v>44169</v>
          </cell>
          <cell r="L349">
            <v>131911185</v>
          </cell>
          <cell r="M349">
            <v>600820</v>
          </cell>
          <cell r="N349">
            <v>199520</v>
          </cell>
          <cell r="O349">
            <v>44333</v>
          </cell>
          <cell r="P349">
            <v>90531905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56581</v>
          </cell>
          <cell r="H350">
            <v>40396165</v>
          </cell>
          <cell r="J350">
            <v>7812</v>
          </cell>
          <cell r="L350">
            <v>38343020</v>
          </cell>
          <cell r="P350">
            <v>25515440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G351">
            <v>9195</v>
          </cell>
          <cell r="H351">
            <v>20856964</v>
          </cell>
          <cell r="K351">
            <v>540</v>
          </cell>
          <cell r="L351">
            <v>19912710</v>
          </cell>
          <cell r="O351">
            <v>2160</v>
          </cell>
          <cell r="P351">
            <v>13241450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H352">
            <v>61220970</v>
          </cell>
          <cell r="L352">
            <v>59246100</v>
          </cell>
          <cell r="P352">
            <v>39497400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1410272</v>
          </cell>
          <cell r="F353">
            <v>1217779</v>
          </cell>
          <cell r="G353">
            <v>1170704</v>
          </cell>
          <cell r="H353">
            <v>186720872</v>
          </cell>
          <cell r="I353">
            <v>2007451</v>
          </cell>
          <cell r="J353">
            <v>999405</v>
          </cell>
          <cell r="K353">
            <v>987907</v>
          </cell>
          <cell r="L353">
            <v>162549252</v>
          </cell>
          <cell r="M353">
            <v>3549013</v>
          </cell>
          <cell r="N353">
            <v>1263634</v>
          </cell>
          <cell r="O353">
            <v>960433</v>
          </cell>
          <cell r="P353">
            <v>130349054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408539</v>
          </cell>
          <cell r="F354">
            <v>113933</v>
          </cell>
          <cell r="G354">
            <v>47322</v>
          </cell>
          <cell r="H354">
            <v>17730294</v>
          </cell>
          <cell r="I354">
            <v>276960</v>
          </cell>
          <cell r="J354">
            <v>372412</v>
          </cell>
          <cell r="K354">
            <v>28786</v>
          </cell>
          <cell r="L354">
            <v>21075253</v>
          </cell>
          <cell r="N354">
            <v>252467</v>
          </cell>
          <cell r="O354">
            <v>36778</v>
          </cell>
          <cell r="P354">
            <v>9159775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226931</v>
          </cell>
          <cell r="F355">
            <v>198978</v>
          </cell>
          <cell r="G355">
            <v>111147</v>
          </cell>
          <cell r="H355">
            <v>8357667</v>
          </cell>
          <cell r="I355">
            <v>25411</v>
          </cell>
          <cell r="J355">
            <v>18363</v>
          </cell>
          <cell r="K355">
            <v>76224</v>
          </cell>
          <cell r="L355">
            <v>4766734</v>
          </cell>
          <cell r="M355">
            <v>214334</v>
          </cell>
          <cell r="N355">
            <v>17270</v>
          </cell>
          <cell r="O355">
            <v>29232</v>
          </cell>
          <cell r="P355">
            <v>4621714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222661</v>
          </cell>
          <cell r="F356">
            <v>125156</v>
          </cell>
          <cell r="G356">
            <v>59567</v>
          </cell>
          <cell r="H356">
            <v>19532714</v>
          </cell>
          <cell r="I356">
            <v>142799</v>
          </cell>
          <cell r="J356">
            <v>71187</v>
          </cell>
          <cell r="K356">
            <v>60896</v>
          </cell>
          <cell r="L356">
            <v>18913047</v>
          </cell>
          <cell r="M356">
            <v>168142</v>
          </cell>
          <cell r="N356">
            <v>63164</v>
          </cell>
          <cell r="O356">
            <v>42246</v>
          </cell>
          <cell r="P356">
            <v>13974286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31890</v>
          </cell>
          <cell r="G357">
            <v>17972</v>
          </cell>
          <cell r="H357">
            <v>266683026</v>
          </cell>
          <cell r="I357">
            <v>94570</v>
          </cell>
          <cell r="K357">
            <v>39024</v>
          </cell>
          <cell r="L357">
            <v>259469945</v>
          </cell>
          <cell r="O357">
            <v>12617</v>
          </cell>
          <cell r="P357">
            <v>173296351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2628995</v>
          </cell>
          <cell r="F358">
            <v>2238364</v>
          </cell>
          <cell r="G358">
            <v>1004040</v>
          </cell>
          <cell r="H358">
            <v>153797624</v>
          </cell>
          <cell r="I358">
            <v>2238625</v>
          </cell>
          <cell r="J358">
            <v>1337058</v>
          </cell>
          <cell r="K358">
            <v>806496</v>
          </cell>
          <cell r="L358">
            <v>146529192</v>
          </cell>
          <cell r="M358">
            <v>1321248</v>
          </cell>
          <cell r="N358">
            <v>1632324</v>
          </cell>
          <cell r="O358">
            <v>654220</v>
          </cell>
          <cell r="P358">
            <v>92961901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G359">
            <v>5843</v>
          </cell>
          <cell r="H359">
            <v>10160395</v>
          </cell>
          <cell r="I359">
            <v>6450</v>
          </cell>
          <cell r="K359">
            <v>10627</v>
          </cell>
          <cell r="L359">
            <v>9766331</v>
          </cell>
          <cell r="M359">
            <v>22540</v>
          </cell>
          <cell r="O359">
            <v>21992</v>
          </cell>
          <cell r="P359">
            <v>6441427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168970</v>
          </cell>
          <cell r="F360">
            <v>75937</v>
          </cell>
          <cell r="G360">
            <v>66766</v>
          </cell>
          <cell r="H360">
            <v>7848927</v>
          </cell>
          <cell r="I360">
            <v>29396</v>
          </cell>
          <cell r="J360">
            <v>27355</v>
          </cell>
          <cell r="K360">
            <v>36936</v>
          </cell>
          <cell r="L360">
            <v>7033877</v>
          </cell>
          <cell r="M360">
            <v>210514</v>
          </cell>
          <cell r="N360">
            <v>65882</v>
          </cell>
          <cell r="O360">
            <v>34092</v>
          </cell>
          <cell r="P360">
            <v>5733470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H361">
            <v>12463209</v>
          </cell>
          <cell r="L361">
            <v>12061170</v>
          </cell>
          <cell r="P361">
            <v>8040780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200694</v>
          </cell>
          <cell r="F362">
            <v>130099</v>
          </cell>
          <cell r="G362">
            <v>45277</v>
          </cell>
          <cell r="H362">
            <v>7328268</v>
          </cell>
          <cell r="I362">
            <v>95531</v>
          </cell>
          <cell r="J362">
            <v>45638</v>
          </cell>
          <cell r="K362">
            <v>25739</v>
          </cell>
          <cell r="L362">
            <v>7762792</v>
          </cell>
          <cell r="M362">
            <v>204987</v>
          </cell>
          <cell r="N362">
            <v>111948</v>
          </cell>
          <cell r="O362">
            <v>38115</v>
          </cell>
          <cell r="P362">
            <v>6317534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51783</v>
          </cell>
          <cell r="F363">
            <v>195711</v>
          </cell>
          <cell r="G363">
            <v>2827</v>
          </cell>
          <cell r="H363">
            <v>32929819</v>
          </cell>
          <cell r="I363">
            <v>73435</v>
          </cell>
          <cell r="J363">
            <v>41366</v>
          </cell>
          <cell r="K363">
            <v>3210</v>
          </cell>
          <cell r="L363">
            <v>30240949</v>
          </cell>
          <cell r="M363">
            <v>26059</v>
          </cell>
          <cell r="N363">
            <v>268697</v>
          </cell>
          <cell r="O363">
            <v>13426</v>
          </cell>
          <cell r="P363">
            <v>17428972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H364">
            <v>0</v>
          </cell>
          <cell r="L364">
            <v>0</v>
          </cell>
          <cell r="P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6000</v>
          </cell>
          <cell r="F365">
            <v>6788</v>
          </cell>
          <cell r="G365">
            <v>3071</v>
          </cell>
          <cell r="H365">
            <v>5563313</v>
          </cell>
          <cell r="I365">
            <v>31250</v>
          </cell>
          <cell r="K365">
            <v>6766</v>
          </cell>
          <cell r="L365">
            <v>6004982</v>
          </cell>
          <cell r="O365">
            <v>650</v>
          </cell>
          <cell r="P365">
            <v>4009170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13890</v>
          </cell>
          <cell r="G366">
            <v>5038</v>
          </cell>
          <cell r="H366">
            <v>17290285</v>
          </cell>
          <cell r="K366">
            <v>5206</v>
          </cell>
          <cell r="L366">
            <v>16675907</v>
          </cell>
          <cell r="M366">
            <v>43104</v>
          </cell>
          <cell r="O366">
            <v>4514</v>
          </cell>
          <cell r="P366">
            <v>11353163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132939</v>
          </cell>
          <cell r="F367">
            <v>19092</v>
          </cell>
          <cell r="G367">
            <v>23434</v>
          </cell>
          <cell r="H367">
            <v>9682106</v>
          </cell>
          <cell r="I367">
            <v>70263</v>
          </cell>
          <cell r="J367">
            <v>142978</v>
          </cell>
          <cell r="K367">
            <v>53795</v>
          </cell>
          <cell r="L367">
            <v>9238974</v>
          </cell>
          <cell r="M367">
            <v>6495</v>
          </cell>
          <cell r="N367">
            <v>8891</v>
          </cell>
          <cell r="O367">
            <v>34203</v>
          </cell>
          <cell r="P367">
            <v>4894420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H368">
            <v>25672650</v>
          </cell>
          <cell r="L368">
            <v>24844500</v>
          </cell>
          <cell r="P368">
            <v>16563000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H369">
            <v>168555742</v>
          </cell>
          <cell r="L369">
            <v>163118460</v>
          </cell>
          <cell r="P369">
            <v>108745640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23659</v>
          </cell>
          <cell r="F370">
            <v>6750</v>
          </cell>
          <cell r="H370">
            <v>5745381</v>
          </cell>
          <cell r="I370">
            <v>143548</v>
          </cell>
          <cell r="J370">
            <v>52373</v>
          </cell>
          <cell r="K370">
            <v>15533</v>
          </cell>
          <cell r="L370">
            <v>6550750</v>
          </cell>
          <cell r="M370">
            <v>107478</v>
          </cell>
          <cell r="O370">
            <v>34158</v>
          </cell>
          <cell r="P370">
            <v>6034823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160769</v>
          </cell>
          <cell r="F371">
            <v>104544</v>
          </cell>
          <cell r="G371">
            <v>64722</v>
          </cell>
          <cell r="H371">
            <v>13814517</v>
          </cell>
          <cell r="I371">
            <v>439736</v>
          </cell>
          <cell r="J371">
            <v>142220</v>
          </cell>
          <cell r="K371">
            <v>60917</v>
          </cell>
          <cell r="L371">
            <v>17917396</v>
          </cell>
          <cell r="M371">
            <v>263676</v>
          </cell>
          <cell r="N371">
            <v>136597</v>
          </cell>
          <cell r="O371">
            <v>80023</v>
          </cell>
          <cell r="P371">
            <v>14647764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950949</v>
          </cell>
          <cell r="F372">
            <v>262326</v>
          </cell>
          <cell r="G372">
            <v>221852</v>
          </cell>
          <cell r="H372">
            <v>794780657</v>
          </cell>
          <cell r="I372">
            <v>534733</v>
          </cell>
          <cell r="J372">
            <v>291337</v>
          </cell>
          <cell r="K372">
            <v>180864</v>
          </cell>
          <cell r="L372">
            <v>776306328</v>
          </cell>
          <cell r="M372">
            <v>517783</v>
          </cell>
          <cell r="N372">
            <v>795494</v>
          </cell>
          <cell r="O372">
            <v>141530</v>
          </cell>
          <cell r="P372">
            <v>511579611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1271710</v>
          </cell>
          <cell r="F373">
            <v>990946</v>
          </cell>
          <cell r="G373">
            <v>1324</v>
          </cell>
          <cell r="H373">
            <v>95990878</v>
          </cell>
          <cell r="I373">
            <v>1048415</v>
          </cell>
          <cell r="J373">
            <v>811429</v>
          </cell>
          <cell r="K373">
            <v>1047</v>
          </cell>
          <cell r="L373">
            <v>93200242</v>
          </cell>
          <cell r="M373">
            <v>447843</v>
          </cell>
          <cell r="N373">
            <v>516854</v>
          </cell>
          <cell r="O373">
            <v>669</v>
          </cell>
          <cell r="P373">
            <v>63436659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220557</v>
          </cell>
          <cell r="F374">
            <v>163291</v>
          </cell>
          <cell r="G374">
            <v>95938</v>
          </cell>
          <cell r="H374">
            <v>10083535</v>
          </cell>
          <cell r="I374">
            <v>142877</v>
          </cell>
          <cell r="J374">
            <v>42997</v>
          </cell>
          <cell r="K374">
            <v>59225</v>
          </cell>
          <cell r="L374">
            <v>10830249</v>
          </cell>
          <cell r="M374">
            <v>223556</v>
          </cell>
          <cell r="N374">
            <v>42387</v>
          </cell>
          <cell r="O374">
            <v>37529</v>
          </cell>
          <cell r="P374">
            <v>8237070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H375">
            <v>541043</v>
          </cell>
          <cell r="L375">
            <v>523590</v>
          </cell>
          <cell r="P375">
            <v>349060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H376">
            <v>4893908</v>
          </cell>
          <cell r="L376">
            <v>4736040</v>
          </cell>
          <cell r="P376">
            <v>3157360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792366</v>
          </cell>
          <cell r="F377">
            <v>277601</v>
          </cell>
          <cell r="G377">
            <v>243781</v>
          </cell>
          <cell r="H377">
            <v>61911245</v>
          </cell>
          <cell r="I377">
            <v>405767</v>
          </cell>
          <cell r="J377">
            <v>358673</v>
          </cell>
          <cell r="K377">
            <v>242520</v>
          </cell>
          <cell r="L377">
            <v>61951958</v>
          </cell>
          <cell r="M377">
            <v>247648</v>
          </cell>
          <cell r="N377">
            <v>132617</v>
          </cell>
          <cell r="O377">
            <v>184134</v>
          </cell>
          <cell r="P377">
            <v>39261703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84836</v>
          </cell>
          <cell r="F378">
            <v>55618</v>
          </cell>
          <cell r="G378">
            <v>67833</v>
          </cell>
          <cell r="H378">
            <v>10215399</v>
          </cell>
          <cell r="I378">
            <v>131274</v>
          </cell>
          <cell r="J378">
            <v>47190</v>
          </cell>
          <cell r="K378">
            <v>38900</v>
          </cell>
          <cell r="L378">
            <v>10339808</v>
          </cell>
          <cell r="M378">
            <v>126054</v>
          </cell>
          <cell r="N378">
            <v>41744</v>
          </cell>
          <cell r="O378">
            <v>53570</v>
          </cell>
          <cell r="P378">
            <v>7577283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F379">
            <v>1172</v>
          </cell>
          <cell r="G379">
            <v>10725</v>
          </cell>
          <cell r="H379">
            <v>3625556</v>
          </cell>
          <cell r="J379">
            <v>11609</v>
          </cell>
          <cell r="K379">
            <v>5551</v>
          </cell>
          <cell r="L379">
            <v>3097369</v>
          </cell>
          <cell r="N379">
            <v>3000</v>
          </cell>
          <cell r="O379">
            <v>5532</v>
          </cell>
          <cell r="P379">
            <v>1783501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G380">
            <v>27686</v>
          </cell>
          <cell r="H380">
            <v>65224441</v>
          </cell>
          <cell r="K380">
            <v>16271</v>
          </cell>
          <cell r="L380">
            <v>62552677</v>
          </cell>
          <cell r="O380">
            <v>20663</v>
          </cell>
          <cell r="P380">
            <v>41289566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H381">
            <v>2381823</v>
          </cell>
          <cell r="L381">
            <v>2304990</v>
          </cell>
          <cell r="P381">
            <v>1536660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22450</v>
          </cell>
          <cell r="G382">
            <v>27537</v>
          </cell>
          <cell r="H382">
            <v>21767963</v>
          </cell>
          <cell r="I382">
            <v>88154</v>
          </cell>
          <cell r="J382">
            <v>11919</v>
          </cell>
          <cell r="K382">
            <v>13906</v>
          </cell>
          <cell r="L382">
            <v>21325137</v>
          </cell>
          <cell r="M382">
            <v>11700</v>
          </cell>
          <cell r="N382">
            <v>3500</v>
          </cell>
          <cell r="O382">
            <v>19900</v>
          </cell>
          <cell r="P382">
            <v>15187145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H383">
            <v>48144829</v>
          </cell>
          <cell r="L383">
            <v>46591770</v>
          </cell>
          <cell r="P383">
            <v>31061180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149410</v>
          </cell>
          <cell r="F384">
            <v>200331</v>
          </cell>
          <cell r="G384">
            <v>37629</v>
          </cell>
          <cell r="H384">
            <v>13129910</v>
          </cell>
          <cell r="I384">
            <v>213852</v>
          </cell>
          <cell r="J384">
            <v>180105</v>
          </cell>
          <cell r="K384">
            <v>34800</v>
          </cell>
          <cell r="L384">
            <v>9856572</v>
          </cell>
          <cell r="M384">
            <v>173140</v>
          </cell>
          <cell r="N384">
            <v>148325</v>
          </cell>
          <cell r="O384">
            <v>24816</v>
          </cell>
          <cell r="P384">
            <v>8162986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H385">
            <v>51856180</v>
          </cell>
          <cell r="L385">
            <v>50183400</v>
          </cell>
          <cell r="P385">
            <v>33455600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I386">
            <v>176580</v>
          </cell>
          <cell r="L386">
            <v>4801800</v>
          </cell>
          <cell r="M386">
            <v>110</v>
          </cell>
          <cell r="P386">
            <v>3532150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61861</v>
          </cell>
          <cell r="G387">
            <v>10391</v>
          </cell>
          <cell r="H387">
            <v>23144316</v>
          </cell>
          <cell r="K387">
            <v>6382</v>
          </cell>
          <cell r="L387">
            <v>23725732</v>
          </cell>
          <cell r="M387">
            <v>212128</v>
          </cell>
          <cell r="O387">
            <v>11315</v>
          </cell>
          <cell r="P387">
            <v>18568022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112709</v>
          </cell>
          <cell r="G388">
            <v>34426</v>
          </cell>
          <cell r="H388">
            <v>34048262</v>
          </cell>
          <cell r="K388">
            <v>28897</v>
          </cell>
          <cell r="L388">
            <v>33723536</v>
          </cell>
          <cell r="O388">
            <v>13985</v>
          </cell>
          <cell r="P388">
            <v>22223376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84010</v>
          </cell>
          <cell r="F389">
            <v>300</v>
          </cell>
          <cell r="G389">
            <v>6307</v>
          </cell>
          <cell r="H389">
            <v>15284106</v>
          </cell>
          <cell r="J389">
            <v>3050</v>
          </cell>
          <cell r="K389">
            <v>12487</v>
          </cell>
          <cell r="L389">
            <v>16634119</v>
          </cell>
          <cell r="M389">
            <v>15550</v>
          </cell>
          <cell r="N389">
            <v>19990</v>
          </cell>
          <cell r="O389">
            <v>24927</v>
          </cell>
          <cell r="P389">
            <v>10749461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G390">
            <v>692</v>
          </cell>
          <cell r="H390">
            <v>43952126</v>
          </cell>
          <cell r="K390">
            <v>160</v>
          </cell>
          <cell r="L390">
            <v>42523280</v>
          </cell>
          <cell r="O390">
            <v>80</v>
          </cell>
          <cell r="P390">
            <v>28346680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719840</v>
          </cell>
          <cell r="F391">
            <v>197151</v>
          </cell>
          <cell r="G391">
            <v>198942</v>
          </cell>
          <cell r="H391">
            <v>17749713</v>
          </cell>
          <cell r="I391">
            <v>445844</v>
          </cell>
          <cell r="J391">
            <v>269531</v>
          </cell>
          <cell r="K391">
            <v>214209</v>
          </cell>
          <cell r="L391">
            <v>20774941</v>
          </cell>
          <cell r="M391">
            <v>301911</v>
          </cell>
          <cell r="N391">
            <v>145594</v>
          </cell>
          <cell r="O391">
            <v>158255</v>
          </cell>
          <cell r="P391">
            <v>12453867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85223</v>
          </cell>
          <cell r="F392">
            <v>157656</v>
          </cell>
          <cell r="G392">
            <v>24983</v>
          </cell>
          <cell r="H392">
            <v>4943674</v>
          </cell>
          <cell r="I392">
            <v>599822</v>
          </cell>
          <cell r="J392">
            <v>227390</v>
          </cell>
          <cell r="K392">
            <v>30207</v>
          </cell>
          <cell r="L392">
            <v>13125383</v>
          </cell>
          <cell r="M392">
            <v>320009</v>
          </cell>
          <cell r="N392">
            <v>176195</v>
          </cell>
          <cell r="O392">
            <v>18681</v>
          </cell>
          <cell r="P392">
            <v>10510047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140666</v>
          </cell>
          <cell r="G393">
            <v>78557</v>
          </cell>
          <cell r="H393">
            <v>80057835</v>
          </cell>
          <cell r="I393">
            <v>97198</v>
          </cell>
          <cell r="K393">
            <v>50309</v>
          </cell>
          <cell r="L393">
            <v>78926130</v>
          </cell>
          <cell r="M393">
            <v>5550</v>
          </cell>
          <cell r="O393">
            <v>29484</v>
          </cell>
          <cell r="P393">
            <v>52519824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1052229</v>
          </cell>
          <cell r="F394">
            <v>30000</v>
          </cell>
          <cell r="G394">
            <v>141756</v>
          </cell>
          <cell r="H394">
            <v>533534157</v>
          </cell>
          <cell r="I394">
            <v>319003</v>
          </cell>
          <cell r="J394">
            <v>531585</v>
          </cell>
          <cell r="K394">
            <v>179649</v>
          </cell>
          <cell r="L394">
            <v>517988031</v>
          </cell>
          <cell r="M394">
            <v>23355</v>
          </cell>
          <cell r="N394">
            <v>1592145</v>
          </cell>
          <cell r="O394">
            <v>207116</v>
          </cell>
          <cell r="P394">
            <v>315315114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25000</v>
          </cell>
          <cell r="G395">
            <v>15443</v>
          </cell>
          <cell r="H395">
            <v>21047090</v>
          </cell>
          <cell r="I395">
            <v>10300</v>
          </cell>
          <cell r="K395">
            <v>5103</v>
          </cell>
          <cell r="L395">
            <v>20561028</v>
          </cell>
          <cell r="M395">
            <v>9990</v>
          </cell>
          <cell r="O395">
            <v>3500</v>
          </cell>
          <cell r="P395">
            <v>13764070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H396">
            <v>37026090</v>
          </cell>
          <cell r="L396">
            <v>35831700</v>
          </cell>
          <cell r="P396">
            <v>23887800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163956</v>
          </cell>
          <cell r="F397">
            <v>71265</v>
          </cell>
          <cell r="G397">
            <v>30934</v>
          </cell>
          <cell r="H397">
            <v>33926528</v>
          </cell>
          <cell r="I397">
            <v>151920</v>
          </cell>
          <cell r="K397">
            <v>32512</v>
          </cell>
          <cell r="L397">
            <v>34813619</v>
          </cell>
          <cell r="M397">
            <v>197002</v>
          </cell>
          <cell r="N397">
            <v>9130</v>
          </cell>
          <cell r="O397">
            <v>19242</v>
          </cell>
          <cell r="P397">
            <v>28399027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H398">
            <v>13792086</v>
          </cell>
          <cell r="L398">
            <v>13347180</v>
          </cell>
          <cell r="P398">
            <v>8898120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337686</v>
          </cell>
          <cell r="F399">
            <v>384023</v>
          </cell>
          <cell r="G399">
            <v>41646</v>
          </cell>
          <cell r="H399">
            <v>37240569</v>
          </cell>
          <cell r="I399">
            <v>1115537</v>
          </cell>
          <cell r="J399">
            <v>599221</v>
          </cell>
          <cell r="K399">
            <v>31758</v>
          </cell>
          <cell r="L399">
            <v>43178475</v>
          </cell>
          <cell r="M399">
            <v>534608</v>
          </cell>
          <cell r="N399">
            <v>423081</v>
          </cell>
          <cell r="O399">
            <v>41628</v>
          </cell>
          <cell r="P399">
            <v>35501816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179432</v>
          </cell>
          <cell r="F400">
            <v>57163</v>
          </cell>
          <cell r="G400">
            <v>135250</v>
          </cell>
          <cell r="H400">
            <v>21089895</v>
          </cell>
          <cell r="I400">
            <v>412759</v>
          </cell>
          <cell r="J400">
            <v>104289</v>
          </cell>
          <cell r="K400">
            <v>75869</v>
          </cell>
          <cell r="L400">
            <v>26375873</v>
          </cell>
          <cell r="M400">
            <v>290538</v>
          </cell>
          <cell r="N400">
            <v>101703</v>
          </cell>
          <cell r="O400">
            <v>57088</v>
          </cell>
          <cell r="P400">
            <v>19898242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H401">
            <v>109128184</v>
          </cell>
          <cell r="I401">
            <v>207820</v>
          </cell>
          <cell r="K401">
            <v>8708</v>
          </cell>
          <cell r="L401">
            <v>111264306</v>
          </cell>
          <cell r="M401">
            <v>204722</v>
          </cell>
          <cell r="N401">
            <v>23580</v>
          </cell>
          <cell r="O401">
            <v>11115</v>
          </cell>
          <cell r="P401">
            <v>75217015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H402">
            <v>1743347</v>
          </cell>
          <cell r="L402">
            <v>1687110</v>
          </cell>
          <cell r="P402">
            <v>1124740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H403">
            <v>1940135</v>
          </cell>
          <cell r="L403">
            <v>1877550</v>
          </cell>
          <cell r="P403">
            <v>1251700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H404">
            <v>18053749</v>
          </cell>
          <cell r="L404">
            <v>17471370</v>
          </cell>
          <cell r="P404">
            <v>11647580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50370</v>
          </cell>
          <cell r="F405">
            <v>17275</v>
          </cell>
          <cell r="G405">
            <v>7508</v>
          </cell>
          <cell r="H405">
            <v>1096783</v>
          </cell>
          <cell r="K405">
            <v>17812</v>
          </cell>
          <cell r="L405">
            <v>1526853</v>
          </cell>
          <cell r="M405">
            <v>1600</v>
          </cell>
          <cell r="N405">
            <v>12437</v>
          </cell>
          <cell r="O405">
            <v>8553</v>
          </cell>
          <cell r="P405">
            <v>616802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H406">
            <v>8319873</v>
          </cell>
          <cell r="L406">
            <v>8051490</v>
          </cell>
          <cell r="P406">
            <v>5367660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E407">
            <v>107226</v>
          </cell>
          <cell r="H407">
            <v>17096187</v>
          </cell>
          <cell r="I407">
            <v>634895</v>
          </cell>
          <cell r="L407">
            <v>28077050</v>
          </cell>
          <cell r="M407">
            <v>340041</v>
          </cell>
          <cell r="N407">
            <v>172153</v>
          </cell>
          <cell r="O407">
            <v>30</v>
          </cell>
          <cell r="P407">
            <v>26346372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H408">
            <v>21835253</v>
          </cell>
          <cell r="L408">
            <v>21130890</v>
          </cell>
          <cell r="P408">
            <v>14087260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82534</v>
          </cell>
          <cell r="F409">
            <v>63767</v>
          </cell>
          <cell r="G409">
            <v>27163</v>
          </cell>
          <cell r="H409">
            <v>69193444</v>
          </cell>
          <cell r="I409">
            <v>58089</v>
          </cell>
          <cell r="J409">
            <v>30400</v>
          </cell>
          <cell r="K409">
            <v>13109</v>
          </cell>
          <cell r="L409">
            <v>67376409</v>
          </cell>
          <cell r="M409">
            <v>256733</v>
          </cell>
          <cell r="N409">
            <v>80253</v>
          </cell>
          <cell r="O409">
            <v>12996</v>
          </cell>
          <cell r="P409">
            <v>46538736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H410">
            <v>7700834</v>
          </cell>
          <cell r="L410">
            <v>7452420</v>
          </cell>
          <cell r="M410">
            <v>32645</v>
          </cell>
          <cell r="P410">
            <v>5066215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E411">
            <v>20120</v>
          </cell>
          <cell r="F411">
            <v>103745</v>
          </cell>
          <cell r="H411">
            <v>5996829</v>
          </cell>
          <cell r="I411">
            <v>38565</v>
          </cell>
          <cell r="J411">
            <v>29236</v>
          </cell>
          <cell r="L411">
            <v>4331872</v>
          </cell>
          <cell r="M411">
            <v>39430</v>
          </cell>
          <cell r="N411">
            <v>46755</v>
          </cell>
          <cell r="P411">
            <v>3019709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53777</v>
          </cell>
          <cell r="H412">
            <v>45686835</v>
          </cell>
          <cell r="I412">
            <v>68872</v>
          </cell>
          <cell r="J412">
            <v>13699</v>
          </cell>
          <cell r="L412">
            <v>46905850</v>
          </cell>
          <cell r="M412">
            <v>33570</v>
          </cell>
          <cell r="O412">
            <v>570</v>
          </cell>
          <cell r="P412">
            <v>31605640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H413">
            <v>5071693</v>
          </cell>
          <cell r="L413">
            <v>4908090</v>
          </cell>
          <cell r="P413">
            <v>3272060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281520</v>
          </cell>
          <cell r="F414">
            <v>350685</v>
          </cell>
          <cell r="G414">
            <v>116567</v>
          </cell>
          <cell r="H414">
            <v>720978267</v>
          </cell>
          <cell r="I414">
            <v>832383</v>
          </cell>
          <cell r="J414">
            <v>364740</v>
          </cell>
          <cell r="K414">
            <v>69618</v>
          </cell>
          <cell r="L414">
            <v>699107385</v>
          </cell>
          <cell r="M414">
            <v>551187</v>
          </cell>
          <cell r="N414">
            <v>212890</v>
          </cell>
          <cell r="O414">
            <v>92382</v>
          </cell>
          <cell r="P414">
            <v>474869657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H415">
            <v>31831637</v>
          </cell>
          <cell r="L415">
            <v>30804810</v>
          </cell>
          <cell r="P415">
            <v>20536540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H416">
            <v>0</v>
          </cell>
          <cell r="L416">
            <v>0</v>
          </cell>
          <cell r="P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H417">
            <v>24178512</v>
          </cell>
          <cell r="L417">
            <v>23398560</v>
          </cell>
          <cell r="P417">
            <v>15599040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322068</v>
          </cell>
          <cell r="F418">
            <v>17363</v>
          </cell>
          <cell r="G418">
            <v>92546</v>
          </cell>
          <cell r="H418">
            <v>15961751</v>
          </cell>
          <cell r="I418">
            <v>101882</v>
          </cell>
          <cell r="J418">
            <v>3252</v>
          </cell>
          <cell r="K418">
            <v>89856</v>
          </cell>
          <cell r="L418">
            <v>19331375</v>
          </cell>
          <cell r="M418">
            <v>108814</v>
          </cell>
          <cell r="N418">
            <v>9</v>
          </cell>
          <cell r="O418">
            <v>62484</v>
          </cell>
          <cell r="P418">
            <v>13517130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H419">
            <v>8370</v>
          </cell>
          <cell r="L419">
            <v>8100</v>
          </cell>
          <cell r="P419">
            <v>5400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24802</v>
          </cell>
          <cell r="F420">
            <v>5921</v>
          </cell>
          <cell r="G420">
            <v>4032</v>
          </cell>
          <cell r="H420">
            <v>4251416</v>
          </cell>
          <cell r="I420">
            <v>6765</v>
          </cell>
          <cell r="J420">
            <v>6476</v>
          </cell>
          <cell r="K420">
            <v>4455</v>
          </cell>
          <cell r="L420">
            <v>4123507</v>
          </cell>
          <cell r="M420">
            <v>8085</v>
          </cell>
          <cell r="N420">
            <v>9734</v>
          </cell>
          <cell r="O420">
            <v>5014</v>
          </cell>
          <cell r="P420">
            <v>2651908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E421">
            <v>79518</v>
          </cell>
          <cell r="F421">
            <v>76940</v>
          </cell>
          <cell r="H421">
            <v>21633354</v>
          </cell>
          <cell r="I421">
            <v>262518</v>
          </cell>
          <cell r="J421">
            <v>52624</v>
          </cell>
          <cell r="L421">
            <v>23290496</v>
          </cell>
          <cell r="N421">
            <v>177988</v>
          </cell>
          <cell r="P421">
            <v>14721536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244800</v>
          </cell>
          <cell r="F422">
            <v>129376</v>
          </cell>
          <cell r="G422">
            <v>60221</v>
          </cell>
          <cell r="H422">
            <v>7712112</v>
          </cell>
          <cell r="I422">
            <v>635245</v>
          </cell>
          <cell r="J422">
            <v>255501</v>
          </cell>
          <cell r="K422">
            <v>77384</v>
          </cell>
          <cell r="L422">
            <v>17514383</v>
          </cell>
          <cell r="M422">
            <v>95113</v>
          </cell>
          <cell r="N422">
            <v>89050</v>
          </cell>
          <cell r="O422">
            <v>69587</v>
          </cell>
          <cell r="P422">
            <v>10658170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E423">
            <v>49989</v>
          </cell>
          <cell r="H423">
            <v>33041038</v>
          </cell>
          <cell r="L423">
            <v>33039480</v>
          </cell>
          <cell r="P423">
            <v>22026320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447131</v>
          </cell>
          <cell r="F424">
            <v>781689</v>
          </cell>
          <cell r="G424">
            <v>109745</v>
          </cell>
          <cell r="H424">
            <v>1700537686</v>
          </cell>
          <cell r="I424">
            <v>1535778</v>
          </cell>
          <cell r="J424">
            <v>776062</v>
          </cell>
          <cell r="K424">
            <v>65908</v>
          </cell>
          <cell r="L424">
            <v>1654254738</v>
          </cell>
          <cell r="M424">
            <v>100503</v>
          </cell>
          <cell r="N424">
            <v>517730</v>
          </cell>
          <cell r="O424">
            <v>207079</v>
          </cell>
          <cell r="P424">
            <v>1101152074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H425">
            <v>45379505</v>
          </cell>
          <cell r="L425">
            <v>43915650</v>
          </cell>
          <cell r="P425">
            <v>29277100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G426">
            <v>9235</v>
          </cell>
          <cell r="H426">
            <v>12331016</v>
          </cell>
          <cell r="K426">
            <v>390</v>
          </cell>
          <cell r="L426">
            <v>11794410</v>
          </cell>
          <cell r="O426">
            <v>540</v>
          </cell>
          <cell r="P426">
            <v>7853780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H427">
            <v>40327156</v>
          </cell>
          <cell r="L427">
            <v>39026280</v>
          </cell>
          <cell r="P427">
            <v>26017520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338674</v>
          </cell>
          <cell r="F428">
            <v>75294</v>
          </cell>
          <cell r="G428">
            <v>5496</v>
          </cell>
          <cell r="H428">
            <v>99691879</v>
          </cell>
          <cell r="K428">
            <v>2500</v>
          </cell>
          <cell r="L428">
            <v>101016380</v>
          </cell>
          <cell r="O428">
            <v>8497</v>
          </cell>
          <cell r="P428">
            <v>67259573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34360</v>
          </cell>
          <cell r="G429">
            <v>8451</v>
          </cell>
          <cell r="H429">
            <v>41695817</v>
          </cell>
          <cell r="I429">
            <v>26130</v>
          </cell>
          <cell r="K429">
            <v>4272</v>
          </cell>
          <cell r="L429">
            <v>41410810</v>
          </cell>
          <cell r="O429">
            <v>69</v>
          </cell>
          <cell r="P429">
            <v>27705281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48201</v>
          </cell>
          <cell r="F430">
            <v>46537</v>
          </cell>
          <cell r="G430">
            <v>47221</v>
          </cell>
          <cell r="H430">
            <v>5305668</v>
          </cell>
          <cell r="I430">
            <v>110014</v>
          </cell>
          <cell r="J430">
            <v>58843</v>
          </cell>
          <cell r="K430">
            <v>48220</v>
          </cell>
          <cell r="L430">
            <v>4842791</v>
          </cell>
          <cell r="M430">
            <v>194672</v>
          </cell>
          <cell r="N430">
            <v>70784</v>
          </cell>
          <cell r="O430">
            <v>29825</v>
          </cell>
          <cell r="P430">
            <v>3844308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6400</v>
          </cell>
          <cell r="F431">
            <v>8065</v>
          </cell>
          <cell r="G431">
            <v>31380</v>
          </cell>
          <cell r="H431">
            <v>20257122</v>
          </cell>
          <cell r="I431">
            <v>141724</v>
          </cell>
          <cell r="J431">
            <v>1986</v>
          </cell>
          <cell r="K431">
            <v>29122</v>
          </cell>
          <cell r="L431">
            <v>21226196</v>
          </cell>
          <cell r="M431">
            <v>27797</v>
          </cell>
          <cell r="N431">
            <v>324391</v>
          </cell>
          <cell r="O431">
            <v>30352</v>
          </cell>
          <cell r="P431">
            <v>13175870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53812</v>
          </cell>
          <cell r="F432">
            <v>37168</v>
          </cell>
          <cell r="G432">
            <v>46194</v>
          </cell>
          <cell r="H432">
            <v>3749313</v>
          </cell>
          <cell r="I432">
            <v>16372</v>
          </cell>
          <cell r="J432">
            <v>17093</v>
          </cell>
          <cell r="K432">
            <v>23518</v>
          </cell>
          <cell r="L432">
            <v>2676198</v>
          </cell>
          <cell r="M432">
            <v>11161</v>
          </cell>
          <cell r="N432">
            <v>12381</v>
          </cell>
          <cell r="O432">
            <v>18158</v>
          </cell>
          <cell r="P432">
            <v>1368463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H433">
            <v>39543290</v>
          </cell>
          <cell r="L433">
            <v>38267700</v>
          </cell>
          <cell r="P433">
            <v>25511800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485362</v>
          </cell>
          <cell r="F434">
            <v>321286</v>
          </cell>
          <cell r="G434">
            <v>250489</v>
          </cell>
          <cell r="H434">
            <v>24123701</v>
          </cell>
          <cell r="I434">
            <v>283450</v>
          </cell>
          <cell r="J434">
            <v>209623</v>
          </cell>
          <cell r="K434">
            <v>195709</v>
          </cell>
          <cell r="L434">
            <v>20208199</v>
          </cell>
          <cell r="M434">
            <v>246783</v>
          </cell>
          <cell r="N434">
            <v>172359</v>
          </cell>
          <cell r="O434">
            <v>164130</v>
          </cell>
          <cell r="P434">
            <v>11442435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486007</v>
          </cell>
          <cell r="F435">
            <v>252950</v>
          </cell>
          <cell r="G435">
            <v>222721</v>
          </cell>
          <cell r="H435">
            <v>62214536</v>
          </cell>
          <cell r="I435">
            <v>582406</v>
          </cell>
          <cell r="J435">
            <v>241716</v>
          </cell>
          <cell r="K435">
            <v>235074</v>
          </cell>
          <cell r="L435">
            <v>63296878</v>
          </cell>
          <cell r="M435">
            <v>513387</v>
          </cell>
          <cell r="N435">
            <v>260203</v>
          </cell>
          <cell r="O435">
            <v>209015</v>
          </cell>
          <cell r="P435">
            <v>42823273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131962</v>
          </cell>
          <cell r="F436">
            <v>170271</v>
          </cell>
          <cell r="G436">
            <v>34726</v>
          </cell>
          <cell r="H436">
            <v>64894155</v>
          </cell>
          <cell r="I436">
            <v>296861</v>
          </cell>
          <cell r="J436">
            <v>252515</v>
          </cell>
          <cell r="K436">
            <v>39344</v>
          </cell>
          <cell r="L436">
            <v>60359338</v>
          </cell>
          <cell r="M436">
            <v>606362</v>
          </cell>
          <cell r="N436">
            <v>216076</v>
          </cell>
          <cell r="O436">
            <v>38679</v>
          </cell>
          <cell r="P436">
            <v>44755240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1223725</v>
          </cell>
          <cell r="F437">
            <v>1227701</v>
          </cell>
          <cell r="G437">
            <v>200885</v>
          </cell>
          <cell r="H437">
            <v>161048913</v>
          </cell>
          <cell r="I437">
            <v>544205</v>
          </cell>
          <cell r="J437">
            <v>854681</v>
          </cell>
          <cell r="K437">
            <v>203420</v>
          </cell>
          <cell r="L437">
            <v>142092962</v>
          </cell>
          <cell r="M437">
            <v>129251</v>
          </cell>
          <cell r="N437">
            <v>374115</v>
          </cell>
          <cell r="O437">
            <v>125225</v>
          </cell>
          <cell r="P437">
            <v>84540526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G438">
            <v>1081</v>
          </cell>
          <cell r="H438">
            <v>17645849</v>
          </cell>
          <cell r="K438">
            <v>930</v>
          </cell>
          <cell r="L438">
            <v>17040840</v>
          </cell>
          <cell r="O438">
            <v>870</v>
          </cell>
          <cell r="P438">
            <v>11343360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H439">
            <v>2392518</v>
          </cell>
          <cell r="L439">
            <v>2315340</v>
          </cell>
          <cell r="P439">
            <v>1543560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H440">
            <v>5567600</v>
          </cell>
          <cell r="L440">
            <v>5388000</v>
          </cell>
          <cell r="P440">
            <v>3592000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46882</v>
          </cell>
          <cell r="F441">
            <v>12792</v>
          </cell>
          <cell r="G441">
            <v>18549</v>
          </cell>
          <cell r="H441">
            <v>42138662</v>
          </cell>
          <cell r="I441">
            <v>2350</v>
          </cell>
          <cell r="J441">
            <v>2350</v>
          </cell>
          <cell r="K441">
            <v>8658</v>
          </cell>
          <cell r="L441">
            <v>40960144</v>
          </cell>
          <cell r="M441">
            <v>69531</v>
          </cell>
          <cell r="N441">
            <v>37630</v>
          </cell>
          <cell r="O441">
            <v>33904</v>
          </cell>
          <cell r="P441">
            <v>27231745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H442">
            <v>11132348</v>
          </cell>
          <cell r="L442">
            <v>10773240</v>
          </cell>
          <cell r="P442">
            <v>7182160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180706</v>
          </cell>
          <cell r="F443">
            <v>54987</v>
          </cell>
          <cell r="G443">
            <v>79293</v>
          </cell>
          <cell r="H443">
            <v>17438879</v>
          </cell>
          <cell r="J443">
            <v>5095</v>
          </cell>
          <cell r="K443">
            <v>39463</v>
          </cell>
          <cell r="L443">
            <v>16518786</v>
          </cell>
          <cell r="N443">
            <v>3478</v>
          </cell>
          <cell r="O443">
            <v>9763</v>
          </cell>
          <cell r="P443">
            <v>10526620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1600</v>
          </cell>
          <cell r="F444">
            <v>1600</v>
          </cell>
          <cell r="G444">
            <v>1999</v>
          </cell>
          <cell r="H444">
            <v>133763109</v>
          </cell>
          <cell r="I444">
            <v>25250</v>
          </cell>
          <cell r="J444">
            <v>25250</v>
          </cell>
          <cell r="L444">
            <v>129407040</v>
          </cell>
          <cell r="M444">
            <v>83350</v>
          </cell>
          <cell r="N444">
            <v>29050</v>
          </cell>
          <cell r="O444">
            <v>941</v>
          </cell>
          <cell r="P444">
            <v>86642991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157762</v>
          </cell>
          <cell r="F445">
            <v>114587</v>
          </cell>
          <cell r="G445">
            <v>69089</v>
          </cell>
          <cell r="H445">
            <v>22128880</v>
          </cell>
          <cell r="I445">
            <v>279010</v>
          </cell>
          <cell r="J445">
            <v>182421</v>
          </cell>
          <cell r="K445">
            <v>60131</v>
          </cell>
          <cell r="L445">
            <v>21350500</v>
          </cell>
          <cell r="M445">
            <v>172893</v>
          </cell>
          <cell r="N445">
            <v>42137</v>
          </cell>
          <cell r="O445">
            <v>45514</v>
          </cell>
          <cell r="P445">
            <v>15567153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160644</v>
          </cell>
          <cell r="F446">
            <v>104222</v>
          </cell>
          <cell r="G446">
            <v>873</v>
          </cell>
          <cell r="H446">
            <v>41486403</v>
          </cell>
          <cell r="I446">
            <v>197377</v>
          </cell>
          <cell r="K446">
            <v>41542</v>
          </cell>
          <cell r="L446">
            <v>43389253</v>
          </cell>
          <cell r="M446">
            <v>2390</v>
          </cell>
          <cell r="O446">
            <v>61572</v>
          </cell>
          <cell r="P446">
            <v>30213634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196173</v>
          </cell>
          <cell r="F447">
            <v>161432</v>
          </cell>
          <cell r="G447">
            <v>133708</v>
          </cell>
          <cell r="H447">
            <v>3996205082</v>
          </cell>
          <cell r="I447">
            <v>237303</v>
          </cell>
          <cell r="J447">
            <v>166933</v>
          </cell>
          <cell r="K447">
            <v>149258</v>
          </cell>
          <cell r="L447">
            <v>3864546474</v>
          </cell>
          <cell r="M447">
            <v>933248</v>
          </cell>
          <cell r="N447">
            <v>252223</v>
          </cell>
          <cell r="O447">
            <v>113080</v>
          </cell>
          <cell r="P447">
            <v>2578690180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92251</v>
          </cell>
          <cell r="F448">
            <v>21910</v>
          </cell>
          <cell r="G448">
            <v>89027</v>
          </cell>
          <cell r="H448">
            <v>2675141</v>
          </cell>
          <cell r="I448">
            <v>55412</v>
          </cell>
          <cell r="J448">
            <v>7329</v>
          </cell>
          <cell r="K448">
            <v>54694</v>
          </cell>
          <cell r="L448">
            <v>2123821</v>
          </cell>
          <cell r="M448">
            <v>91918</v>
          </cell>
          <cell r="N448">
            <v>16941</v>
          </cell>
          <cell r="O448">
            <v>55023</v>
          </cell>
          <cell r="P448">
            <v>1662503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46340</v>
          </cell>
          <cell r="F449">
            <v>17676</v>
          </cell>
          <cell r="G449">
            <v>10336</v>
          </cell>
          <cell r="H449">
            <v>15951280</v>
          </cell>
          <cell r="K449">
            <v>3142</v>
          </cell>
          <cell r="L449">
            <v>15319319</v>
          </cell>
          <cell r="M449">
            <v>185564</v>
          </cell>
          <cell r="N449">
            <v>19012</v>
          </cell>
          <cell r="O449">
            <v>8229</v>
          </cell>
          <cell r="P449">
            <v>11780952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G450">
            <v>25641</v>
          </cell>
          <cell r="H450">
            <v>22314155</v>
          </cell>
          <cell r="K450">
            <v>241</v>
          </cell>
          <cell r="L450">
            <v>21386193</v>
          </cell>
          <cell r="P450">
            <v>14257060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H451">
            <v>179414298</v>
          </cell>
          <cell r="L451">
            <v>173626740</v>
          </cell>
          <cell r="P451">
            <v>115751160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250</v>
          </cell>
          <cell r="H452">
            <v>1761715</v>
          </cell>
          <cell r="I452">
            <v>11300</v>
          </cell>
          <cell r="L452">
            <v>1986380</v>
          </cell>
          <cell r="P452">
            <v>1361300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H453">
            <v>3204377</v>
          </cell>
          <cell r="L453">
            <v>3101010</v>
          </cell>
          <cell r="P453">
            <v>2067340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H454">
            <v>18141665</v>
          </cell>
          <cell r="L454">
            <v>17556450</v>
          </cell>
          <cell r="P454">
            <v>11704300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54577</v>
          </cell>
          <cell r="F455">
            <v>74162</v>
          </cell>
          <cell r="G455">
            <v>27563</v>
          </cell>
          <cell r="H455">
            <v>7586956</v>
          </cell>
          <cell r="I455">
            <v>3770</v>
          </cell>
          <cell r="J455">
            <v>5378</v>
          </cell>
          <cell r="K455">
            <v>19510</v>
          </cell>
          <cell r="L455">
            <v>5905821</v>
          </cell>
          <cell r="M455">
            <v>39768</v>
          </cell>
          <cell r="N455">
            <v>11970</v>
          </cell>
          <cell r="O455">
            <v>20680</v>
          </cell>
          <cell r="P455">
            <v>3924398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170666</v>
          </cell>
          <cell r="G456">
            <v>167611</v>
          </cell>
          <cell r="H456">
            <v>4795945448</v>
          </cell>
          <cell r="I456">
            <v>142039</v>
          </cell>
          <cell r="J456">
            <v>20574</v>
          </cell>
          <cell r="K456">
            <v>122825</v>
          </cell>
          <cell r="L456">
            <v>4639892248</v>
          </cell>
          <cell r="M456">
            <v>169170</v>
          </cell>
          <cell r="N456">
            <v>29125</v>
          </cell>
          <cell r="O456">
            <v>158117</v>
          </cell>
          <cell r="P456">
            <v>3092942629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H457">
            <v>25533553</v>
          </cell>
          <cell r="L457">
            <v>24709890</v>
          </cell>
          <cell r="P457">
            <v>16473260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578265</v>
          </cell>
          <cell r="F458">
            <v>253816</v>
          </cell>
          <cell r="G458">
            <v>237322</v>
          </cell>
          <cell r="H458">
            <v>15300725</v>
          </cell>
          <cell r="I458">
            <v>680899</v>
          </cell>
          <cell r="J458">
            <v>394099</v>
          </cell>
          <cell r="K458">
            <v>242099</v>
          </cell>
          <cell r="L458">
            <v>25606551</v>
          </cell>
          <cell r="M458">
            <v>667763</v>
          </cell>
          <cell r="N458">
            <v>265721</v>
          </cell>
          <cell r="O458">
            <v>166130</v>
          </cell>
          <cell r="P458">
            <v>12910560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H459">
            <v>4696004</v>
          </cell>
          <cell r="L459">
            <v>4544520</v>
          </cell>
          <cell r="P459">
            <v>3029680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562720</v>
          </cell>
          <cell r="F460">
            <v>95961</v>
          </cell>
          <cell r="G460">
            <v>43486</v>
          </cell>
          <cell r="H460">
            <v>21657335</v>
          </cell>
          <cell r="I460">
            <v>212060</v>
          </cell>
          <cell r="J460">
            <v>43037</v>
          </cell>
          <cell r="K460">
            <v>29513</v>
          </cell>
          <cell r="L460">
            <v>29144951</v>
          </cell>
          <cell r="M460">
            <v>107500</v>
          </cell>
          <cell r="N460">
            <v>445418</v>
          </cell>
          <cell r="O460">
            <v>12794</v>
          </cell>
          <cell r="P460">
            <v>16180792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473630</v>
          </cell>
          <cell r="F461">
            <v>230146</v>
          </cell>
          <cell r="G461">
            <v>32879</v>
          </cell>
          <cell r="H461">
            <v>25006196</v>
          </cell>
          <cell r="I461">
            <v>347451</v>
          </cell>
          <cell r="J461">
            <v>127499</v>
          </cell>
          <cell r="K461">
            <v>38356</v>
          </cell>
          <cell r="L461">
            <v>25800494</v>
          </cell>
          <cell r="M461">
            <v>346004</v>
          </cell>
          <cell r="N461">
            <v>119389</v>
          </cell>
          <cell r="O461">
            <v>21755</v>
          </cell>
          <cell r="P461">
            <v>21953909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151470</v>
          </cell>
          <cell r="G462">
            <v>91726</v>
          </cell>
          <cell r="H462">
            <v>4699053</v>
          </cell>
          <cell r="I462">
            <v>41253</v>
          </cell>
          <cell r="K462">
            <v>88307</v>
          </cell>
          <cell r="L462">
            <v>4657560</v>
          </cell>
          <cell r="M462">
            <v>114130</v>
          </cell>
          <cell r="O462">
            <v>60499</v>
          </cell>
          <cell r="P462">
            <v>2964176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G463">
            <v>43010</v>
          </cell>
          <cell r="H463">
            <v>7936395</v>
          </cell>
          <cell r="K463">
            <v>17341</v>
          </cell>
          <cell r="L463">
            <v>6612673</v>
          </cell>
          <cell r="M463">
            <v>108052</v>
          </cell>
          <cell r="O463">
            <v>16830</v>
          </cell>
          <cell r="P463">
            <v>5423702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6090</v>
          </cell>
          <cell r="G464">
            <v>24953</v>
          </cell>
          <cell r="H464">
            <v>47850467</v>
          </cell>
          <cell r="I464">
            <v>150585</v>
          </cell>
          <cell r="J464">
            <v>25392</v>
          </cell>
          <cell r="K464">
            <v>14255</v>
          </cell>
          <cell r="L464">
            <v>47371377</v>
          </cell>
          <cell r="M464">
            <v>19129</v>
          </cell>
          <cell r="N464">
            <v>108507</v>
          </cell>
          <cell r="O464">
            <v>16188</v>
          </cell>
          <cell r="P464">
            <v>32164399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224140</v>
          </cell>
          <cell r="F465">
            <v>60000</v>
          </cell>
          <cell r="G465">
            <v>26305</v>
          </cell>
          <cell r="H465">
            <v>63433746</v>
          </cell>
          <cell r="I465">
            <v>94570</v>
          </cell>
          <cell r="J465">
            <v>15130</v>
          </cell>
          <cell r="K465">
            <v>22915</v>
          </cell>
          <cell r="L465">
            <v>63029702</v>
          </cell>
          <cell r="M465">
            <v>265900</v>
          </cell>
          <cell r="N465">
            <v>41410</v>
          </cell>
          <cell r="O465">
            <v>21220</v>
          </cell>
          <cell r="P465">
            <v>44249238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H466">
            <v>19008146</v>
          </cell>
          <cell r="L466">
            <v>18394980</v>
          </cell>
          <cell r="P466">
            <v>12263320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1090750</v>
          </cell>
          <cell r="F467">
            <v>405884</v>
          </cell>
          <cell r="G467">
            <v>112229</v>
          </cell>
          <cell r="H467">
            <v>64370079</v>
          </cell>
          <cell r="I467">
            <v>406513</v>
          </cell>
          <cell r="J467">
            <v>189505</v>
          </cell>
          <cell r="K467">
            <v>139222</v>
          </cell>
          <cell r="L467">
            <v>70786486</v>
          </cell>
          <cell r="M467">
            <v>65275</v>
          </cell>
          <cell r="N467">
            <v>58095</v>
          </cell>
          <cell r="O467">
            <v>108393</v>
          </cell>
          <cell r="P467">
            <v>46337100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G468">
            <v>3806</v>
          </cell>
          <cell r="H468">
            <v>12025277</v>
          </cell>
          <cell r="I468">
            <v>100</v>
          </cell>
          <cell r="K468">
            <v>3705</v>
          </cell>
          <cell r="L468">
            <v>11516924</v>
          </cell>
          <cell r="O468">
            <v>4232</v>
          </cell>
          <cell r="P468">
            <v>7604250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H469">
            <v>14473528</v>
          </cell>
          <cell r="L469">
            <v>14006640</v>
          </cell>
          <cell r="P469">
            <v>9337760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E470">
            <v>183220</v>
          </cell>
          <cell r="F470">
            <v>7090</v>
          </cell>
          <cell r="H470">
            <v>166427985</v>
          </cell>
          <cell r="I470">
            <v>265764</v>
          </cell>
          <cell r="J470">
            <v>466861</v>
          </cell>
          <cell r="L470">
            <v>157979605</v>
          </cell>
          <cell r="M470">
            <v>213280</v>
          </cell>
          <cell r="N470">
            <v>37960</v>
          </cell>
          <cell r="P470">
            <v>106122440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718701</v>
          </cell>
          <cell r="F471">
            <v>54301</v>
          </cell>
          <cell r="G471">
            <v>796</v>
          </cell>
          <cell r="H471">
            <v>4255078</v>
          </cell>
          <cell r="I471">
            <v>640452</v>
          </cell>
          <cell r="J471">
            <v>23</v>
          </cell>
          <cell r="K471">
            <v>1814</v>
          </cell>
          <cell r="L471">
            <v>32982130</v>
          </cell>
          <cell r="M471">
            <v>1600</v>
          </cell>
          <cell r="P471">
            <v>27151200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476276</v>
          </cell>
          <cell r="F472">
            <v>208839</v>
          </cell>
          <cell r="G472">
            <v>155281</v>
          </cell>
          <cell r="H472">
            <v>49613465</v>
          </cell>
          <cell r="I472">
            <v>180906</v>
          </cell>
          <cell r="J472">
            <v>193693</v>
          </cell>
          <cell r="K472">
            <v>126368</v>
          </cell>
          <cell r="L472">
            <v>42721147</v>
          </cell>
          <cell r="M472">
            <v>726203</v>
          </cell>
          <cell r="N472">
            <v>184700</v>
          </cell>
          <cell r="O472">
            <v>85454</v>
          </cell>
          <cell r="P472">
            <v>32697326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40580</v>
          </cell>
          <cell r="G473">
            <v>22172</v>
          </cell>
          <cell r="H473">
            <v>17792819</v>
          </cell>
          <cell r="L473">
            <v>17892090</v>
          </cell>
          <cell r="M473">
            <v>346110</v>
          </cell>
          <cell r="N473">
            <v>198219</v>
          </cell>
          <cell r="O473">
            <v>21867</v>
          </cell>
          <cell r="P473">
            <v>13200516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E474">
            <v>2312447</v>
          </cell>
          <cell r="F474">
            <v>108594</v>
          </cell>
          <cell r="H474">
            <v>300659461</v>
          </cell>
          <cell r="L474">
            <v>316597710</v>
          </cell>
          <cell r="P474">
            <v>211065140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4360</v>
          </cell>
          <cell r="F475">
            <v>4400</v>
          </cell>
          <cell r="G475">
            <v>9095</v>
          </cell>
          <cell r="H475">
            <v>20455227</v>
          </cell>
          <cell r="J475">
            <v>85</v>
          </cell>
          <cell r="K475">
            <v>980</v>
          </cell>
          <cell r="L475">
            <v>19728437</v>
          </cell>
          <cell r="O475">
            <v>842</v>
          </cell>
          <cell r="P475">
            <v>13138110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497</v>
          </cell>
          <cell r="G476">
            <v>42</v>
          </cell>
          <cell r="H476">
            <v>34681026</v>
          </cell>
          <cell r="J476">
            <v>1410</v>
          </cell>
          <cell r="K476">
            <v>526</v>
          </cell>
          <cell r="L476">
            <v>33543904</v>
          </cell>
          <cell r="P476">
            <v>22335440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E477">
            <v>332192</v>
          </cell>
          <cell r="F477">
            <v>942148</v>
          </cell>
          <cell r="H477">
            <v>250439046</v>
          </cell>
          <cell r="I477">
            <v>537072</v>
          </cell>
          <cell r="J477">
            <v>401791</v>
          </cell>
          <cell r="L477">
            <v>241441385</v>
          </cell>
          <cell r="N477">
            <v>384256</v>
          </cell>
          <cell r="P477">
            <v>156750430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H478">
            <v>53572030</v>
          </cell>
          <cell r="L478">
            <v>51843900</v>
          </cell>
          <cell r="M478">
            <v>7230</v>
          </cell>
          <cell r="P478">
            <v>34613210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219071</v>
          </cell>
          <cell r="F479">
            <v>162471</v>
          </cell>
          <cell r="G479">
            <v>80839</v>
          </cell>
          <cell r="H479">
            <v>62828872</v>
          </cell>
          <cell r="I479">
            <v>171908</v>
          </cell>
          <cell r="J479">
            <v>54210</v>
          </cell>
          <cell r="K479">
            <v>73618</v>
          </cell>
          <cell r="L479">
            <v>60532773</v>
          </cell>
          <cell r="M479">
            <v>243056</v>
          </cell>
          <cell r="N479">
            <v>129645</v>
          </cell>
          <cell r="O479">
            <v>87399</v>
          </cell>
          <cell r="P479">
            <v>41478808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E480">
            <v>278974</v>
          </cell>
          <cell r="F480">
            <v>263202</v>
          </cell>
          <cell r="H480">
            <v>29858989</v>
          </cell>
          <cell r="I480">
            <v>103890</v>
          </cell>
          <cell r="J480">
            <v>150808</v>
          </cell>
          <cell r="L480">
            <v>26644710</v>
          </cell>
          <cell r="M480">
            <v>470864</v>
          </cell>
          <cell r="N480">
            <v>142851</v>
          </cell>
          <cell r="O480">
            <v>63</v>
          </cell>
          <cell r="P480">
            <v>20755952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H481">
            <v>22588243</v>
          </cell>
          <cell r="L481">
            <v>21859590</v>
          </cell>
          <cell r="P481">
            <v>14573060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H482">
            <v>28741619</v>
          </cell>
          <cell r="J482">
            <v>349034</v>
          </cell>
          <cell r="L482">
            <v>24324130</v>
          </cell>
          <cell r="N482">
            <v>578115</v>
          </cell>
          <cell r="P482">
            <v>4117049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H483">
            <v>1579233</v>
          </cell>
          <cell r="L483">
            <v>1528290</v>
          </cell>
          <cell r="P483">
            <v>1018860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F484">
            <v>5820</v>
          </cell>
          <cell r="G484">
            <v>31319</v>
          </cell>
          <cell r="H484">
            <v>812472952</v>
          </cell>
          <cell r="K484">
            <v>17450</v>
          </cell>
          <cell r="L484">
            <v>785469650</v>
          </cell>
          <cell r="O484">
            <v>7795</v>
          </cell>
          <cell r="P484">
            <v>523401135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695774</v>
          </cell>
          <cell r="F485">
            <v>393596</v>
          </cell>
          <cell r="G485">
            <v>358092</v>
          </cell>
          <cell r="H485">
            <v>31860402</v>
          </cell>
          <cell r="I485">
            <v>1056380</v>
          </cell>
          <cell r="J485">
            <v>435716</v>
          </cell>
          <cell r="K485">
            <v>342265</v>
          </cell>
          <cell r="L485">
            <v>36891709</v>
          </cell>
          <cell r="M485">
            <v>366657</v>
          </cell>
          <cell r="N485">
            <v>270300</v>
          </cell>
          <cell r="O485">
            <v>254272</v>
          </cell>
          <cell r="P485">
            <v>25275558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156107</v>
          </cell>
          <cell r="F486">
            <v>133013</v>
          </cell>
          <cell r="G486">
            <v>71652</v>
          </cell>
          <cell r="H486">
            <v>24259532</v>
          </cell>
          <cell r="I486">
            <v>160427</v>
          </cell>
          <cell r="J486">
            <v>21430</v>
          </cell>
          <cell r="K486">
            <v>39331</v>
          </cell>
          <cell r="L486">
            <v>23973688</v>
          </cell>
          <cell r="M486">
            <v>39382</v>
          </cell>
          <cell r="N486">
            <v>44642</v>
          </cell>
          <cell r="O486">
            <v>25744</v>
          </cell>
          <cell r="P486">
            <v>16823869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947294</v>
          </cell>
          <cell r="F487">
            <v>745361</v>
          </cell>
          <cell r="G487">
            <v>311363</v>
          </cell>
          <cell r="H487">
            <v>117807494</v>
          </cell>
          <cell r="I487">
            <v>599644</v>
          </cell>
          <cell r="J487">
            <v>823634</v>
          </cell>
          <cell r="K487">
            <v>266566</v>
          </cell>
          <cell r="L487">
            <v>111033125</v>
          </cell>
          <cell r="M487">
            <v>445564</v>
          </cell>
          <cell r="N487">
            <v>658316</v>
          </cell>
          <cell r="O487">
            <v>223704</v>
          </cell>
          <cell r="P487">
            <v>63381091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I488">
            <v>303973</v>
          </cell>
          <cell r="J488">
            <v>60418</v>
          </cell>
          <cell r="K488">
            <v>41101</v>
          </cell>
          <cell r="L488">
            <v>4521109</v>
          </cell>
          <cell r="M488">
            <v>47795</v>
          </cell>
          <cell r="N488">
            <v>25584</v>
          </cell>
          <cell r="O488">
            <v>37545</v>
          </cell>
          <cell r="P488">
            <v>3981750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H489">
            <v>16494511</v>
          </cell>
          <cell r="L489">
            <v>15962430</v>
          </cell>
          <cell r="P489">
            <v>10641620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294122</v>
          </cell>
          <cell r="F490">
            <v>147220</v>
          </cell>
          <cell r="G490">
            <v>168866</v>
          </cell>
          <cell r="H490">
            <v>251324644</v>
          </cell>
          <cell r="I490">
            <v>117260</v>
          </cell>
          <cell r="J490">
            <v>4000</v>
          </cell>
          <cell r="K490">
            <v>10631</v>
          </cell>
          <cell r="L490">
            <v>244082434</v>
          </cell>
          <cell r="M490">
            <v>108260</v>
          </cell>
          <cell r="N490">
            <v>11560</v>
          </cell>
          <cell r="O490">
            <v>23792</v>
          </cell>
          <cell r="P490">
            <v>164500992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H491">
            <v>11098403</v>
          </cell>
          <cell r="L491">
            <v>10740390</v>
          </cell>
          <cell r="P491">
            <v>7160260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G492">
            <v>2457</v>
          </cell>
          <cell r="H492">
            <v>73880159</v>
          </cell>
          <cell r="I492">
            <v>120</v>
          </cell>
          <cell r="K492">
            <v>5767</v>
          </cell>
          <cell r="L492">
            <v>71357984</v>
          </cell>
          <cell r="N492">
            <v>9378</v>
          </cell>
          <cell r="O492">
            <v>460</v>
          </cell>
          <cell r="P492">
            <v>47398946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G493">
            <v>12091</v>
          </cell>
          <cell r="H493">
            <v>15417752</v>
          </cell>
          <cell r="K493">
            <v>4132</v>
          </cell>
          <cell r="L493">
            <v>14652680</v>
          </cell>
          <cell r="M493">
            <v>420</v>
          </cell>
          <cell r="O493">
            <v>10639</v>
          </cell>
          <cell r="P493">
            <v>9633682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H494">
            <v>1698056</v>
          </cell>
          <cell r="L494">
            <v>1643280</v>
          </cell>
          <cell r="M494">
            <v>81922</v>
          </cell>
          <cell r="O494">
            <v>955</v>
          </cell>
          <cell r="P494">
            <v>2560414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128190</v>
          </cell>
          <cell r="G495">
            <v>11806</v>
          </cell>
          <cell r="H495">
            <v>10045214</v>
          </cell>
          <cell r="I495">
            <v>15960</v>
          </cell>
          <cell r="K495">
            <v>9615</v>
          </cell>
          <cell r="L495">
            <v>11277014</v>
          </cell>
          <cell r="M495">
            <v>184770</v>
          </cell>
          <cell r="N495">
            <v>79335</v>
          </cell>
          <cell r="O495">
            <v>14424</v>
          </cell>
          <cell r="P495">
            <v>8655352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309242</v>
          </cell>
          <cell r="F496">
            <v>146757</v>
          </cell>
          <cell r="G496">
            <v>75056</v>
          </cell>
          <cell r="H496">
            <v>115717021</v>
          </cell>
          <cell r="I496">
            <v>113592</v>
          </cell>
          <cell r="J496">
            <v>160401</v>
          </cell>
          <cell r="K496">
            <v>57286</v>
          </cell>
          <cell r="L496">
            <v>111319074</v>
          </cell>
          <cell r="M496">
            <v>400460</v>
          </cell>
          <cell r="N496">
            <v>544570</v>
          </cell>
          <cell r="O496">
            <v>52421</v>
          </cell>
          <cell r="P496">
            <v>74628903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146340</v>
          </cell>
          <cell r="F497">
            <v>269660</v>
          </cell>
          <cell r="G497">
            <v>32231</v>
          </cell>
          <cell r="H497">
            <v>115371673</v>
          </cell>
          <cell r="I497">
            <v>594740</v>
          </cell>
          <cell r="J497">
            <v>386979</v>
          </cell>
          <cell r="K497">
            <v>42186</v>
          </cell>
          <cell r="L497">
            <v>112408619</v>
          </cell>
          <cell r="M497">
            <v>167481</v>
          </cell>
          <cell r="N497">
            <v>134214</v>
          </cell>
          <cell r="O497">
            <v>20460</v>
          </cell>
          <cell r="P497">
            <v>74716348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129953</v>
          </cell>
          <cell r="F498">
            <v>29298</v>
          </cell>
          <cell r="G498">
            <v>15730</v>
          </cell>
          <cell r="H498">
            <v>155301935</v>
          </cell>
          <cell r="I498">
            <v>165521</v>
          </cell>
          <cell r="J498">
            <v>43951</v>
          </cell>
          <cell r="K498">
            <v>13759</v>
          </cell>
          <cell r="L498">
            <v>152260699</v>
          </cell>
          <cell r="M498">
            <v>73168</v>
          </cell>
          <cell r="N498">
            <v>24768</v>
          </cell>
          <cell r="O498">
            <v>11338</v>
          </cell>
          <cell r="P498">
            <v>103256921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H499">
            <v>34596</v>
          </cell>
          <cell r="L499">
            <v>33480</v>
          </cell>
          <cell r="P499">
            <v>22320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G500">
            <v>840</v>
          </cell>
          <cell r="H500">
            <v>8024480</v>
          </cell>
          <cell r="K500">
            <v>270</v>
          </cell>
          <cell r="L500">
            <v>7748790</v>
          </cell>
          <cell r="P500">
            <v>5162800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H501">
            <v>9446196</v>
          </cell>
          <cell r="L501">
            <v>9141480</v>
          </cell>
          <cell r="P501">
            <v>6094320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H502">
            <v>65467970</v>
          </cell>
          <cell r="L502">
            <v>63356100</v>
          </cell>
          <cell r="P502">
            <v>42237400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H503">
            <v>283259989</v>
          </cell>
          <cell r="L503">
            <v>274122570</v>
          </cell>
          <cell r="P503">
            <v>182748380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4232</v>
          </cell>
          <cell r="F504">
            <v>9831</v>
          </cell>
          <cell r="G504">
            <v>6356</v>
          </cell>
          <cell r="H504">
            <v>13987772</v>
          </cell>
          <cell r="I504">
            <v>8734</v>
          </cell>
          <cell r="J504">
            <v>50</v>
          </cell>
          <cell r="L504">
            <v>13582358</v>
          </cell>
          <cell r="P504">
            <v>9072340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H505">
            <v>5269411</v>
          </cell>
          <cell r="L505">
            <v>5099430</v>
          </cell>
          <cell r="P505">
            <v>3399620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58275</v>
          </cell>
          <cell r="F506">
            <v>30600</v>
          </cell>
          <cell r="G506">
            <v>26243</v>
          </cell>
          <cell r="H506">
            <v>16906443</v>
          </cell>
          <cell r="I506">
            <v>133305</v>
          </cell>
          <cell r="J506">
            <v>68120</v>
          </cell>
          <cell r="K506">
            <v>26498</v>
          </cell>
          <cell r="L506">
            <v>17449848</v>
          </cell>
          <cell r="M506">
            <v>14134</v>
          </cell>
          <cell r="N506">
            <v>3010</v>
          </cell>
          <cell r="O506">
            <v>20712</v>
          </cell>
          <cell r="P506">
            <v>11522469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44970</v>
          </cell>
          <cell r="G507">
            <v>22138</v>
          </cell>
          <cell r="H507">
            <v>14384811</v>
          </cell>
          <cell r="I507">
            <v>60238</v>
          </cell>
          <cell r="K507">
            <v>12558</v>
          </cell>
          <cell r="L507">
            <v>15036159</v>
          </cell>
          <cell r="M507">
            <v>123880</v>
          </cell>
          <cell r="O507">
            <v>32304</v>
          </cell>
          <cell r="P507">
            <v>12043395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H508">
            <v>5413406</v>
          </cell>
          <cell r="L508">
            <v>5238780</v>
          </cell>
          <cell r="P508">
            <v>3492520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H509">
            <v>23012230</v>
          </cell>
          <cell r="L509">
            <v>22269900</v>
          </cell>
          <cell r="P509">
            <v>14846600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H510">
            <v>9496881</v>
          </cell>
          <cell r="L510">
            <v>9190530</v>
          </cell>
          <cell r="P510">
            <v>6127020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146467</v>
          </cell>
          <cell r="F511">
            <v>45743</v>
          </cell>
          <cell r="G511">
            <v>64061</v>
          </cell>
          <cell r="H511">
            <v>85971145</v>
          </cell>
          <cell r="I511">
            <v>24575</v>
          </cell>
          <cell r="J511">
            <v>23375</v>
          </cell>
          <cell r="K511">
            <v>32924</v>
          </cell>
          <cell r="L511">
            <v>82892488</v>
          </cell>
          <cell r="M511">
            <v>92980</v>
          </cell>
          <cell r="N511">
            <v>44065</v>
          </cell>
          <cell r="O511">
            <v>32693</v>
          </cell>
          <cell r="P511">
            <v>55084591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25029</v>
          </cell>
          <cell r="F512">
            <v>64121</v>
          </cell>
          <cell r="G512">
            <v>52733</v>
          </cell>
          <cell r="H512">
            <v>17206677</v>
          </cell>
          <cell r="I512">
            <v>107208</v>
          </cell>
          <cell r="J512">
            <v>104012</v>
          </cell>
          <cell r="K512">
            <v>52755</v>
          </cell>
          <cell r="L512">
            <v>14716730</v>
          </cell>
          <cell r="M512">
            <v>3521</v>
          </cell>
          <cell r="N512">
            <v>6476</v>
          </cell>
          <cell r="O512">
            <v>12590</v>
          </cell>
          <cell r="P512">
            <v>9134348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69821</v>
          </cell>
          <cell r="F513">
            <v>69210</v>
          </cell>
          <cell r="G513">
            <v>96287</v>
          </cell>
          <cell r="H513">
            <v>5822181</v>
          </cell>
          <cell r="I513">
            <v>236317</v>
          </cell>
          <cell r="J513">
            <v>76453</v>
          </cell>
          <cell r="K513">
            <v>50719</v>
          </cell>
          <cell r="L513">
            <v>5671071</v>
          </cell>
          <cell r="M513">
            <v>218154</v>
          </cell>
          <cell r="N513">
            <v>148334</v>
          </cell>
          <cell r="O513">
            <v>84126</v>
          </cell>
          <cell r="P513">
            <v>4961738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H514">
            <v>9254120</v>
          </cell>
          <cell r="L514">
            <v>8955600</v>
          </cell>
          <cell r="P514">
            <v>5970400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165730</v>
          </cell>
          <cell r="F515">
            <v>76575</v>
          </cell>
          <cell r="G515">
            <v>3060</v>
          </cell>
          <cell r="H515">
            <v>51849042</v>
          </cell>
          <cell r="I515">
            <v>65449</v>
          </cell>
          <cell r="K515">
            <v>540</v>
          </cell>
          <cell r="L515">
            <v>50576526</v>
          </cell>
          <cell r="M515">
            <v>301209</v>
          </cell>
          <cell r="N515">
            <v>447720</v>
          </cell>
          <cell r="P515">
            <v>31483639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22000</v>
          </cell>
          <cell r="F516">
            <v>120</v>
          </cell>
          <cell r="G516">
            <v>28134</v>
          </cell>
          <cell r="H516">
            <v>1626556</v>
          </cell>
          <cell r="K516">
            <v>12617</v>
          </cell>
          <cell r="L516">
            <v>1515373</v>
          </cell>
          <cell r="M516">
            <v>54907</v>
          </cell>
          <cell r="N516">
            <v>50</v>
          </cell>
          <cell r="O516">
            <v>9910</v>
          </cell>
          <cell r="P516">
            <v>1070357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E517">
            <v>645565</v>
          </cell>
          <cell r="F517">
            <v>413078</v>
          </cell>
          <cell r="H517">
            <v>45612558</v>
          </cell>
          <cell r="I517">
            <v>1169028</v>
          </cell>
          <cell r="J517">
            <v>532271</v>
          </cell>
          <cell r="L517">
            <v>68830227</v>
          </cell>
          <cell r="M517">
            <v>720729</v>
          </cell>
          <cell r="N517">
            <v>550182</v>
          </cell>
          <cell r="P517">
            <v>52417983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133594</v>
          </cell>
          <cell r="F518">
            <v>69684</v>
          </cell>
          <cell r="G518">
            <v>78619</v>
          </cell>
          <cell r="H518">
            <v>22577891</v>
          </cell>
          <cell r="I518">
            <v>145082</v>
          </cell>
          <cell r="J518">
            <v>77842</v>
          </cell>
          <cell r="K518">
            <v>65575</v>
          </cell>
          <cell r="L518">
            <v>21460494</v>
          </cell>
          <cell r="M518">
            <v>692073</v>
          </cell>
          <cell r="N518">
            <v>97368</v>
          </cell>
          <cell r="O518">
            <v>60164</v>
          </cell>
          <cell r="P518">
            <v>17092486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61235</v>
          </cell>
          <cell r="F519">
            <v>2273</v>
          </cell>
          <cell r="G519">
            <v>84839</v>
          </cell>
          <cell r="H519">
            <v>27132368</v>
          </cell>
          <cell r="K519">
            <v>56878</v>
          </cell>
          <cell r="L519">
            <v>25115088</v>
          </cell>
          <cell r="M519">
            <v>110203</v>
          </cell>
          <cell r="O519">
            <v>55250</v>
          </cell>
          <cell r="P519">
            <v>16205437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18500</v>
          </cell>
          <cell r="F520">
            <v>10769</v>
          </cell>
          <cell r="G520">
            <v>42220</v>
          </cell>
          <cell r="H520">
            <v>5131481</v>
          </cell>
          <cell r="K520">
            <v>21828</v>
          </cell>
          <cell r="L520">
            <v>4372196</v>
          </cell>
          <cell r="O520">
            <v>10473</v>
          </cell>
          <cell r="P520">
            <v>2615257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125002</v>
          </cell>
          <cell r="F521">
            <v>103662</v>
          </cell>
          <cell r="G521">
            <v>8138</v>
          </cell>
          <cell r="H521">
            <v>7686682</v>
          </cell>
          <cell r="I521">
            <v>192533</v>
          </cell>
          <cell r="J521">
            <v>103830</v>
          </cell>
          <cell r="K521">
            <v>6605</v>
          </cell>
          <cell r="L521">
            <v>9061735</v>
          </cell>
          <cell r="M521">
            <v>88802</v>
          </cell>
          <cell r="N521">
            <v>208924</v>
          </cell>
          <cell r="O521">
            <v>10767</v>
          </cell>
          <cell r="P521">
            <v>6378260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H522">
            <v>11630487</v>
          </cell>
          <cell r="L522">
            <v>11255310</v>
          </cell>
          <cell r="P522">
            <v>7503540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8943709</v>
          </cell>
          <cell r="F523">
            <v>2880234</v>
          </cell>
          <cell r="G523">
            <v>1865230</v>
          </cell>
          <cell r="H523">
            <v>228655925</v>
          </cell>
          <cell r="I523">
            <v>5736056</v>
          </cell>
          <cell r="J523">
            <v>3038457</v>
          </cell>
          <cell r="K523">
            <v>1755912</v>
          </cell>
          <cell r="L523">
            <v>265002045</v>
          </cell>
          <cell r="M523">
            <v>2925144</v>
          </cell>
          <cell r="N523">
            <v>2380528</v>
          </cell>
          <cell r="O523">
            <v>1433187</v>
          </cell>
          <cell r="P523">
            <v>187615536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H524">
            <v>2506753</v>
          </cell>
          <cell r="L524">
            <v>2425890</v>
          </cell>
          <cell r="P524">
            <v>1617260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H525">
            <v>4664942</v>
          </cell>
          <cell r="L525">
            <v>4514460</v>
          </cell>
          <cell r="P525">
            <v>3009640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H526">
            <v>2816877</v>
          </cell>
          <cell r="L526">
            <v>2726010</v>
          </cell>
          <cell r="P526">
            <v>1817340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E527">
            <v>35995</v>
          </cell>
          <cell r="F527">
            <v>223</v>
          </cell>
          <cell r="H527">
            <v>2205182</v>
          </cell>
          <cell r="I527">
            <v>54853</v>
          </cell>
          <cell r="J527">
            <v>13702</v>
          </cell>
          <cell r="L527">
            <v>3511160</v>
          </cell>
          <cell r="M527">
            <v>128881</v>
          </cell>
          <cell r="N527">
            <v>77322</v>
          </cell>
          <cell r="P527">
            <v>3733961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3444</v>
          </cell>
          <cell r="F528">
            <v>1110</v>
          </cell>
          <cell r="G528">
            <v>6415</v>
          </cell>
          <cell r="H528">
            <v>33950045</v>
          </cell>
          <cell r="I528">
            <v>2610</v>
          </cell>
          <cell r="J528">
            <v>1420</v>
          </cell>
          <cell r="K528">
            <v>11506</v>
          </cell>
          <cell r="L528">
            <v>32649951</v>
          </cell>
          <cell r="N528">
            <v>30</v>
          </cell>
          <cell r="O528">
            <v>1715</v>
          </cell>
          <cell r="P528">
            <v>21701856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244049</v>
          </cell>
          <cell r="F529">
            <v>773206</v>
          </cell>
          <cell r="G529">
            <v>163867</v>
          </cell>
          <cell r="H529">
            <v>101303419</v>
          </cell>
          <cell r="I529">
            <v>552599</v>
          </cell>
          <cell r="J529">
            <v>271070</v>
          </cell>
          <cell r="K529">
            <v>138820</v>
          </cell>
          <cell r="L529">
            <v>92791111</v>
          </cell>
          <cell r="M529">
            <v>2457617</v>
          </cell>
          <cell r="N529">
            <v>965777</v>
          </cell>
          <cell r="O529">
            <v>99782</v>
          </cell>
          <cell r="P529">
            <v>76667599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E530">
            <v>20106</v>
          </cell>
          <cell r="F530">
            <v>14694</v>
          </cell>
          <cell r="H530">
            <v>2411387</v>
          </cell>
          <cell r="I530">
            <v>20795</v>
          </cell>
          <cell r="J530">
            <v>33324</v>
          </cell>
          <cell r="L530">
            <v>2162579</v>
          </cell>
          <cell r="M530">
            <v>14520</v>
          </cell>
          <cell r="N530">
            <v>5180</v>
          </cell>
          <cell r="P530">
            <v>1608900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63753</v>
          </cell>
          <cell r="F531">
            <v>178759</v>
          </cell>
          <cell r="G531">
            <v>74936</v>
          </cell>
          <cell r="H531">
            <v>35451346</v>
          </cell>
          <cell r="I531">
            <v>8056</v>
          </cell>
          <cell r="J531">
            <v>68602</v>
          </cell>
          <cell r="K531">
            <v>69335</v>
          </cell>
          <cell r="L531">
            <v>29183982</v>
          </cell>
          <cell r="M531">
            <v>693480</v>
          </cell>
          <cell r="N531">
            <v>96175</v>
          </cell>
          <cell r="O531">
            <v>55919</v>
          </cell>
          <cell r="P531">
            <v>23126135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46557</v>
          </cell>
          <cell r="F532">
            <v>99523</v>
          </cell>
          <cell r="G532">
            <v>66757</v>
          </cell>
          <cell r="H532">
            <v>7154710</v>
          </cell>
          <cell r="I532">
            <v>70814</v>
          </cell>
          <cell r="J532">
            <v>84729</v>
          </cell>
          <cell r="K532">
            <v>40998</v>
          </cell>
          <cell r="L532">
            <v>5061265</v>
          </cell>
          <cell r="M532">
            <v>402871</v>
          </cell>
          <cell r="N532">
            <v>111382</v>
          </cell>
          <cell r="O532">
            <v>48777</v>
          </cell>
          <cell r="P532">
            <v>5574201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222021</v>
          </cell>
          <cell r="F533">
            <v>153119</v>
          </cell>
          <cell r="G533">
            <v>120149</v>
          </cell>
          <cell r="H533">
            <v>12023271</v>
          </cell>
          <cell r="I533">
            <v>86238</v>
          </cell>
          <cell r="J533">
            <v>86373</v>
          </cell>
          <cell r="K533">
            <v>76386</v>
          </cell>
          <cell r="L533">
            <v>9045788</v>
          </cell>
          <cell r="M533">
            <v>46228</v>
          </cell>
          <cell r="N533">
            <v>60663</v>
          </cell>
          <cell r="O533">
            <v>36116</v>
          </cell>
          <cell r="P533">
            <v>5091763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95263</v>
          </cell>
          <cell r="F534">
            <v>161316</v>
          </cell>
          <cell r="G534">
            <v>74390</v>
          </cell>
          <cell r="H534">
            <v>12530370</v>
          </cell>
          <cell r="I534">
            <v>93288</v>
          </cell>
          <cell r="J534">
            <v>86865</v>
          </cell>
          <cell r="K534">
            <v>61442</v>
          </cell>
          <cell r="L534">
            <v>10210124</v>
          </cell>
          <cell r="M534">
            <v>566470</v>
          </cell>
          <cell r="N534">
            <v>249118</v>
          </cell>
          <cell r="O534">
            <v>51637</v>
          </cell>
          <cell r="P534">
            <v>7583006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77094</v>
          </cell>
          <cell r="F535">
            <v>114107</v>
          </cell>
          <cell r="G535">
            <v>233166</v>
          </cell>
          <cell r="H535">
            <v>78435298</v>
          </cell>
          <cell r="I535">
            <v>55379</v>
          </cell>
          <cell r="J535">
            <v>41860</v>
          </cell>
          <cell r="K535">
            <v>245484</v>
          </cell>
          <cell r="L535">
            <v>69136221</v>
          </cell>
          <cell r="M535">
            <v>1069614</v>
          </cell>
          <cell r="N535">
            <v>40985</v>
          </cell>
          <cell r="O535">
            <v>217056</v>
          </cell>
          <cell r="P535">
            <v>61342576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74863</v>
          </cell>
          <cell r="F536">
            <v>31455</v>
          </cell>
          <cell r="G536">
            <v>7303</v>
          </cell>
          <cell r="H536">
            <v>10082708</v>
          </cell>
          <cell r="I536">
            <v>22276</v>
          </cell>
          <cell r="J536">
            <v>58043</v>
          </cell>
          <cell r="K536">
            <v>7130</v>
          </cell>
          <cell r="L536">
            <v>10240636</v>
          </cell>
          <cell r="M536">
            <v>1151</v>
          </cell>
          <cell r="N536">
            <v>7240</v>
          </cell>
          <cell r="O536">
            <v>1318</v>
          </cell>
          <cell r="P536">
            <v>6414036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E537">
            <v>51677</v>
          </cell>
          <cell r="F537">
            <v>299244</v>
          </cell>
          <cell r="H537">
            <v>10294704</v>
          </cell>
          <cell r="I537">
            <v>21711</v>
          </cell>
          <cell r="J537">
            <v>59418</v>
          </cell>
          <cell r="L537">
            <v>7210664</v>
          </cell>
          <cell r="N537">
            <v>10435</v>
          </cell>
          <cell r="P537">
            <v>4323665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E538">
            <v>3723</v>
          </cell>
          <cell r="F538">
            <v>1298785</v>
          </cell>
          <cell r="H538">
            <v>113299400</v>
          </cell>
          <cell r="I538">
            <v>29438</v>
          </cell>
          <cell r="J538">
            <v>938500</v>
          </cell>
          <cell r="L538">
            <v>71056943</v>
          </cell>
          <cell r="M538">
            <v>3298500</v>
          </cell>
          <cell r="N538">
            <v>1037807</v>
          </cell>
          <cell r="P538">
            <v>89742516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348974</v>
          </cell>
          <cell r="F539">
            <v>657097</v>
          </cell>
          <cell r="G539">
            <v>410985</v>
          </cell>
          <cell r="H539">
            <v>42553388</v>
          </cell>
          <cell r="I539">
            <v>120914</v>
          </cell>
          <cell r="J539">
            <v>262805</v>
          </cell>
          <cell r="K539">
            <v>170976</v>
          </cell>
          <cell r="L539">
            <v>29230226</v>
          </cell>
          <cell r="M539">
            <v>2872763</v>
          </cell>
          <cell r="N539">
            <v>1450515</v>
          </cell>
          <cell r="O539">
            <v>208238</v>
          </cell>
          <cell r="P539">
            <v>22971753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38772</v>
          </cell>
          <cell r="F540">
            <v>948240</v>
          </cell>
          <cell r="G540">
            <v>83464</v>
          </cell>
          <cell r="H540">
            <v>37701802</v>
          </cell>
          <cell r="I540">
            <v>35023</v>
          </cell>
          <cell r="J540">
            <v>125563</v>
          </cell>
          <cell r="K540">
            <v>66106</v>
          </cell>
          <cell r="L540">
            <v>16566343</v>
          </cell>
          <cell r="M540">
            <v>648562</v>
          </cell>
          <cell r="N540">
            <v>64664</v>
          </cell>
          <cell r="O540">
            <v>80014</v>
          </cell>
          <cell r="P540">
            <v>16760334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391841</v>
          </cell>
          <cell r="F541">
            <v>1081</v>
          </cell>
          <cell r="G541">
            <v>17414</v>
          </cell>
          <cell r="H541">
            <v>63123664</v>
          </cell>
          <cell r="I541">
            <v>2330</v>
          </cell>
          <cell r="J541">
            <v>212</v>
          </cell>
          <cell r="K541">
            <v>19739</v>
          </cell>
          <cell r="L541">
            <v>66127137</v>
          </cell>
          <cell r="M541">
            <v>13387</v>
          </cell>
          <cell r="N541">
            <v>1708</v>
          </cell>
          <cell r="O541">
            <v>9468</v>
          </cell>
          <cell r="P541">
            <v>43954704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164340</v>
          </cell>
          <cell r="F542">
            <v>371312</v>
          </cell>
          <cell r="G542">
            <v>80515</v>
          </cell>
          <cell r="H542">
            <v>34320829</v>
          </cell>
          <cell r="I542">
            <v>137057</v>
          </cell>
          <cell r="J542">
            <v>254047</v>
          </cell>
          <cell r="K542">
            <v>89470</v>
          </cell>
          <cell r="L542">
            <v>26124230</v>
          </cell>
          <cell r="M542">
            <v>705280</v>
          </cell>
          <cell r="N542">
            <v>138964</v>
          </cell>
          <cell r="O542">
            <v>60644</v>
          </cell>
          <cell r="P542">
            <v>16469590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65519</v>
          </cell>
          <cell r="F543">
            <v>67142</v>
          </cell>
          <cell r="G543">
            <v>149815</v>
          </cell>
          <cell r="H543">
            <v>12690303</v>
          </cell>
          <cell r="I543">
            <v>293845</v>
          </cell>
          <cell r="J543">
            <v>146384</v>
          </cell>
          <cell r="K543">
            <v>140313</v>
          </cell>
          <cell r="L543">
            <v>10612202</v>
          </cell>
          <cell r="M543">
            <v>658293</v>
          </cell>
          <cell r="N543">
            <v>332723</v>
          </cell>
          <cell r="O543">
            <v>105170</v>
          </cell>
          <cell r="P543">
            <v>7834635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87376</v>
          </cell>
          <cell r="F544">
            <v>102922</v>
          </cell>
          <cell r="G544">
            <v>86884</v>
          </cell>
          <cell r="H544">
            <v>9933520</v>
          </cell>
          <cell r="I544">
            <v>52996</v>
          </cell>
          <cell r="J544">
            <v>47769</v>
          </cell>
          <cell r="K544">
            <v>52803</v>
          </cell>
          <cell r="L544">
            <v>7104974</v>
          </cell>
          <cell r="M544">
            <v>11598</v>
          </cell>
          <cell r="N544">
            <v>8256</v>
          </cell>
          <cell r="O544">
            <v>20694</v>
          </cell>
          <cell r="P544">
            <v>3895463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130308</v>
          </cell>
          <cell r="F545">
            <v>146873</v>
          </cell>
          <cell r="G545">
            <v>100659</v>
          </cell>
          <cell r="H545">
            <v>26772159</v>
          </cell>
          <cell r="I545">
            <v>100071</v>
          </cell>
          <cell r="J545">
            <v>199334</v>
          </cell>
          <cell r="K545">
            <v>95283</v>
          </cell>
          <cell r="L545">
            <v>21234457</v>
          </cell>
          <cell r="M545">
            <v>50858</v>
          </cell>
          <cell r="N545">
            <v>60276</v>
          </cell>
          <cell r="O545">
            <v>54569</v>
          </cell>
          <cell r="P545">
            <v>11797249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E546">
            <v>281</v>
          </cell>
          <cell r="H546">
            <v>66775587</v>
          </cell>
          <cell r="L546">
            <v>64629150</v>
          </cell>
          <cell r="M546">
            <v>502005</v>
          </cell>
          <cell r="N546">
            <v>557764</v>
          </cell>
          <cell r="P546">
            <v>44747616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10080</v>
          </cell>
          <cell r="F547">
            <v>387</v>
          </cell>
          <cell r="G547">
            <v>60</v>
          </cell>
          <cell r="H547">
            <v>7743391</v>
          </cell>
          <cell r="I547">
            <v>159941</v>
          </cell>
          <cell r="J547">
            <v>4664</v>
          </cell>
          <cell r="K547">
            <v>3439</v>
          </cell>
          <cell r="L547">
            <v>8335784</v>
          </cell>
          <cell r="M547">
            <v>218811</v>
          </cell>
          <cell r="N547">
            <v>34172</v>
          </cell>
          <cell r="O547">
            <v>28666</v>
          </cell>
          <cell r="P547">
            <v>9249840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151094</v>
          </cell>
          <cell r="F548">
            <v>293920</v>
          </cell>
          <cell r="G548">
            <v>172979</v>
          </cell>
          <cell r="H548">
            <v>31395357</v>
          </cell>
          <cell r="I548">
            <v>71959</v>
          </cell>
          <cell r="J548">
            <v>118041</v>
          </cell>
          <cell r="K548">
            <v>149487</v>
          </cell>
          <cell r="L548">
            <v>22608025</v>
          </cell>
          <cell r="M548">
            <v>995162</v>
          </cell>
          <cell r="N548">
            <v>213503</v>
          </cell>
          <cell r="O548">
            <v>83895</v>
          </cell>
          <cell r="P548">
            <v>16450964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897960</v>
          </cell>
          <cell r="F549">
            <v>956307</v>
          </cell>
          <cell r="G549">
            <v>508952</v>
          </cell>
          <cell r="H549">
            <v>146810140</v>
          </cell>
          <cell r="I549">
            <v>699672</v>
          </cell>
          <cell r="J549">
            <v>807571</v>
          </cell>
          <cell r="K549">
            <v>472831</v>
          </cell>
          <cell r="L549">
            <v>126029845</v>
          </cell>
          <cell r="M549">
            <v>1796018</v>
          </cell>
          <cell r="N549">
            <v>720094</v>
          </cell>
          <cell r="O549">
            <v>347114</v>
          </cell>
          <cell r="P549">
            <v>79270983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3176</v>
          </cell>
          <cell r="F550">
            <v>316239</v>
          </cell>
          <cell r="G550">
            <v>21488</v>
          </cell>
          <cell r="H550">
            <v>20971913</v>
          </cell>
          <cell r="I550">
            <v>6771</v>
          </cell>
          <cell r="J550">
            <v>2192</v>
          </cell>
          <cell r="K550">
            <v>5410</v>
          </cell>
          <cell r="L550">
            <v>12317886</v>
          </cell>
          <cell r="M550">
            <v>1016</v>
          </cell>
          <cell r="N550">
            <v>234253</v>
          </cell>
          <cell r="O550">
            <v>2060</v>
          </cell>
          <cell r="P550">
            <v>5568018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338123</v>
          </cell>
          <cell r="F551">
            <v>313383</v>
          </cell>
          <cell r="G551">
            <v>190089</v>
          </cell>
          <cell r="H551">
            <v>22111057</v>
          </cell>
          <cell r="I551">
            <v>475709</v>
          </cell>
          <cell r="J551">
            <v>149194</v>
          </cell>
          <cell r="K551">
            <v>142029</v>
          </cell>
          <cell r="L551">
            <v>20012785</v>
          </cell>
          <cell r="M551">
            <v>373910</v>
          </cell>
          <cell r="N551">
            <v>178385</v>
          </cell>
          <cell r="O551">
            <v>156368</v>
          </cell>
          <cell r="P551">
            <v>23114530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252104</v>
          </cell>
          <cell r="F552">
            <v>196034</v>
          </cell>
          <cell r="G552">
            <v>955</v>
          </cell>
          <cell r="H552">
            <v>4414860</v>
          </cell>
          <cell r="I552">
            <v>11186</v>
          </cell>
          <cell r="J552">
            <v>107812</v>
          </cell>
          <cell r="K552">
            <v>843</v>
          </cell>
          <cell r="L552">
            <v>1260787</v>
          </cell>
          <cell r="M552">
            <v>416121</v>
          </cell>
          <cell r="N552">
            <v>142989</v>
          </cell>
          <cell r="O552">
            <v>747</v>
          </cell>
          <cell r="P552">
            <v>2405520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42016</v>
          </cell>
          <cell r="F553">
            <v>200565</v>
          </cell>
          <cell r="G553">
            <v>82015</v>
          </cell>
          <cell r="H553">
            <v>30459687</v>
          </cell>
          <cell r="I553">
            <v>155896</v>
          </cell>
          <cell r="J553">
            <v>94188</v>
          </cell>
          <cell r="K553">
            <v>54723</v>
          </cell>
          <cell r="L553">
            <v>24508551</v>
          </cell>
          <cell r="M553">
            <v>1248482</v>
          </cell>
          <cell r="N553">
            <v>376816</v>
          </cell>
          <cell r="O553">
            <v>112369</v>
          </cell>
          <cell r="P553">
            <v>29598726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453910</v>
          </cell>
          <cell r="F554">
            <v>665738</v>
          </cell>
          <cell r="G554">
            <v>271488</v>
          </cell>
          <cell r="H554">
            <v>24190434</v>
          </cell>
          <cell r="I554">
            <v>66845</v>
          </cell>
          <cell r="J554">
            <v>152309</v>
          </cell>
          <cell r="K554">
            <v>81752</v>
          </cell>
          <cell r="L554">
            <v>14935644</v>
          </cell>
          <cell r="M554">
            <v>2680934</v>
          </cell>
          <cell r="N554">
            <v>1163503</v>
          </cell>
          <cell r="O554">
            <v>308284</v>
          </cell>
          <cell r="P554">
            <v>32706515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171510</v>
          </cell>
          <cell r="F555">
            <v>473899</v>
          </cell>
          <cell r="G555">
            <v>20974</v>
          </cell>
          <cell r="H555">
            <v>16144793</v>
          </cell>
          <cell r="I555">
            <v>82247</v>
          </cell>
          <cell r="J555">
            <v>157077</v>
          </cell>
          <cell r="K555">
            <v>4583</v>
          </cell>
          <cell r="L555">
            <v>10130627</v>
          </cell>
          <cell r="N555">
            <v>26613</v>
          </cell>
          <cell r="O555">
            <v>1912</v>
          </cell>
          <cell r="P555">
            <v>6858989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98774</v>
          </cell>
          <cell r="F556">
            <v>215884</v>
          </cell>
          <cell r="G556">
            <v>375965</v>
          </cell>
          <cell r="H556">
            <v>36560088</v>
          </cell>
          <cell r="I556">
            <v>135418</v>
          </cell>
          <cell r="J556">
            <v>207505</v>
          </cell>
          <cell r="K556">
            <v>222576</v>
          </cell>
          <cell r="L556">
            <v>25646615</v>
          </cell>
          <cell r="M556">
            <v>2087815</v>
          </cell>
          <cell r="N556">
            <v>667436</v>
          </cell>
          <cell r="O556">
            <v>383609</v>
          </cell>
          <cell r="P556">
            <v>37290703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13159</v>
          </cell>
          <cell r="F557">
            <v>175868</v>
          </cell>
          <cell r="G557">
            <v>360596</v>
          </cell>
          <cell r="H557">
            <v>46699111</v>
          </cell>
          <cell r="I557">
            <v>24858</v>
          </cell>
          <cell r="J557">
            <v>162786</v>
          </cell>
          <cell r="K557">
            <v>208205</v>
          </cell>
          <cell r="L557">
            <v>32537479</v>
          </cell>
          <cell r="M557">
            <v>27106</v>
          </cell>
          <cell r="N557">
            <v>123061</v>
          </cell>
          <cell r="O557">
            <v>135054</v>
          </cell>
          <cell r="P557">
            <v>16784761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443647</v>
          </cell>
          <cell r="F558">
            <v>963803</v>
          </cell>
          <cell r="G558">
            <v>114444</v>
          </cell>
          <cell r="H558">
            <v>178504998</v>
          </cell>
          <cell r="I558">
            <v>1181947</v>
          </cell>
          <cell r="J558">
            <v>1332055</v>
          </cell>
          <cell r="K558">
            <v>122945</v>
          </cell>
          <cell r="L558">
            <v>166655591</v>
          </cell>
          <cell r="M558">
            <v>2505573</v>
          </cell>
          <cell r="N558">
            <v>1471564</v>
          </cell>
          <cell r="O558">
            <v>79428</v>
          </cell>
          <cell r="P558">
            <v>108130853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793318</v>
          </cell>
          <cell r="F559">
            <v>236722</v>
          </cell>
          <cell r="G559">
            <v>1334</v>
          </cell>
          <cell r="H559">
            <v>324919745</v>
          </cell>
          <cell r="J559">
            <v>64987</v>
          </cell>
          <cell r="K559">
            <v>2737</v>
          </cell>
          <cell r="L559">
            <v>317997219</v>
          </cell>
          <cell r="M559">
            <v>18278</v>
          </cell>
          <cell r="N559">
            <v>164694</v>
          </cell>
          <cell r="O559">
            <v>161</v>
          </cell>
          <cell r="P559">
            <v>209845566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288984</v>
          </cell>
          <cell r="F560">
            <v>450160</v>
          </cell>
          <cell r="G560">
            <v>511851</v>
          </cell>
          <cell r="H560">
            <v>69620584</v>
          </cell>
          <cell r="I560">
            <v>192218</v>
          </cell>
          <cell r="J560">
            <v>594649</v>
          </cell>
          <cell r="K560">
            <v>438808</v>
          </cell>
          <cell r="L560">
            <v>44121499</v>
          </cell>
          <cell r="M560">
            <v>2587682</v>
          </cell>
          <cell r="N560">
            <v>645265</v>
          </cell>
          <cell r="O560">
            <v>209314</v>
          </cell>
          <cell r="P560">
            <v>19856406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30200</v>
          </cell>
          <cell r="F561">
            <v>141974</v>
          </cell>
          <cell r="G561">
            <v>37417</v>
          </cell>
          <cell r="H561">
            <v>11657296</v>
          </cell>
          <cell r="I561">
            <v>15160</v>
          </cell>
          <cell r="J561">
            <v>52592</v>
          </cell>
          <cell r="K561">
            <v>6661</v>
          </cell>
          <cell r="L561">
            <v>8048694</v>
          </cell>
          <cell r="M561">
            <v>630657</v>
          </cell>
          <cell r="N561">
            <v>249413</v>
          </cell>
          <cell r="O561">
            <v>57947</v>
          </cell>
          <cell r="P561">
            <v>8565080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21829</v>
          </cell>
          <cell r="F562">
            <v>135330</v>
          </cell>
          <cell r="G562">
            <v>2155</v>
          </cell>
          <cell r="H562">
            <v>12063638</v>
          </cell>
          <cell r="I562">
            <v>422</v>
          </cell>
          <cell r="J562">
            <v>61291</v>
          </cell>
          <cell r="K562">
            <v>1729</v>
          </cell>
          <cell r="L562">
            <v>8475471</v>
          </cell>
          <cell r="M562">
            <v>454329</v>
          </cell>
          <cell r="N562">
            <v>239657</v>
          </cell>
          <cell r="O562">
            <v>1244</v>
          </cell>
          <cell r="P562">
            <v>5923674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11768</v>
          </cell>
          <cell r="F563">
            <v>1302</v>
          </cell>
          <cell r="G563">
            <v>87929</v>
          </cell>
          <cell r="H563">
            <v>8094845</v>
          </cell>
          <cell r="I563">
            <v>15593</v>
          </cell>
          <cell r="J563">
            <v>38612</v>
          </cell>
          <cell r="K563">
            <v>31116</v>
          </cell>
          <cell r="L563">
            <v>5602785</v>
          </cell>
          <cell r="M563">
            <v>10113</v>
          </cell>
          <cell r="O563">
            <v>15277</v>
          </cell>
          <cell r="P563">
            <v>3311330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206297</v>
          </cell>
          <cell r="F564">
            <v>275274</v>
          </cell>
          <cell r="G564">
            <v>181949</v>
          </cell>
          <cell r="H564">
            <v>16220965</v>
          </cell>
          <cell r="I564">
            <v>154264</v>
          </cell>
          <cell r="J564">
            <v>115330</v>
          </cell>
          <cell r="K564">
            <v>114959</v>
          </cell>
          <cell r="L564">
            <v>10833073</v>
          </cell>
          <cell r="M564">
            <v>803466</v>
          </cell>
          <cell r="N564">
            <v>302438</v>
          </cell>
          <cell r="O564">
            <v>187549</v>
          </cell>
          <cell r="P564">
            <v>12378374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E565">
            <v>131</v>
          </cell>
          <cell r="H565">
            <v>3712510</v>
          </cell>
          <cell r="J565">
            <v>5431</v>
          </cell>
          <cell r="L565">
            <v>3518353</v>
          </cell>
          <cell r="P565">
            <v>2287900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485063</v>
          </cell>
          <cell r="F566">
            <v>197793</v>
          </cell>
          <cell r="G566">
            <v>125212</v>
          </cell>
          <cell r="H566">
            <v>19561117</v>
          </cell>
          <cell r="I566">
            <v>126337</v>
          </cell>
          <cell r="J566">
            <v>191459</v>
          </cell>
          <cell r="K566">
            <v>108724</v>
          </cell>
          <cell r="L566">
            <v>20046561</v>
          </cell>
          <cell r="M566">
            <v>96130</v>
          </cell>
          <cell r="N566">
            <v>137994</v>
          </cell>
          <cell r="O566">
            <v>34943</v>
          </cell>
          <cell r="P566">
            <v>10939783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207110</v>
          </cell>
          <cell r="F567">
            <v>632020</v>
          </cell>
          <cell r="G567">
            <v>74404</v>
          </cell>
          <cell r="H567">
            <v>48071568</v>
          </cell>
          <cell r="I567">
            <v>43099</v>
          </cell>
          <cell r="J567">
            <v>839439</v>
          </cell>
          <cell r="K567">
            <v>24590</v>
          </cell>
          <cell r="L567">
            <v>29417898</v>
          </cell>
          <cell r="M567">
            <v>1901731</v>
          </cell>
          <cell r="N567">
            <v>186608</v>
          </cell>
          <cell r="O567">
            <v>66529</v>
          </cell>
          <cell r="P567">
            <v>31214815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101855</v>
          </cell>
          <cell r="F568">
            <v>344564</v>
          </cell>
          <cell r="G568">
            <v>65171</v>
          </cell>
          <cell r="H568">
            <v>29361506</v>
          </cell>
          <cell r="I568">
            <v>713</v>
          </cell>
          <cell r="J568">
            <v>54420</v>
          </cell>
          <cell r="K568">
            <v>63678</v>
          </cell>
          <cell r="L568">
            <v>21804179</v>
          </cell>
          <cell r="M568">
            <v>7920</v>
          </cell>
          <cell r="N568">
            <v>31883</v>
          </cell>
          <cell r="O568">
            <v>37316</v>
          </cell>
          <cell r="P568">
            <v>12815413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17350</v>
          </cell>
          <cell r="F569">
            <v>16207</v>
          </cell>
          <cell r="G569">
            <v>69296</v>
          </cell>
          <cell r="H569">
            <v>35724342</v>
          </cell>
          <cell r="I569">
            <v>42309</v>
          </cell>
          <cell r="J569">
            <v>6529</v>
          </cell>
          <cell r="K569">
            <v>53597</v>
          </cell>
          <cell r="L569">
            <v>33469091</v>
          </cell>
          <cell r="M569">
            <v>377416</v>
          </cell>
          <cell r="N569">
            <v>103555</v>
          </cell>
          <cell r="O569">
            <v>77101</v>
          </cell>
          <cell r="P569">
            <v>25643846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597877</v>
          </cell>
          <cell r="F570">
            <v>4348597</v>
          </cell>
          <cell r="G570">
            <v>221922</v>
          </cell>
          <cell r="H570">
            <v>265463797</v>
          </cell>
          <cell r="I570">
            <v>5051468</v>
          </cell>
          <cell r="J570">
            <v>3723259</v>
          </cell>
          <cell r="K570">
            <v>102072</v>
          </cell>
          <cell r="L570">
            <v>210076057</v>
          </cell>
          <cell r="M570">
            <v>6475169</v>
          </cell>
          <cell r="N570">
            <v>2589562</v>
          </cell>
          <cell r="O570">
            <v>160658</v>
          </cell>
          <cell r="P570">
            <v>201829946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210290</v>
          </cell>
          <cell r="F571">
            <v>221673</v>
          </cell>
          <cell r="G571">
            <v>269885</v>
          </cell>
          <cell r="H571">
            <v>38355392</v>
          </cell>
          <cell r="I571">
            <v>131806</v>
          </cell>
          <cell r="J571">
            <v>132293</v>
          </cell>
          <cell r="K571">
            <v>166081</v>
          </cell>
          <cell r="L571">
            <v>30332772</v>
          </cell>
          <cell r="M571">
            <v>1100554</v>
          </cell>
          <cell r="N571">
            <v>415412</v>
          </cell>
          <cell r="O571">
            <v>236342</v>
          </cell>
          <cell r="P571">
            <v>26844253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57346</v>
          </cell>
          <cell r="F572">
            <v>131639</v>
          </cell>
          <cell r="G572">
            <v>117856</v>
          </cell>
          <cell r="H572">
            <v>18642174</v>
          </cell>
          <cell r="I572">
            <v>32510</v>
          </cell>
          <cell r="J572">
            <v>23862</v>
          </cell>
          <cell r="K572">
            <v>55511</v>
          </cell>
          <cell r="L572">
            <v>14949299</v>
          </cell>
          <cell r="M572">
            <v>607139</v>
          </cell>
          <cell r="N572">
            <v>275740</v>
          </cell>
          <cell r="O572">
            <v>49763</v>
          </cell>
          <cell r="P572">
            <v>12521054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38090</v>
          </cell>
          <cell r="F573">
            <v>12102</v>
          </cell>
          <cell r="G573">
            <v>34127</v>
          </cell>
          <cell r="H573">
            <v>38214161</v>
          </cell>
          <cell r="I573">
            <v>162921</v>
          </cell>
          <cell r="J573">
            <v>237573</v>
          </cell>
          <cell r="K573">
            <v>49113</v>
          </cell>
          <cell r="L573">
            <v>33883430</v>
          </cell>
          <cell r="N573">
            <v>482</v>
          </cell>
          <cell r="O573">
            <v>44560</v>
          </cell>
          <cell r="P573">
            <v>21659648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68740</v>
          </cell>
          <cell r="F574">
            <v>154921</v>
          </cell>
          <cell r="G574">
            <v>42003</v>
          </cell>
          <cell r="H574">
            <v>96799023</v>
          </cell>
          <cell r="I574">
            <v>126533</v>
          </cell>
          <cell r="J574">
            <v>178233</v>
          </cell>
          <cell r="K574">
            <v>50836</v>
          </cell>
          <cell r="L574">
            <v>90346956</v>
          </cell>
          <cell r="M574">
            <v>535097</v>
          </cell>
          <cell r="N574">
            <v>67491</v>
          </cell>
          <cell r="O574">
            <v>20979</v>
          </cell>
          <cell r="P574">
            <v>62095897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219263</v>
          </cell>
          <cell r="F575">
            <v>275730</v>
          </cell>
          <cell r="G575">
            <v>218099</v>
          </cell>
          <cell r="H575">
            <v>20021469</v>
          </cell>
          <cell r="I575">
            <v>128602</v>
          </cell>
          <cell r="J575">
            <v>133335</v>
          </cell>
          <cell r="K575">
            <v>136393</v>
          </cell>
          <cell r="L575">
            <v>13218493</v>
          </cell>
          <cell r="M575">
            <v>717404</v>
          </cell>
          <cell r="N575">
            <v>86789</v>
          </cell>
          <cell r="O575">
            <v>55283</v>
          </cell>
          <cell r="P575">
            <v>10337863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199440</v>
          </cell>
          <cell r="F576">
            <v>593900</v>
          </cell>
          <cell r="G576">
            <v>173297</v>
          </cell>
          <cell r="H576">
            <v>105964274</v>
          </cell>
          <cell r="I576">
            <v>190375</v>
          </cell>
          <cell r="J576">
            <v>643049</v>
          </cell>
          <cell r="K576">
            <v>166081</v>
          </cell>
          <cell r="L576">
            <v>84786262</v>
          </cell>
          <cell r="M576">
            <v>691389</v>
          </cell>
          <cell r="N576">
            <v>173774</v>
          </cell>
          <cell r="O576">
            <v>76307</v>
          </cell>
          <cell r="P576">
            <v>50751536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1028346</v>
          </cell>
          <cell r="F577">
            <v>1343603</v>
          </cell>
          <cell r="G577">
            <v>925795</v>
          </cell>
          <cell r="H577">
            <v>167569966</v>
          </cell>
          <cell r="I577">
            <v>3257553</v>
          </cell>
          <cell r="J577">
            <v>1130603</v>
          </cell>
          <cell r="K577">
            <v>737499</v>
          </cell>
          <cell r="L577">
            <v>149672145</v>
          </cell>
          <cell r="M577">
            <v>3775573</v>
          </cell>
          <cell r="N577">
            <v>959561</v>
          </cell>
          <cell r="O577">
            <v>626175</v>
          </cell>
          <cell r="P577">
            <v>141681231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114276</v>
          </cell>
          <cell r="F578">
            <v>164635</v>
          </cell>
          <cell r="G578">
            <v>109226</v>
          </cell>
          <cell r="H578">
            <v>43682777</v>
          </cell>
          <cell r="I578">
            <v>85567</v>
          </cell>
          <cell r="J578">
            <v>143729</v>
          </cell>
          <cell r="K578">
            <v>59523</v>
          </cell>
          <cell r="L578">
            <v>38652761</v>
          </cell>
          <cell r="M578">
            <v>703587</v>
          </cell>
          <cell r="N578">
            <v>156529</v>
          </cell>
          <cell r="O578">
            <v>100037</v>
          </cell>
          <cell r="P578">
            <v>28922030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340760</v>
          </cell>
          <cell r="F579">
            <v>428362</v>
          </cell>
          <cell r="G579">
            <v>241951</v>
          </cell>
          <cell r="H579">
            <v>31218742</v>
          </cell>
          <cell r="I579">
            <v>268730</v>
          </cell>
          <cell r="J579">
            <v>183842</v>
          </cell>
          <cell r="K579">
            <v>134917</v>
          </cell>
          <cell r="L579">
            <v>25216766</v>
          </cell>
          <cell r="M579">
            <v>1193802</v>
          </cell>
          <cell r="N579">
            <v>384010</v>
          </cell>
          <cell r="O579">
            <v>176084</v>
          </cell>
          <cell r="P579">
            <v>23480656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189446</v>
          </cell>
          <cell r="F580">
            <v>94408</v>
          </cell>
          <cell r="G580">
            <v>44747</v>
          </cell>
          <cell r="H580">
            <v>11516057</v>
          </cell>
          <cell r="I580">
            <v>90258</v>
          </cell>
          <cell r="J580">
            <v>118343</v>
          </cell>
          <cell r="K580">
            <v>27468</v>
          </cell>
          <cell r="L580">
            <v>10329342</v>
          </cell>
          <cell r="M580">
            <v>13349</v>
          </cell>
          <cell r="N580">
            <v>11810</v>
          </cell>
          <cell r="O580">
            <v>12515</v>
          </cell>
          <cell r="P580">
            <v>5669140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25799</v>
          </cell>
          <cell r="F581">
            <v>12540</v>
          </cell>
          <cell r="G581">
            <v>55218</v>
          </cell>
          <cell r="H581">
            <v>15877600</v>
          </cell>
          <cell r="I581">
            <v>41039</v>
          </cell>
          <cell r="J581">
            <v>76422</v>
          </cell>
          <cell r="K581">
            <v>32733</v>
          </cell>
          <cell r="L581">
            <v>13842203</v>
          </cell>
          <cell r="M581">
            <v>320572</v>
          </cell>
          <cell r="N581">
            <v>94950</v>
          </cell>
          <cell r="O581">
            <v>33119</v>
          </cell>
          <cell r="P581">
            <v>11015723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E582">
            <v>1810</v>
          </cell>
          <cell r="F582">
            <v>1507361</v>
          </cell>
          <cell r="H582">
            <v>64993307</v>
          </cell>
          <cell r="I582">
            <v>22559</v>
          </cell>
          <cell r="J582">
            <v>19042</v>
          </cell>
          <cell r="L582">
            <v>23909900</v>
          </cell>
          <cell r="M582">
            <v>28950</v>
          </cell>
          <cell r="N582">
            <v>5639</v>
          </cell>
          <cell r="P582">
            <v>16503590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486947</v>
          </cell>
          <cell r="F583">
            <v>263494</v>
          </cell>
          <cell r="G583">
            <v>262059</v>
          </cell>
          <cell r="H583">
            <v>51506378</v>
          </cell>
          <cell r="I583">
            <v>348906</v>
          </cell>
          <cell r="J583">
            <v>276621</v>
          </cell>
          <cell r="K583">
            <v>247625</v>
          </cell>
          <cell r="L583">
            <v>48509562</v>
          </cell>
          <cell r="M583">
            <v>1323473</v>
          </cell>
          <cell r="N583">
            <v>412625</v>
          </cell>
          <cell r="O583">
            <v>251601</v>
          </cell>
          <cell r="P583">
            <v>43077640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72841</v>
          </cell>
          <cell r="F584">
            <v>780228</v>
          </cell>
          <cell r="G584">
            <v>1458</v>
          </cell>
          <cell r="H584">
            <v>38656951</v>
          </cell>
          <cell r="I584">
            <v>242437</v>
          </cell>
          <cell r="J584">
            <v>208124</v>
          </cell>
          <cell r="K584">
            <v>162467</v>
          </cell>
          <cell r="L584">
            <v>21046902</v>
          </cell>
          <cell r="M584">
            <v>902998</v>
          </cell>
          <cell r="N584">
            <v>208815</v>
          </cell>
          <cell r="O584">
            <v>94868</v>
          </cell>
          <cell r="P584">
            <v>15389537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2544896</v>
          </cell>
          <cell r="F585">
            <v>3108503</v>
          </cell>
          <cell r="G585">
            <v>4957</v>
          </cell>
          <cell r="H585">
            <v>260448369</v>
          </cell>
          <cell r="I585">
            <v>905144</v>
          </cell>
          <cell r="J585">
            <v>3617602</v>
          </cell>
          <cell r="K585">
            <v>4636</v>
          </cell>
          <cell r="L585">
            <v>203304359</v>
          </cell>
          <cell r="M585">
            <v>1633197</v>
          </cell>
          <cell r="N585">
            <v>1174190</v>
          </cell>
          <cell r="O585">
            <v>5261</v>
          </cell>
          <cell r="P585">
            <v>119561247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118788</v>
          </cell>
          <cell r="F586">
            <v>129442</v>
          </cell>
          <cell r="G586">
            <v>123179</v>
          </cell>
          <cell r="H586">
            <v>20412179</v>
          </cell>
          <cell r="I586">
            <v>42040</v>
          </cell>
          <cell r="J586">
            <v>78518</v>
          </cell>
          <cell r="K586">
            <v>128160</v>
          </cell>
          <cell r="L586">
            <v>15414205</v>
          </cell>
          <cell r="M586">
            <v>388634</v>
          </cell>
          <cell r="N586">
            <v>81821</v>
          </cell>
          <cell r="O586">
            <v>64597</v>
          </cell>
          <cell r="P586">
            <v>11666894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69601</v>
          </cell>
          <cell r="F587">
            <v>64604</v>
          </cell>
          <cell r="G587">
            <v>166082</v>
          </cell>
          <cell r="H587">
            <v>19393502</v>
          </cell>
          <cell r="I587">
            <v>113913</v>
          </cell>
          <cell r="J587">
            <v>103170</v>
          </cell>
          <cell r="K587">
            <v>118117</v>
          </cell>
          <cell r="L587">
            <v>14818455</v>
          </cell>
          <cell r="M587">
            <v>42552</v>
          </cell>
          <cell r="N587">
            <v>38304</v>
          </cell>
          <cell r="O587">
            <v>44942</v>
          </cell>
          <cell r="P587">
            <v>8491890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218067</v>
          </cell>
          <cell r="F588">
            <v>147267</v>
          </cell>
          <cell r="G588">
            <v>40686</v>
          </cell>
          <cell r="H588">
            <v>7927265</v>
          </cell>
          <cell r="I588">
            <v>35</v>
          </cell>
          <cell r="J588">
            <v>80824</v>
          </cell>
          <cell r="K588">
            <v>19799</v>
          </cell>
          <cell r="L588">
            <v>5663330</v>
          </cell>
          <cell r="N588">
            <v>6906</v>
          </cell>
          <cell r="O588">
            <v>1596</v>
          </cell>
          <cell r="P588">
            <v>2673604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70020</v>
          </cell>
          <cell r="F589">
            <v>76720</v>
          </cell>
          <cell r="G589">
            <v>143881</v>
          </cell>
          <cell r="H589">
            <v>9782063</v>
          </cell>
          <cell r="I589">
            <v>21854</v>
          </cell>
          <cell r="J589">
            <v>13704</v>
          </cell>
          <cell r="K589">
            <v>57150</v>
          </cell>
          <cell r="L589">
            <v>6627899</v>
          </cell>
          <cell r="M589">
            <v>758993</v>
          </cell>
          <cell r="N589">
            <v>344901</v>
          </cell>
          <cell r="O589">
            <v>207058</v>
          </cell>
          <cell r="P589">
            <v>7980449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538924</v>
          </cell>
          <cell r="F590">
            <v>641884</v>
          </cell>
          <cell r="G590">
            <v>475484</v>
          </cell>
          <cell r="H590">
            <v>155113800</v>
          </cell>
          <cell r="I590">
            <v>364273</v>
          </cell>
          <cell r="J590">
            <v>392750</v>
          </cell>
          <cell r="K590">
            <v>285947</v>
          </cell>
          <cell r="L590">
            <v>135883839</v>
          </cell>
          <cell r="M590">
            <v>2557508</v>
          </cell>
          <cell r="N590">
            <v>525996</v>
          </cell>
          <cell r="O590">
            <v>225364</v>
          </cell>
          <cell r="P590">
            <v>110753194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2350</v>
          </cell>
          <cell r="F591">
            <v>33129</v>
          </cell>
          <cell r="G591">
            <v>21181</v>
          </cell>
          <cell r="H591">
            <v>6027699</v>
          </cell>
          <cell r="I591">
            <v>9904</v>
          </cell>
          <cell r="J591">
            <v>34577</v>
          </cell>
          <cell r="K591">
            <v>17870</v>
          </cell>
          <cell r="L591">
            <v>4286399</v>
          </cell>
          <cell r="M591">
            <v>11040</v>
          </cell>
          <cell r="N591">
            <v>5468</v>
          </cell>
          <cell r="O591">
            <v>6149</v>
          </cell>
          <cell r="P591">
            <v>2408129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2102</v>
          </cell>
          <cell r="F592">
            <v>40</v>
          </cell>
          <cell r="G592">
            <v>1457</v>
          </cell>
          <cell r="H592">
            <v>27792219</v>
          </cell>
          <cell r="I592">
            <v>11118</v>
          </cell>
          <cell r="K592">
            <v>2090</v>
          </cell>
          <cell r="L592">
            <v>26999003</v>
          </cell>
          <cell r="M592">
            <v>290</v>
          </cell>
          <cell r="N592">
            <v>750</v>
          </cell>
          <cell r="O592">
            <v>1021</v>
          </cell>
          <cell r="P592">
            <v>18102607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213602</v>
          </cell>
          <cell r="F593">
            <v>233605</v>
          </cell>
          <cell r="G593">
            <v>267476</v>
          </cell>
          <cell r="H593">
            <v>31152958</v>
          </cell>
          <cell r="I593">
            <v>145185</v>
          </cell>
          <cell r="J593">
            <v>164435</v>
          </cell>
          <cell r="K593">
            <v>204660</v>
          </cell>
          <cell r="L593">
            <v>22090784</v>
          </cell>
          <cell r="M593">
            <v>1014182</v>
          </cell>
          <cell r="N593">
            <v>298444</v>
          </cell>
          <cell r="O593">
            <v>211896</v>
          </cell>
          <cell r="P593">
            <v>23561063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361902</v>
          </cell>
          <cell r="F594">
            <v>677555</v>
          </cell>
          <cell r="G594">
            <v>108319</v>
          </cell>
          <cell r="H594">
            <v>63390382</v>
          </cell>
          <cell r="I594">
            <v>307110</v>
          </cell>
          <cell r="J594">
            <v>499753</v>
          </cell>
          <cell r="K594">
            <v>93408</v>
          </cell>
          <cell r="L594">
            <v>51990333</v>
          </cell>
          <cell r="M594">
            <v>152783</v>
          </cell>
          <cell r="N594">
            <v>296337</v>
          </cell>
          <cell r="O594">
            <v>12483</v>
          </cell>
          <cell r="P594">
            <v>28835589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34283</v>
          </cell>
          <cell r="F595">
            <v>37986</v>
          </cell>
          <cell r="G595">
            <v>17467</v>
          </cell>
          <cell r="H595">
            <v>8737212</v>
          </cell>
          <cell r="J595">
            <v>40224</v>
          </cell>
          <cell r="K595">
            <v>7063</v>
          </cell>
          <cell r="L595">
            <v>7242703</v>
          </cell>
          <cell r="M595">
            <v>18072</v>
          </cell>
          <cell r="N595">
            <v>121458</v>
          </cell>
          <cell r="O595">
            <v>3980</v>
          </cell>
          <cell r="P595">
            <v>3968531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107689</v>
          </cell>
          <cell r="F596">
            <v>121109</v>
          </cell>
          <cell r="G596">
            <v>156761</v>
          </cell>
          <cell r="H596">
            <v>27228315</v>
          </cell>
          <cell r="I596">
            <v>85342</v>
          </cell>
          <cell r="J596">
            <v>73783</v>
          </cell>
          <cell r="K596">
            <v>102563</v>
          </cell>
          <cell r="L596">
            <v>22331594</v>
          </cell>
          <cell r="M596">
            <v>33530</v>
          </cell>
          <cell r="N596">
            <v>31910</v>
          </cell>
          <cell r="O596">
            <v>53046</v>
          </cell>
          <cell r="P596">
            <v>13481748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22421</v>
          </cell>
          <cell r="F597">
            <v>18442</v>
          </cell>
          <cell r="G597">
            <v>425</v>
          </cell>
          <cell r="H597">
            <v>1634194</v>
          </cell>
          <cell r="I597">
            <v>99615</v>
          </cell>
          <cell r="J597">
            <v>6536</v>
          </cell>
          <cell r="K597">
            <v>1415</v>
          </cell>
          <cell r="L597">
            <v>3980606</v>
          </cell>
          <cell r="M597">
            <v>3345</v>
          </cell>
          <cell r="N597">
            <v>71</v>
          </cell>
          <cell r="O597">
            <v>850</v>
          </cell>
          <cell r="P597">
            <v>2957387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204</v>
          </cell>
          <cell r="F598">
            <v>76108</v>
          </cell>
          <cell r="G598">
            <v>67916</v>
          </cell>
          <cell r="H598">
            <v>8229009</v>
          </cell>
          <cell r="I598">
            <v>70</v>
          </cell>
          <cell r="J598">
            <v>5454</v>
          </cell>
          <cell r="K598">
            <v>29273</v>
          </cell>
          <cell r="L598">
            <v>6211817</v>
          </cell>
          <cell r="M598">
            <v>1311</v>
          </cell>
          <cell r="N598">
            <v>2214</v>
          </cell>
          <cell r="O598">
            <v>3986</v>
          </cell>
          <cell r="P598">
            <v>3857502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2520</v>
          </cell>
          <cell r="G599">
            <v>3153</v>
          </cell>
          <cell r="H599">
            <v>15540642</v>
          </cell>
          <cell r="I599">
            <v>31611</v>
          </cell>
          <cell r="K599">
            <v>3590</v>
          </cell>
          <cell r="L599">
            <v>15571854</v>
          </cell>
          <cell r="M599">
            <v>2647</v>
          </cell>
          <cell r="N599">
            <v>3383</v>
          </cell>
          <cell r="O599">
            <v>3017</v>
          </cell>
          <cell r="P599">
            <v>10530610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23875</v>
          </cell>
          <cell r="F600">
            <v>41498</v>
          </cell>
          <cell r="G600">
            <v>54101</v>
          </cell>
          <cell r="H600">
            <v>8773970</v>
          </cell>
          <cell r="I600">
            <v>20896</v>
          </cell>
          <cell r="J600">
            <v>159039</v>
          </cell>
          <cell r="K600">
            <v>29484</v>
          </cell>
          <cell r="L600">
            <v>6376911</v>
          </cell>
          <cell r="M600">
            <v>425404</v>
          </cell>
          <cell r="N600">
            <v>182579</v>
          </cell>
          <cell r="O600">
            <v>97916</v>
          </cell>
          <cell r="P600">
            <v>4828457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498640</v>
          </cell>
          <cell r="F601">
            <v>188511</v>
          </cell>
          <cell r="G601">
            <v>40877</v>
          </cell>
          <cell r="H601">
            <v>19156850</v>
          </cell>
          <cell r="I601">
            <v>20277</v>
          </cell>
          <cell r="J601">
            <v>80335</v>
          </cell>
          <cell r="K601">
            <v>64601</v>
          </cell>
          <cell r="L601">
            <v>16577162</v>
          </cell>
          <cell r="M601">
            <v>7015</v>
          </cell>
          <cell r="N601">
            <v>43334</v>
          </cell>
          <cell r="O601">
            <v>20603</v>
          </cell>
          <cell r="P601">
            <v>9965151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399832</v>
          </cell>
          <cell r="F602">
            <v>655345</v>
          </cell>
          <cell r="G602">
            <v>237138</v>
          </cell>
          <cell r="H602">
            <v>70815497</v>
          </cell>
          <cell r="I602">
            <v>204673</v>
          </cell>
          <cell r="J602">
            <v>513028</v>
          </cell>
          <cell r="K602">
            <v>193863</v>
          </cell>
          <cell r="L602">
            <v>49713563</v>
          </cell>
          <cell r="M602">
            <v>34923</v>
          </cell>
          <cell r="N602">
            <v>83230</v>
          </cell>
          <cell r="O602">
            <v>78023</v>
          </cell>
          <cell r="P602">
            <v>27918954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1077381</v>
          </cell>
          <cell r="F603">
            <v>1115699</v>
          </cell>
          <cell r="G603">
            <v>943763</v>
          </cell>
          <cell r="H603">
            <v>80976813</v>
          </cell>
          <cell r="I603">
            <v>843021</v>
          </cell>
          <cell r="J603">
            <v>886910</v>
          </cell>
          <cell r="K603">
            <v>789739</v>
          </cell>
          <cell r="L603">
            <v>50679460</v>
          </cell>
          <cell r="M603">
            <v>4093955</v>
          </cell>
          <cell r="N603">
            <v>1211127</v>
          </cell>
          <cell r="O603">
            <v>454337</v>
          </cell>
          <cell r="P603">
            <v>38565311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267407</v>
          </cell>
          <cell r="F604">
            <v>324101</v>
          </cell>
          <cell r="G604">
            <v>121363</v>
          </cell>
          <cell r="H604">
            <v>39167283</v>
          </cell>
          <cell r="I604">
            <v>665892</v>
          </cell>
          <cell r="J604">
            <v>353035</v>
          </cell>
          <cell r="K604">
            <v>122475</v>
          </cell>
          <cell r="L604">
            <v>36570579</v>
          </cell>
          <cell r="M604">
            <v>169225</v>
          </cell>
          <cell r="N604">
            <v>232926</v>
          </cell>
          <cell r="O604">
            <v>120150</v>
          </cell>
          <cell r="P604">
            <v>25051243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122463</v>
          </cell>
          <cell r="F605">
            <v>154624</v>
          </cell>
          <cell r="G605">
            <v>133720</v>
          </cell>
          <cell r="H605">
            <v>24402603</v>
          </cell>
          <cell r="I605">
            <v>115249</v>
          </cell>
          <cell r="J605">
            <v>140720</v>
          </cell>
          <cell r="K605">
            <v>142930</v>
          </cell>
          <cell r="L605">
            <v>18237831</v>
          </cell>
          <cell r="M605">
            <v>70519</v>
          </cell>
          <cell r="N605">
            <v>69641</v>
          </cell>
          <cell r="O605">
            <v>72909</v>
          </cell>
          <cell r="P605">
            <v>9321010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E606">
            <v>4557</v>
          </cell>
          <cell r="H606">
            <v>15772471</v>
          </cell>
          <cell r="I606">
            <v>150</v>
          </cell>
          <cell r="J606">
            <v>9283</v>
          </cell>
          <cell r="L606">
            <v>15098913</v>
          </cell>
          <cell r="M606">
            <v>2060</v>
          </cell>
          <cell r="N606">
            <v>317743</v>
          </cell>
          <cell r="P606">
            <v>5983565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34186</v>
          </cell>
          <cell r="F607">
            <v>187424</v>
          </cell>
          <cell r="G607">
            <v>88676</v>
          </cell>
          <cell r="H607">
            <v>60533365</v>
          </cell>
          <cell r="I607">
            <v>32113</v>
          </cell>
          <cell r="J607">
            <v>74273</v>
          </cell>
          <cell r="K607">
            <v>59986</v>
          </cell>
          <cell r="L607">
            <v>53348164</v>
          </cell>
          <cell r="M607">
            <v>251</v>
          </cell>
          <cell r="N607">
            <v>815150</v>
          </cell>
          <cell r="O607">
            <v>17092</v>
          </cell>
          <cell r="P607">
            <v>25015399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295236</v>
          </cell>
          <cell r="F608">
            <v>157640</v>
          </cell>
          <cell r="G608">
            <v>199155</v>
          </cell>
          <cell r="H608">
            <v>52371784</v>
          </cell>
          <cell r="I608">
            <v>205845</v>
          </cell>
          <cell r="J608">
            <v>225065</v>
          </cell>
          <cell r="K608">
            <v>180928</v>
          </cell>
          <cell r="L608">
            <v>45204017</v>
          </cell>
          <cell r="M608">
            <v>1421750</v>
          </cell>
          <cell r="N608">
            <v>894810</v>
          </cell>
          <cell r="O608">
            <v>105957</v>
          </cell>
          <cell r="P608">
            <v>29148672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24426</v>
          </cell>
          <cell r="F609">
            <v>34313</v>
          </cell>
          <cell r="G609">
            <v>64341</v>
          </cell>
          <cell r="H609">
            <v>10964027</v>
          </cell>
          <cell r="I609">
            <v>41179</v>
          </cell>
          <cell r="J609">
            <v>49764</v>
          </cell>
          <cell r="K609">
            <v>36936</v>
          </cell>
          <cell r="L609">
            <v>8770507</v>
          </cell>
          <cell r="M609">
            <v>605258</v>
          </cell>
          <cell r="N609">
            <v>272716</v>
          </cell>
          <cell r="O609">
            <v>121908</v>
          </cell>
          <cell r="P609">
            <v>9959524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279962</v>
          </cell>
          <cell r="F610">
            <v>267644</v>
          </cell>
          <cell r="G610">
            <v>299327</v>
          </cell>
          <cell r="H610">
            <v>27735118</v>
          </cell>
          <cell r="I610">
            <v>207777</v>
          </cell>
          <cell r="J610">
            <v>269231</v>
          </cell>
          <cell r="K610">
            <v>238329</v>
          </cell>
          <cell r="L610">
            <v>17012917</v>
          </cell>
          <cell r="M610">
            <v>1147623</v>
          </cell>
          <cell r="N610">
            <v>248810</v>
          </cell>
          <cell r="O610">
            <v>147041</v>
          </cell>
          <cell r="P610">
            <v>14108936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56204</v>
          </cell>
          <cell r="F611">
            <v>51129</v>
          </cell>
          <cell r="G611">
            <v>92475</v>
          </cell>
          <cell r="H611">
            <v>8110201</v>
          </cell>
          <cell r="I611">
            <v>24689</v>
          </cell>
          <cell r="J611">
            <v>29620</v>
          </cell>
          <cell r="K611">
            <v>30622</v>
          </cell>
          <cell r="L611">
            <v>6339519</v>
          </cell>
          <cell r="M611">
            <v>21078</v>
          </cell>
          <cell r="N611">
            <v>21716</v>
          </cell>
          <cell r="O611">
            <v>14322</v>
          </cell>
          <cell r="P611">
            <v>3734861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134625</v>
          </cell>
          <cell r="F612">
            <v>243018</v>
          </cell>
          <cell r="G612">
            <v>192660</v>
          </cell>
          <cell r="H612">
            <v>15318167</v>
          </cell>
          <cell r="I612">
            <v>32706</v>
          </cell>
          <cell r="J612">
            <v>43842</v>
          </cell>
          <cell r="K612">
            <v>63809</v>
          </cell>
          <cell r="L612">
            <v>9225541</v>
          </cell>
          <cell r="M612">
            <v>1180441</v>
          </cell>
          <cell r="N612">
            <v>308200</v>
          </cell>
          <cell r="O612">
            <v>122267</v>
          </cell>
          <cell r="P612">
            <v>16609612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E613">
            <v>273500</v>
          </cell>
          <cell r="F613">
            <v>954567</v>
          </cell>
          <cell r="H613">
            <v>126724298</v>
          </cell>
          <cell r="I613">
            <v>194955</v>
          </cell>
          <cell r="J613">
            <v>281084</v>
          </cell>
          <cell r="L613">
            <v>112271091</v>
          </cell>
          <cell r="M613">
            <v>1497508</v>
          </cell>
          <cell r="N613">
            <v>696186</v>
          </cell>
          <cell r="P613">
            <v>78693832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2063724</v>
          </cell>
          <cell r="F614">
            <v>2528021</v>
          </cell>
          <cell r="G614">
            <v>398675</v>
          </cell>
          <cell r="H614">
            <v>169123003</v>
          </cell>
          <cell r="I614">
            <v>1136883</v>
          </cell>
          <cell r="J614">
            <v>2699963</v>
          </cell>
          <cell r="K614">
            <v>380122</v>
          </cell>
          <cell r="L614">
            <v>136951762</v>
          </cell>
          <cell r="M614">
            <v>485380</v>
          </cell>
          <cell r="N614">
            <v>1034741</v>
          </cell>
          <cell r="O614">
            <v>243482</v>
          </cell>
          <cell r="P614">
            <v>53936846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86407</v>
          </cell>
          <cell r="F615">
            <v>203348</v>
          </cell>
          <cell r="G615">
            <v>132266</v>
          </cell>
          <cell r="H615">
            <v>19418377</v>
          </cell>
          <cell r="I615">
            <v>81876</v>
          </cell>
          <cell r="J615">
            <v>117731</v>
          </cell>
          <cell r="K615">
            <v>88668</v>
          </cell>
          <cell r="L615">
            <v>13958392</v>
          </cell>
          <cell r="M615">
            <v>552400</v>
          </cell>
          <cell r="N615">
            <v>122170</v>
          </cell>
          <cell r="O615">
            <v>29302</v>
          </cell>
          <cell r="P615">
            <v>8765647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286024</v>
          </cell>
          <cell r="F616">
            <v>651165</v>
          </cell>
          <cell r="G616">
            <v>120</v>
          </cell>
          <cell r="H616">
            <v>49774610</v>
          </cell>
          <cell r="I616">
            <v>68091</v>
          </cell>
          <cell r="J616">
            <v>702537</v>
          </cell>
          <cell r="K616">
            <v>3</v>
          </cell>
          <cell r="L616">
            <v>32591706</v>
          </cell>
          <cell r="M616">
            <v>158685</v>
          </cell>
          <cell r="N616">
            <v>232439</v>
          </cell>
          <cell r="O616">
            <v>1</v>
          </cell>
          <cell r="P616">
            <v>15704435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192353</v>
          </cell>
          <cell r="F617">
            <v>248119</v>
          </cell>
          <cell r="G617">
            <v>172272</v>
          </cell>
          <cell r="H617">
            <v>45402171</v>
          </cell>
          <cell r="I617">
            <v>161148</v>
          </cell>
          <cell r="J617">
            <v>152505</v>
          </cell>
          <cell r="K617">
            <v>131127</v>
          </cell>
          <cell r="L617">
            <v>38571003</v>
          </cell>
          <cell r="M617">
            <v>764941</v>
          </cell>
          <cell r="N617">
            <v>766506</v>
          </cell>
          <cell r="O617">
            <v>112868</v>
          </cell>
          <cell r="P617">
            <v>23276795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183985</v>
          </cell>
          <cell r="F618">
            <v>163960</v>
          </cell>
          <cell r="G618">
            <v>156663</v>
          </cell>
          <cell r="H618">
            <v>30720146</v>
          </cell>
          <cell r="I618">
            <v>118342</v>
          </cell>
          <cell r="J618">
            <v>146051</v>
          </cell>
          <cell r="K618">
            <v>129900</v>
          </cell>
          <cell r="L618">
            <v>24773043</v>
          </cell>
          <cell r="M618">
            <v>175658</v>
          </cell>
          <cell r="N618">
            <v>143902</v>
          </cell>
          <cell r="O618">
            <v>75953</v>
          </cell>
          <cell r="P618">
            <v>13772303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127706</v>
          </cell>
          <cell r="F619">
            <v>147630</v>
          </cell>
          <cell r="G619">
            <v>104020</v>
          </cell>
          <cell r="H619">
            <v>19825646</v>
          </cell>
          <cell r="I619">
            <v>45460</v>
          </cell>
          <cell r="J619">
            <v>61835</v>
          </cell>
          <cell r="K619">
            <v>65282</v>
          </cell>
          <cell r="L619">
            <v>16168746</v>
          </cell>
          <cell r="M619">
            <v>335482</v>
          </cell>
          <cell r="N619">
            <v>72014</v>
          </cell>
          <cell r="O619">
            <v>60614</v>
          </cell>
          <cell r="P619">
            <v>11230385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336485</v>
          </cell>
          <cell r="F620">
            <v>364483</v>
          </cell>
          <cell r="G620">
            <v>336327</v>
          </cell>
          <cell r="H620">
            <v>38438623</v>
          </cell>
          <cell r="I620">
            <v>250412</v>
          </cell>
          <cell r="J620">
            <v>193124</v>
          </cell>
          <cell r="K620">
            <v>303440</v>
          </cell>
          <cell r="L620">
            <v>27607310</v>
          </cell>
          <cell r="M620">
            <v>1508464</v>
          </cell>
          <cell r="N620">
            <v>456148</v>
          </cell>
          <cell r="O620">
            <v>246869</v>
          </cell>
          <cell r="P620">
            <v>26357928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343916</v>
          </cell>
          <cell r="F621">
            <v>421056</v>
          </cell>
          <cell r="G621">
            <v>283801</v>
          </cell>
          <cell r="H621">
            <v>50401904</v>
          </cell>
          <cell r="I621">
            <v>510733</v>
          </cell>
          <cell r="J621">
            <v>564820</v>
          </cell>
          <cell r="K621">
            <v>311451</v>
          </cell>
          <cell r="L621">
            <v>37069493</v>
          </cell>
          <cell r="M621">
            <v>2012005</v>
          </cell>
          <cell r="N621">
            <v>889068</v>
          </cell>
          <cell r="O621">
            <v>306019</v>
          </cell>
          <cell r="P621">
            <v>36917354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334818</v>
          </cell>
          <cell r="F622">
            <v>287373</v>
          </cell>
          <cell r="G622">
            <v>272809</v>
          </cell>
          <cell r="H622">
            <v>35091016</v>
          </cell>
          <cell r="I622">
            <v>151658</v>
          </cell>
          <cell r="J622">
            <v>113702</v>
          </cell>
          <cell r="K622">
            <v>180497</v>
          </cell>
          <cell r="L622">
            <v>28703176</v>
          </cell>
          <cell r="M622">
            <v>1010876</v>
          </cell>
          <cell r="N622">
            <v>163809</v>
          </cell>
          <cell r="O622">
            <v>131719</v>
          </cell>
          <cell r="P622">
            <v>19983805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F623">
            <v>418</v>
          </cell>
          <cell r="G623">
            <v>40141</v>
          </cell>
          <cell r="H623">
            <v>13826043</v>
          </cell>
          <cell r="K623">
            <v>31684</v>
          </cell>
          <cell r="L623">
            <v>12302940</v>
          </cell>
          <cell r="M623">
            <v>4327</v>
          </cell>
          <cell r="N623">
            <v>28733</v>
          </cell>
          <cell r="O623">
            <v>14407</v>
          </cell>
          <cell r="P623">
            <v>7661169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220904</v>
          </cell>
          <cell r="F624">
            <v>436654</v>
          </cell>
          <cell r="G624">
            <v>176398</v>
          </cell>
          <cell r="H624">
            <v>39594564</v>
          </cell>
          <cell r="I624">
            <v>176424</v>
          </cell>
          <cell r="J624">
            <v>197083</v>
          </cell>
          <cell r="K624">
            <v>191430</v>
          </cell>
          <cell r="L624">
            <v>29236917</v>
          </cell>
          <cell r="M624">
            <v>1150163</v>
          </cell>
          <cell r="N624">
            <v>270101</v>
          </cell>
          <cell r="O624">
            <v>121653</v>
          </cell>
          <cell r="P624">
            <v>19772975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2632177</v>
          </cell>
          <cell r="F625">
            <v>2294873</v>
          </cell>
          <cell r="G625">
            <v>1496074</v>
          </cell>
          <cell r="H625">
            <v>388280316</v>
          </cell>
          <cell r="I625">
            <v>2421317</v>
          </cell>
          <cell r="J625">
            <v>3214802</v>
          </cell>
          <cell r="K625">
            <v>1371326</v>
          </cell>
          <cell r="L625">
            <v>320539810</v>
          </cell>
          <cell r="M625">
            <v>1910226</v>
          </cell>
          <cell r="N625">
            <v>1832429</v>
          </cell>
          <cell r="O625">
            <v>1112271</v>
          </cell>
          <cell r="P625">
            <v>182393271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454319</v>
          </cell>
          <cell r="F626">
            <v>14448</v>
          </cell>
          <cell r="G626">
            <v>20564</v>
          </cell>
          <cell r="H626">
            <v>51764503</v>
          </cell>
          <cell r="I626">
            <v>1221</v>
          </cell>
          <cell r="J626">
            <v>40</v>
          </cell>
          <cell r="K626">
            <v>3528</v>
          </cell>
          <cell r="L626">
            <v>50148020</v>
          </cell>
          <cell r="M626">
            <v>92797</v>
          </cell>
          <cell r="N626">
            <v>55918</v>
          </cell>
          <cell r="O626">
            <v>73166</v>
          </cell>
          <cell r="P626">
            <v>32821739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155128</v>
          </cell>
          <cell r="F627">
            <v>168936</v>
          </cell>
          <cell r="G627">
            <v>225325</v>
          </cell>
          <cell r="H627">
            <v>34751177</v>
          </cell>
          <cell r="I627">
            <v>470009</v>
          </cell>
          <cell r="J627">
            <v>317700</v>
          </cell>
          <cell r="K627">
            <v>217962</v>
          </cell>
          <cell r="L627">
            <v>28796727</v>
          </cell>
          <cell r="M627">
            <v>1167292</v>
          </cell>
          <cell r="N627">
            <v>371632</v>
          </cell>
          <cell r="O627">
            <v>155584</v>
          </cell>
          <cell r="P627">
            <v>18570368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125176</v>
          </cell>
          <cell r="F628">
            <v>270493</v>
          </cell>
          <cell r="G628">
            <v>68082</v>
          </cell>
          <cell r="H628">
            <v>65858999</v>
          </cell>
          <cell r="I628">
            <v>183815</v>
          </cell>
          <cell r="J628">
            <v>166950</v>
          </cell>
          <cell r="K628">
            <v>53164</v>
          </cell>
          <cell r="L628">
            <v>59647537</v>
          </cell>
          <cell r="M628">
            <v>1153444</v>
          </cell>
          <cell r="N628">
            <v>439427</v>
          </cell>
          <cell r="O628">
            <v>99553</v>
          </cell>
          <cell r="P628">
            <v>46802732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36091</v>
          </cell>
          <cell r="F629">
            <v>85879</v>
          </cell>
          <cell r="G629">
            <v>48463</v>
          </cell>
          <cell r="H629">
            <v>12483655</v>
          </cell>
          <cell r="I629">
            <v>12533</v>
          </cell>
          <cell r="J629">
            <v>27797</v>
          </cell>
          <cell r="K629">
            <v>19770</v>
          </cell>
          <cell r="L629">
            <v>10271367</v>
          </cell>
          <cell r="M629">
            <v>399191</v>
          </cell>
          <cell r="N629">
            <v>106719</v>
          </cell>
          <cell r="O629">
            <v>58013</v>
          </cell>
          <cell r="P629">
            <v>9392580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6536168</v>
          </cell>
          <cell r="F630">
            <v>4722348</v>
          </cell>
          <cell r="G630">
            <v>258040</v>
          </cell>
          <cell r="H630">
            <v>472288859</v>
          </cell>
          <cell r="I630">
            <v>13786143</v>
          </cell>
          <cell r="J630">
            <v>2980418</v>
          </cell>
          <cell r="K630">
            <v>215503</v>
          </cell>
          <cell r="L630">
            <v>608422228</v>
          </cell>
          <cell r="M630">
            <v>12798821</v>
          </cell>
          <cell r="N630">
            <v>5452836</v>
          </cell>
          <cell r="O630">
            <v>165761</v>
          </cell>
          <cell r="P630">
            <v>569838679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1743537</v>
          </cell>
          <cell r="F631">
            <v>1782901</v>
          </cell>
          <cell r="G631">
            <v>1132317</v>
          </cell>
          <cell r="H631">
            <v>240740340</v>
          </cell>
          <cell r="I631">
            <v>3337693</v>
          </cell>
          <cell r="J631">
            <v>1974685</v>
          </cell>
          <cell r="K631">
            <v>1077205</v>
          </cell>
          <cell r="L631">
            <v>223426459</v>
          </cell>
          <cell r="M631">
            <v>4159450</v>
          </cell>
          <cell r="N631">
            <v>1863219</v>
          </cell>
          <cell r="O631">
            <v>1013898</v>
          </cell>
          <cell r="P631">
            <v>184146889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244851</v>
          </cell>
          <cell r="F632">
            <v>240807</v>
          </cell>
          <cell r="G632">
            <v>262211</v>
          </cell>
          <cell r="H632">
            <v>19190616</v>
          </cell>
          <cell r="I632">
            <v>199527</v>
          </cell>
          <cell r="J632">
            <v>189174</v>
          </cell>
          <cell r="K632">
            <v>182412</v>
          </cell>
          <cell r="L632">
            <v>12398443</v>
          </cell>
          <cell r="M632">
            <v>1229209</v>
          </cell>
          <cell r="N632">
            <v>318445</v>
          </cell>
          <cell r="O632">
            <v>223056</v>
          </cell>
          <cell r="P632">
            <v>19785186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105831</v>
          </cell>
          <cell r="F633">
            <v>98725</v>
          </cell>
          <cell r="G633">
            <v>137749</v>
          </cell>
          <cell r="H633">
            <v>12909325</v>
          </cell>
          <cell r="I633">
            <v>44209</v>
          </cell>
          <cell r="J633">
            <v>35791</v>
          </cell>
          <cell r="K633">
            <v>41444</v>
          </cell>
          <cell r="L633">
            <v>10280086</v>
          </cell>
          <cell r="M633">
            <v>20820</v>
          </cell>
          <cell r="N633">
            <v>15134</v>
          </cell>
          <cell r="O633">
            <v>37978</v>
          </cell>
          <cell r="P633">
            <v>6093358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31624</v>
          </cell>
          <cell r="F634">
            <v>278530</v>
          </cell>
          <cell r="G634">
            <v>97306</v>
          </cell>
          <cell r="H634">
            <v>72960616</v>
          </cell>
          <cell r="I634">
            <v>43902</v>
          </cell>
          <cell r="J634">
            <v>143707</v>
          </cell>
          <cell r="K634">
            <v>107440</v>
          </cell>
          <cell r="L634">
            <v>61159872</v>
          </cell>
          <cell r="M634">
            <v>100</v>
          </cell>
          <cell r="N634">
            <v>22044</v>
          </cell>
          <cell r="O634">
            <v>50498</v>
          </cell>
          <cell r="P634">
            <v>38325246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389989</v>
          </cell>
          <cell r="F635">
            <v>356838</v>
          </cell>
          <cell r="G635">
            <v>211305</v>
          </cell>
          <cell r="H635">
            <v>53310458</v>
          </cell>
          <cell r="I635">
            <v>88506</v>
          </cell>
          <cell r="J635">
            <v>277808</v>
          </cell>
          <cell r="K635">
            <v>184812</v>
          </cell>
          <cell r="L635">
            <v>43453116</v>
          </cell>
          <cell r="M635">
            <v>59028</v>
          </cell>
          <cell r="N635">
            <v>251081</v>
          </cell>
          <cell r="O635">
            <v>80786</v>
          </cell>
          <cell r="P635">
            <v>21845269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58380</v>
          </cell>
          <cell r="F636">
            <v>323938</v>
          </cell>
          <cell r="G636">
            <v>14791</v>
          </cell>
          <cell r="H636">
            <v>17607537</v>
          </cell>
          <cell r="I636">
            <v>99948</v>
          </cell>
          <cell r="J636">
            <v>141449</v>
          </cell>
          <cell r="K636">
            <v>12107</v>
          </cell>
          <cell r="L636">
            <v>13936881</v>
          </cell>
          <cell r="M636">
            <v>30779</v>
          </cell>
          <cell r="N636">
            <v>40170</v>
          </cell>
          <cell r="O636">
            <v>2067</v>
          </cell>
          <cell r="P636">
            <v>8823920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352013</v>
          </cell>
          <cell r="F637">
            <v>371583</v>
          </cell>
          <cell r="G637">
            <v>240089</v>
          </cell>
          <cell r="H637">
            <v>65279356</v>
          </cell>
          <cell r="I637">
            <v>234688</v>
          </cell>
          <cell r="J637">
            <v>257458</v>
          </cell>
          <cell r="K637">
            <v>188277</v>
          </cell>
          <cell r="L637">
            <v>55258075</v>
          </cell>
          <cell r="M637">
            <v>1080733</v>
          </cell>
          <cell r="N637">
            <v>1281141</v>
          </cell>
          <cell r="O637">
            <v>95693</v>
          </cell>
          <cell r="P637">
            <v>28385276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147654</v>
          </cell>
          <cell r="F638">
            <v>54817</v>
          </cell>
          <cell r="G638">
            <v>158584</v>
          </cell>
          <cell r="H638">
            <v>13224201</v>
          </cell>
          <cell r="I638">
            <v>146850</v>
          </cell>
          <cell r="J638">
            <v>140988</v>
          </cell>
          <cell r="K638">
            <v>137006</v>
          </cell>
          <cell r="L638">
            <v>8304306</v>
          </cell>
          <cell r="M638">
            <v>89992</v>
          </cell>
          <cell r="N638">
            <v>90535</v>
          </cell>
          <cell r="O638">
            <v>105555</v>
          </cell>
          <cell r="P638">
            <v>3273570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H639">
            <v>28946033</v>
          </cell>
          <cell r="L639">
            <v>28012290</v>
          </cell>
          <cell r="M639">
            <v>11114</v>
          </cell>
          <cell r="N639">
            <v>2211</v>
          </cell>
          <cell r="P639">
            <v>18852920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487729</v>
          </cell>
          <cell r="F640">
            <v>379617</v>
          </cell>
          <cell r="G640">
            <v>11463</v>
          </cell>
          <cell r="H640">
            <v>35474605</v>
          </cell>
          <cell r="I640">
            <v>12590</v>
          </cell>
          <cell r="J640">
            <v>146155</v>
          </cell>
          <cell r="K640">
            <v>7181</v>
          </cell>
          <cell r="L640">
            <v>28649869</v>
          </cell>
          <cell r="M640">
            <v>784</v>
          </cell>
          <cell r="N640">
            <v>278253</v>
          </cell>
          <cell r="O640">
            <v>3484</v>
          </cell>
          <cell r="P640">
            <v>16364686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43066</v>
          </cell>
          <cell r="F641">
            <v>165072</v>
          </cell>
          <cell r="G641">
            <v>75050</v>
          </cell>
          <cell r="H641">
            <v>32091680</v>
          </cell>
          <cell r="I641">
            <v>45697</v>
          </cell>
          <cell r="J641">
            <v>40640</v>
          </cell>
          <cell r="K641">
            <v>45064</v>
          </cell>
          <cell r="L641">
            <v>28160381</v>
          </cell>
          <cell r="M641">
            <v>1381107</v>
          </cell>
          <cell r="N641">
            <v>1044783</v>
          </cell>
          <cell r="O641">
            <v>55980</v>
          </cell>
          <cell r="P641">
            <v>20022691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26214</v>
          </cell>
          <cell r="F642">
            <v>64043</v>
          </cell>
          <cell r="G642">
            <v>67280</v>
          </cell>
          <cell r="H642">
            <v>29209334</v>
          </cell>
          <cell r="I642">
            <v>77326</v>
          </cell>
          <cell r="J642">
            <v>45927</v>
          </cell>
          <cell r="K642">
            <v>53137</v>
          </cell>
          <cell r="L642">
            <v>27108409</v>
          </cell>
          <cell r="M642">
            <v>24271</v>
          </cell>
          <cell r="N642">
            <v>139066</v>
          </cell>
          <cell r="O642">
            <v>15228</v>
          </cell>
          <cell r="P642">
            <v>16500452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1042681</v>
          </cell>
          <cell r="F643">
            <v>1929520</v>
          </cell>
          <cell r="G643">
            <v>19164</v>
          </cell>
          <cell r="H643">
            <v>57214980</v>
          </cell>
          <cell r="I643">
            <v>286323</v>
          </cell>
          <cell r="J643">
            <v>591269</v>
          </cell>
          <cell r="K643">
            <v>15991</v>
          </cell>
          <cell r="L643">
            <v>35922049</v>
          </cell>
          <cell r="M643">
            <v>172995</v>
          </cell>
          <cell r="N643">
            <v>339195</v>
          </cell>
          <cell r="O643">
            <v>11726</v>
          </cell>
          <cell r="P643">
            <v>15454615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8199</v>
          </cell>
          <cell r="F644">
            <v>48618</v>
          </cell>
          <cell r="G644">
            <v>24737</v>
          </cell>
          <cell r="H644">
            <v>6744801</v>
          </cell>
          <cell r="I644">
            <v>7466</v>
          </cell>
          <cell r="J644">
            <v>43353</v>
          </cell>
          <cell r="K644">
            <v>17039</v>
          </cell>
          <cell r="L644">
            <v>5218217</v>
          </cell>
          <cell r="M644">
            <v>276688</v>
          </cell>
          <cell r="N644">
            <v>144427</v>
          </cell>
          <cell r="O644">
            <v>25192</v>
          </cell>
          <cell r="P644">
            <v>5261554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78185</v>
          </cell>
          <cell r="F645">
            <v>78085</v>
          </cell>
          <cell r="G645">
            <v>125542</v>
          </cell>
          <cell r="H645">
            <v>19269960</v>
          </cell>
          <cell r="I645">
            <v>103156</v>
          </cell>
          <cell r="J645">
            <v>134871</v>
          </cell>
          <cell r="K645">
            <v>77044</v>
          </cell>
          <cell r="L645">
            <v>15126359</v>
          </cell>
          <cell r="M645">
            <v>881169</v>
          </cell>
          <cell r="N645">
            <v>208756</v>
          </cell>
          <cell r="O645">
            <v>31286</v>
          </cell>
          <cell r="P645">
            <v>10844958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75788</v>
          </cell>
          <cell r="F646">
            <v>70420</v>
          </cell>
          <cell r="G646">
            <v>170825</v>
          </cell>
          <cell r="H646">
            <v>12433542</v>
          </cell>
          <cell r="I646">
            <v>40685</v>
          </cell>
          <cell r="J646">
            <v>43178</v>
          </cell>
          <cell r="K646">
            <v>83743</v>
          </cell>
          <cell r="L646">
            <v>8109335</v>
          </cell>
          <cell r="M646">
            <v>761632</v>
          </cell>
          <cell r="N646">
            <v>317399</v>
          </cell>
          <cell r="O646">
            <v>36003</v>
          </cell>
          <cell r="P646">
            <v>8890475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E647">
            <v>5450</v>
          </cell>
          <cell r="H647">
            <v>2071743</v>
          </cell>
          <cell r="I647">
            <v>9600</v>
          </cell>
          <cell r="L647">
            <v>2200590</v>
          </cell>
          <cell r="N647">
            <v>3000</v>
          </cell>
          <cell r="P647">
            <v>1575560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337493</v>
          </cell>
          <cell r="F648">
            <v>12000</v>
          </cell>
          <cell r="G648">
            <v>36385</v>
          </cell>
          <cell r="H648">
            <v>21841779</v>
          </cell>
          <cell r="I648">
            <v>8983</v>
          </cell>
          <cell r="J648">
            <v>212293</v>
          </cell>
          <cell r="K648">
            <v>38304</v>
          </cell>
          <cell r="L648">
            <v>18067738</v>
          </cell>
          <cell r="M648">
            <v>7529</v>
          </cell>
          <cell r="N648">
            <v>130190</v>
          </cell>
          <cell r="O648">
            <v>10217</v>
          </cell>
          <cell r="P648">
            <v>9088781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269535</v>
          </cell>
          <cell r="F649">
            <v>217547</v>
          </cell>
          <cell r="G649">
            <v>352822</v>
          </cell>
          <cell r="H649">
            <v>20668558</v>
          </cell>
          <cell r="I649">
            <v>537982</v>
          </cell>
          <cell r="J649">
            <v>289343</v>
          </cell>
          <cell r="K649">
            <v>286718</v>
          </cell>
          <cell r="L649">
            <v>14262426</v>
          </cell>
          <cell r="M649">
            <v>1220701</v>
          </cell>
          <cell r="N649">
            <v>335543</v>
          </cell>
          <cell r="O649">
            <v>255503</v>
          </cell>
          <cell r="P649">
            <v>17303246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11575</v>
          </cell>
          <cell r="F650">
            <v>156823</v>
          </cell>
          <cell r="G650">
            <v>20165</v>
          </cell>
          <cell r="H650">
            <v>20850449</v>
          </cell>
          <cell r="I650">
            <v>20019</v>
          </cell>
          <cell r="J650">
            <v>90244</v>
          </cell>
          <cell r="K650">
            <v>9871</v>
          </cell>
          <cell r="L650">
            <v>16404605</v>
          </cell>
          <cell r="M650">
            <v>986365</v>
          </cell>
          <cell r="N650">
            <v>637419</v>
          </cell>
          <cell r="O650">
            <v>17564</v>
          </cell>
          <cell r="P650">
            <v>22354568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106697</v>
          </cell>
          <cell r="F651">
            <v>220191</v>
          </cell>
          <cell r="G651">
            <v>149560</v>
          </cell>
          <cell r="H651">
            <v>31135183</v>
          </cell>
          <cell r="I651">
            <v>106913</v>
          </cell>
          <cell r="J651">
            <v>193485</v>
          </cell>
          <cell r="K651">
            <v>97459</v>
          </cell>
          <cell r="L651">
            <v>22729441</v>
          </cell>
          <cell r="M651">
            <v>63327</v>
          </cell>
          <cell r="N651">
            <v>112214</v>
          </cell>
          <cell r="O651">
            <v>54564</v>
          </cell>
          <cell r="P651">
            <v>12300492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489150</v>
          </cell>
          <cell r="F652">
            <v>339718</v>
          </cell>
          <cell r="G652">
            <v>257514</v>
          </cell>
          <cell r="H652">
            <v>22973949</v>
          </cell>
          <cell r="I652">
            <v>228745</v>
          </cell>
          <cell r="J652">
            <v>286149</v>
          </cell>
          <cell r="K652">
            <v>245233</v>
          </cell>
          <cell r="L652">
            <v>15957746</v>
          </cell>
          <cell r="M652">
            <v>1130181</v>
          </cell>
          <cell r="N652">
            <v>356508</v>
          </cell>
          <cell r="O652">
            <v>239580</v>
          </cell>
          <cell r="P652">
            <v>14139807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737470</v>
          </cell>
          <cell r="F653">
            <v>957753</v>
          </cell>
          <cell r="G653">
            <v>479912</v>
          </cell>
          <cell r="H653">
            <v>52500597</v>
          </cell>
          <cell r="I653">
            <v>344092</v>
          </cell>
          <cell r="J653">
            <v>312442</v>
          </cell>
          <cell r="K653">
            <v>246999</v>
          </cell>
          <cell r="L653">
            <v>39006932</v>
          </cell>
          <cell r="M653">
            <v>2104270</v>
          </cell>
          <cell r="N653">
            <v>832407</v>
          </cell>
          <cell r="O653">
            <v>472192</v>
          </cell>
          <cell r="P653">
            <v>41389375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938403</v>
          </cell>
          <cell r="F654">
            <v>1246651</v>
          </cell>
          <cell r="G654">
            <v>639554</v>
          </cell>
          <cell r="H654">
            <v>111303632</v>
          </cell>
          <cell r="I654">
            <v>875628</v>
          </cell>
          <cell r="J654">
            <v>1218176</v>
          </cell>
          <cell r="K654">
            <v>611160</v>
          </cell>
          <cell r="L654">
            <v>79371734</v>
          </cell>
          <cell r="M654">
            <v>2645677</v>
          </cell>
          <cell r="N654">
            <v>590073</v>
          </cell>
          <cell r="O654">
            <v>338814</v>
          </cell>
          <cell r="P654">
            <v>65282928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14513</v>
          </cell>
          <cell r="F655">
            <v>116042</v>
          </cell>
          <cell r="G655">
            <v>50521</v>
          </cell>
          <cell r="H655">
            <v>10490101</v>
          </cell>
          <cell r="I655">
            <v>15594</v>
          </cell>
          <cell r="J655">
            <v>25547</v>
          </cell>
          <cell r="K655">
            <v>39852</v>
          </cell>
          <cell r="L655">
            <v>6819679</v>
          </cell>
          <cell r="M655">
            <v>46087</v>
          </cell>
          <cell r="N655">
            <v>6311</v>
          </cell>
          <cell r="O655">
            <v>16821</v>
          </cell>
          <cell r="P655">
            <v>4034370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40506</v>
          </cell>
          <cell r="F656">
            <v>38352</v>
          </cell>
          <cell r="G656">
            <v>47679</v>
          </cell>
          <cell r="H656">
            <v>4239245</v>
          </cell>
          <cell r="I656">
            <v>27229</v>
          </cell>
          <cell r="J656">
            <v>24182</v>
          </cell>
          <cell r="K656">
            <v>20680</v>
          </cell>
          <cell r="L656">
            <v>3350641</v>
          </cell>
          <cell r="M656">
            <v>354327</v>
          </cell>
          <cell r="N656">
            <v>147183</v>
          </cell>
          <cell r="O656">
            <v>109970</v>
          </cell>
          <cell r="P656">
            <v>4441843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104571</v>
          </cell>
          <cell r="F657">
            <v>86935</v>
          </cell>
          <cell r="G657">
            <v>25481</v>
          </cell>
          <cell r="H657">
            <v>14673618</v>
          </cell>
          <cell r="I657">
            <v>2660</v>
          </cell>
          <cell r="J657">
            <v>1311</v>
          </cell>
          <cell r="K657">
            <v>5241</v>
          </cell>
          <cell r="L657">
            <v>13839673</v>
          </cell>
          <cell r="M657">
            <v>319782</v>
          </cell>
          <cell r="N657">
            <v>363600</v>
          </cell>
          <cell r="O657">
            <v>31686</v>
          </cell>
          <cell r="P657">
            <v>7664196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23972</v>
          </cell>
          <cell r="G658">
            <v>294</v>
          </cell>
          <cell r="H658">
            <v>31966307</v>
          </cell>
          <cell r="I658">
            <v>28983</v>
          </cell>
          <cell r="J658">
            <v>6060</v>
          </cell>
          <cell r="K658">
            <v>5628</v>
          </cell>
          <cell r="L658">
            <v>31795131</v>
          </cell>
          <cell r="M658">
            <v>12886</v>
          </cell>
          <cell r="N658">
            <v>531</v>
          </cell>
          <cell r="O658">
            <v>20406</v>
          </cell>
          <cell r="P658">
            <v>21195587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83428</v>
          </cell>
          <cell r="F659">
            <v>251825</v>
          </cell>
          <cell r="G659">
            <v>63963</v>
          </cell>
          <cell r="H659">
            <v>28691152</v>
          </cell>
          <cell r="I659">
            <v>26466</v>
          </cell>
          <cell r="J659">
            <v>142343</v>
          </cell>
          <cell r="K659">
            <v>23527</v>
          </cell>
          <cell r="L659">
            <v>21371957</v>
          </cell>
          <cell r="M659">
            <v>1252425</v>
          </cell>
          <cell r="N659">
            <v>756205</v>
          </cell>
          <cell r="O659">
            <v>24653</v>
          </cell>
          <cell r="P659">
            <v>20177846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90011</v>
          </cell>
          <cell r="F660">
            <v>191465</v>
          </cell>
          <cell r="G660">
            <v>76678</v>
          </cell>
          <cell r="H660">
            <v>46687891</v>
          </cell>
          <cell r="I660">
            <v>88570</v>
          </cell>
          <cell r="J660">
            <v>73686</v>
          </cell>
          <cell r="K660">
            <v>42641</v>
          </cell>
          <cell r="L660">
            <v>41651373</v>
          </cell>
          <cell r="M660">
            <v>696472</v>
          </cell>
          <cell r="N660">
            <v>536279</v>
          </cell>
          <cell r="O660">
            <v>38025</v>
          </cell>
          <cell r="P660">
            <v>33917703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E661">
            <v>35357</v>
          </cell>
          <cell r="F661">
            <v>7037</v>
          </cell>
          <cell r="H661">
            <v>4362289</v>
          </cell>
          <cell r="I661">
            <v>4328</v>
          </cell>
          <cell r="J661">
            <v>73146</v>
          </cell>
          <cell r="L661">
            <v>2440764</v>
          </cell>
          <cell r="M661">
            <v>6387</v>
          </cell>
          <cell r="N661">
            <v>4332</v>
          </cell>
          <cell r="P661">
            <v>1483027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66623</v>
          </cell>
          <cell r="F662">
            <v>55498</v>
          </cell>
          <cell r="G662">
            <v>118711</v>
          </cell>
          <cell r="H662">
            <v>14994506</v>
          </cell>
          <cell r="I662">
            <v>26562</v>
          </cell>
          <cell r="J662">
            <v>34764</v>
          </cell>
          <cell r="K662">
            <v>56210</v>
          </cell>
          <cell r="L662">
            <v>11754837</v>
          </cell>
          <cell r="M662">
            <v>440988</v>
          </cell>
          <cell r="N662">
            <v>33235</v>
          </cell>
          <cell r="O662">
            <v>34742</v>
          </cell>
          <cell r="P662">
            <v>9719252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314845</v>
          </cell>
          <cell r="F663">
            <v>388003</v>
          </cell>
          <cell r="G663">
            <v>376122</v>
          </cell>
          <cell r="H663">
            <v>69339994</v>
          </cell>
          <cell r="I663">
            <v>310759</v>
          </cell>
          <cell r="J663">
            <v>280414</v>
          </cell>
          <cell r="K663">
            <v>280775</v>
          </cell>
          <cell r="L663">
            <v>56631818</v>
          </cell>
          <cell r="M663">
            <v>1383574</v>
          </cell>
          <cell r="N663">
            <v>589410</v>
          </cell>
          <cell r="O663">
            <v>386086</v>
          </cell>
          <cell r="P663">
            <v>46810851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415518</v>
          </cell>
          <cell r="F664">
            <v>215997</v>
          </cell>
          <cell r="G664">
            <v>100</v>
          </cell>
          <cell r="H664">
            <v>16551932</v>
          </cell>
          <cell r="I664">
            <v>72189</v>
          </cell>
          <cell r="J664">
            <v>245904</v>
          </cell>
          <cell r="K664">
            <v>156</v>
          </cell>
          <cell r="L664">
            <v>15952272</v>
          </cell>
          <cell r="M664">
            <v>10978</v>
          </cell>
          <cell r="N664">
            <v>39246</v>
          </cell>
          <cell r="P664">
            <v>9531682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11200</v>
          </cell>
          <cell r="F665">
            <v>5</v>
          </cell>
          <cell r="G665">
            <v>1541</v>
          </cell>
          <cell r="H665">
            <v>53313067</v>
          </cell>
          <cell r="I665">
            <v>17706</v>
          </cell>
          <cell r="J665">
            <v>196455</v>
          </cell>
          <cell r="K665">
            <v>962</v>
          </cell>
          <cell r="L665">
            <v>51238603</v>
          </cell>
          <cell r="M665">
            <v>69487</v>
          </cell>
          <cell r="N665">
            <v>1144422</v>
          </cell>
          <cell r="O665">
            <v>933</v>
          </cell>
          <cell r="P665">
            <v>9359772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44219</v>
          </cell>
          <cell r="F666">
            <v>82878</v>
          </cell>
          <cell r="G666">
            <v>45167</v>
          </cell>
          <cell r="H666">
            <v>14258719</v>
          </cell>
          <cell r="I666">
            <v>63222</v>
          </cell>
          <cell r="J666">
            <v>92567</v>
          </cell>
          <cell r="K666">
            <v>56843</v>
          </cell>
          <cell r="L666">
            <v>10954534</v>
          </cell>
          <cell r="M666">
            <v>514001</v>
          </cell>
          <cell r="N666">
            <v>208708</v>
          </cell>
          <cell r="O666">
            <v>81752</v>
          </cell>
          <cell r="P666">
            <v>10019174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38493</v>
          </cell>
          <cell r="F667">
            <v>196023</v>
          </cell>
          <cell r="G667">
            <v>86594</v>
          </cell>
          <cell r="H667">
            <v>27645538</v>
          </cell>
          <cell r="I667">
            <v>9036</v>
          </cell>
          <cell r="J667">
            <v>232271</v>
          </cell>
          <cell r="K667">
            <v>16988</v>
          </cell>
          <cell r="L667">
            <v>19493182</v>
          </cell>
          <cell r="M667">
            <v>815975</v>
          </cell>
          <cell r="N667">
            <v>510189</v>
          </cell>
          <cell r="O667">
            <v>19522</v>
          </cell>
          <cell r="P667">
            <v>17952629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204626</v>
          </cell>
          <cell r="F668">
            <v>102749</v>
          </cell>
          <cell r="G668">
            <v>38033</v>
          </cell>
          <cell r="H668">
            <v>16344305</v>
          </cell>
          <cell r="I668">
            <v>176674</v>
          </cell>
          <cell r="J668">
            <v>154627</v>
          </cell>
          <cell r="K668">
            <v>36082</v>
          </cell>
          <cell r="L668">
            <v>15455738</v>
          </cell>
          <cell r="M668">
            <v>23749</v>
          </cell>
          <cell r="N668">
            <v>15285</v>
          </cell>
          <cell r="O668">
            <v>30630</v>
          </cell>
          <cell r="P668">
            <v>9578949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289003</v>
          </cell>
          <cell r="F669">
            <v>7308</v>
          </cell>
          <cell r="G669">
            <v>24089</v>
          </cell>
          <cell r="H669">
            <v>17235026</v>
          </cell>
          <cell r="I669">
            <v>9330</v>
          </cell>
          <cell r="J669">
            <v>200377</v>
          </cell>
          <cell r="K669">
            <v>17753</v>
          </cell>
          <cell r="L669">
            <v>11086217</v>
          </cell>
          <cell r="M669">
            <v>3033</v>
          </cell>
          <cell r="N669">
            <v>12301</v>
          </cell>
          <cell r="O669">
            <v>6199</v>
          </cell>
          <cell r="P669">
            <v>6569710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10440</v>
          </cell>
          <cell r="F670">
            <v>104342</v>
          </cell>
          <cell r="G670">
            <v>270</v>
          </cell>
          <cell r="H670">
            <v>68454803</v>
          </cell>
          <cell r="I670">
            <v>6060</v>
          </cell>
          <cell r="J670">
            <v>1485835</v>
          </cell>
          <cell r="L670">
            <v>54211998</v>
          </cell>
          <cell r="M670">
            <v>49229</v>
          </cell>
          <cell r="N670">
            <v>224558</v>
          </cell>
          <cell r="P670">
            <v>9581475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76691</v>
          </cell>
          <cell r="F671">
            <v>178643</v>
          </cell>
          <cell r="G671">
            <v>74274</v>
          </cell>
          <cell r="H671">
            <v>10743311</v>
          </cell>
          <cell r="I671">
            <v>36865</v>
          </cell>
          <cell r="J671">
            <v>48075</v>
          </cell>
          <cell r="K671">
            <v>49866</v>
          </cell>
          <cell r="L671">
            <v>7690324</v>
          </cell>
          <cell r="M671">
            <v>424248</v>
          </cell>
          <cell r="N671">
            <v>54517</v>
          </cell>
          <cell r="O671">
            <v>32812</v>
          </cell>
          <cell r="P671">
            <v>4994043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74335</v>
          </cell>
          <cell r="F672">
            <v>73020</v>
          </cell>
          <cell r="G672">
            <v>89441</v>
          </cell>
          <cell r="H672">
            <v>8488426</v>
          </cell>
          <cell r="I672">
            <v>46283</v>
          </cell>
          <cell r="J672">
            <v>45263</v>
          </cell>
          <cell r="K672">
            <v>51111</v>
          </cell>
          <cell r="L672">
            <v>6233630</v>
          </cell>
          <cell r="M672">
            <v>301948</v>
          </cell>
          <cell r="N672">
            <v>65023</v>
          </cell>
          <cell r="O672">
            <v>28221</v>
          </cell>
          <cell r="P672">
            <v>4361059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14428</v>
          </cell>
          <cell r="F673">
            <v>20697</v>
          </cell>
          <cell r="G673">
            <v>31259</v>
          </cell>
          <cell r="H673">
            <v>5953168</v>
          </cell>
          <cell r="I673">
            <v>17423</v>
          </cell>
          <cell r="J673">
            <v>36876</v>
          </cell>
          <cell r="K673">
            <v>18275</v>
          </cell>
          <cell r="L673">
            <v>4746795</v>
          </cell>
          <cell r="M673">
            <v>202713</v>
          </cell>
          <cell r="N673">
            <v>67203</v>
          </cell>
          <cell r="O673">
            <v>38002</v>
          </cell>
          <cell r="P673">
            <v>4163019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286429</v>
          </cell>
          <cell r="F674">
            <v>477025</v>
          </cell>
          <cell r="G674">
            <v>70693</v>
          </cell>
          <cell r="H674">
            <v>55376724</v>
          </cell>
          <cell r="I674">
            <v>226193</v>
          </cell>
          <cell r="J674">
            <v>244146</v>
          </cell>
          <cell r="K674">
            <v>65109</v>
          </cell>
          <cell r="L674">
            <v>48141862</v>
          </cell>
          <cell r="M674">
            <v>108970</v>
          </cell>
          <cell r="N674">
            <v>4563</v>
          </cell>
          <cell r="O674">
            <v>64602</v>
          </cell>
          <cell r="P674">
            <v>30612658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564888</v>
          </cell>
          <cell r="F675">
            <v>666782</v>
          </cell>
          <cell r="G675">
            <v>313393</v>
          </cell>
          <cell r="H675">
            <v>86928090</v>
          </cell>
          <cell r="I675">
            <v>351089</v>
          </cell>
          <cell r="J675">
            <v>103261</v>
          </cell>
          <cell r="K675">
            <v>179896</v>
          </cell>
          <cell r="L675">
            <v>80071404</v>
          </cell>
          <cell r="M675">
            <v>3406091</v>
          </cell>
          <cell r="N675">
            <v>1474662</v>
          </cell>
          <cell r="O675">
            <v>498461</v>
          </cell>
          <cell r="P675">
            <v>86694063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E676">
            <v>318638</v>
          </cell>
          <cell r="F676">
            <v>12022</v>
          </cell>
          <cell r="H676">
            <v>56511819</v>
          </cell>
          <cell r="I676">
            <v>170551</v>
          </cell>
          <cell r="J676">
            <v>57794</v>
          </cell>
          <cell r="K676">
            <v>5255</v>
          </cell>
          <cell r="L676">
            <v>61228876</v>
          </cell>
          <cell r="M676">
            <v>16925</v>
          </cell>
          <cell r="N676">
            <v>9640</v>
          </cell>
          <cell r="P676">
            <v>41605765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563860</v>
          </cell>
          <cell r="F677">
            <v>1098214</v>
          </cell>
          <cell r="G677">
            <v>227169</v>
          </cell>
          <cell r="H677">
            <v>82069071</v>
          </cell>
          <cell r="I677">
            <v>720599</v>
          </cell>
          <cell r="J677">
            <v>859011</v>
          </cell>
          <cell r="K677">
            <v>202734</v>
          </cell>
          <cell r="L677">
            <v>63370322</v>
          </cell>
          <cell r="M677">
            <v>3737817</v>
          </cell>
          <cell r="N677">
            <v>1655927</v>
          </cell>
          <cell r="O677">
            <v>179592</v>
          </cell>
          <cell r="P677">
            <v>56693742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86845</v>
          </cell>
          <cell r="F678">
            <v>112855</v>
          </cell>
          <cell r="G678">
            <v>251047</v>
          </cell>
          <cell r="H678">
            <v>22547973</v>
          </cell>
          <cell r="I678">
            <v>154442</v>
          </cell>
          <cell r="J678">
            <v>193737</v>
          </cell>
          <cell r="K678">
            <v>153864</v>
          </cell>
          <cell r="L678">
            <v>14592387</v>
          </cell>
          <cell r="M678">
            <v>39975</v>
          </cell>
          <cell r="N678">
            <v>53229</v>
          </cell>
          <cell r="O678">
            <v>63676</v>
          </cell>
          <cell r="P678">
            <v>7301246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353832</v>
          </cell>
          <cell r="F679">
            <v>369255</v>
          </cell>
          <cell r="G679">
            <v>3894</v>
          </cell>
          <cell r="H679">
            <v>97874133</v>
          </cell>
          <cell r="I679">
            <v>553019</v>
          </cell>
          <cell r="J679">
            <v>853944</v>
          </cell>
          <cell r="K679">
            <v>1362</v>
          </cell>
          <cell r="L679">
            <v>85559207</v>
          </cell>
          <cell r="M679">
            <v>45453</v>
          </cell>
          <cell r="N679">
            <v>797368</v>
          </cell>
          <cell r="P679">
            <v>45109084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229006</v>
          </cell>
          <cell r="F680">
            <v>310870</v>
          </cell>
          <cell r="G680">
            <v>103547</v>
          </cell>
          <cell r="H680">
            <v>64841823</v>
          </cell>
          <cell r="I680">
            <v>54130</v>
          </cell>
          <cell r="J680">
            <v>129456</v>
          </cell>
          <cell r="K680">
            <v>83116</v>
          </cell>
          <cell r="L680">
            <v>57940316</v>
          </cell>
          <cell r="M680">
            <v>1691</v>
          </cell>
          <cell r="N680">
            <v>5958</v>
          </cell>
          <cell r="O680">
            <v>12876</v>
          </cell>
          <cell r="P680">
            <v>37239456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844499</v>
          </cell>
          <cell r="F681">
            <v>567547</v>
          </cell>
          <cell r="G681">
            <v>534170</v>
          </cell>
          <cell r="H681">
            <v>43367675</v>
          </cell>
          <cell r="I681">
            <v>402195</v>
          </cell>
          <cell r="J681">
            <v>407795</v>
          </cell>
          <cell r="K681">
            <v>391412</v>
          </cell>
          <cell r="L681">
            <v>33493601</v>
          </cell>
          <cell r="M681">
            <v>3227042</v>
          </cell>
          <cell r="N681">
            <v>1577816</v>
          </cell>
          <cell r="O681">
            <v>710526</v>
          </cell>
          <cell r="P681">
            <v>38803360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H682">
            <v>0</v>
          </cell>
          <cell r="L682">
            <v>0</v>
          </cell>
          <cell r="P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323</v>
          </cell>
          <cell r="G683">
            <v>513</v>
          </cell>
          <cell r="H683">
            <v>128336800</v>
          </cell>
          <cell r="I683">
            <v>43</v>
          </cell>
          <cell r="J683">
            <v>214</v>
          </cell>
          <cell r="K683">
            <v>2014</v>
          </cell>
          <cell r="L683">
            <v>124159030</v>
          </cell>
          <cell r="M683">
            <v>267877</v>
          </cell>
          <cell r="O683">
            <v>538</v>
          </cell>
          <cell r="P683">
            <v>85933295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38740</v>
          </cell>
          <cell r="F684">
            <v>258722</v>
          </cell>
          <cell r="G684">
            <v>127208</v>
          </cell>
          <cell r="H684">
            <v>43557549</v>
          </cell>
          <cell r="I684">
            <v>30281</v>
          </cell>
          <cell r="J684">
            <v>501017</v>
          </cell>
          <cell r="K684">
            <v>104213</v>
          </cell>
          <cell r="L684">
            <v>30329631</v>
          </cell>
          <cell r="M684">
            <v>1583142</v>
          </cell>
          <cell r="N684">
            <v>436548</v>
          </cell>
          <cell r="O684">
            <v>178775</v>
          </cell>
          <cell r="P684">
            <v>34123259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173238</v>
          </cell>
          <cell r="F685">
            <v>146893</v>
          </cell>
          <cell r="G685">
            <v>226789</v>
          </cell>
          <cell r="H685">
            <v>31705713</v>
          </cell>
          <cell r="I685">
            <v>75691</v>
          </cell>
          <cell r="J685">
            <v>92895</v>
          </cell>
          <cell r="K685">
            <v>117944</v>
          </cell>
          <cell r="L685">
            <v>25632568</v>
          </cell>
          <cell r="M685">
            <v>1289376</v>
          </cell>
          <cell r="N685">
            <v>207290</v>
          </cell>
          <cell r="O685">
            <v>71372</v>
          </cell>
          <cell r="P685">
            <v>18844109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123186</v>
          </cell>
          <cell r="F686">
            <v>182118</v>
          </cell>
          <cell r="G686">
            <v>93251</v>
          </cell>
          <cell r="H686">
            <v>23971894</v>
          </cell>
          <cell r="I686">
            <v>67201</v>
          </cell>
          <cell r="J686">
            <v>139930</v>
          </cell>
          <cell r="K686">
            <v>61984</v>
          </cell>
          <cell r="L686">
            <v>19096023</v>
          </cell>
          <cell r="M686">
            <v>573780</v>
          </cell>
          <cell r="N686">
            <v>198968</v>
          </cell>
          <cell r="O686">
            <v>56305</v>
          </cell>
          <cell r="P686">
            <v>17682457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776990</v>
          </cell>
          <cell r="F687">
            <v>564764</v>
          </cell>
          <cell r="G687">
            <v>386315</v>
          </cell>
          <cell r="H687">
            <v>67647877</v>
          </cell>
          <cell r="I687">
            <v>577686</v>
          </cell>
          <cell r="J687">
            <v>782186</v>
          </cell>
          <cell r="K687">
            <v>263131</v>
          </cell>
          <cell r="L687">
            <v>52868096</v>
          </cell>
          <cell r="M687">
            <v>1636414</v>
          </cell>
          <cell r="N687">
            <v>587900</v>
          </cell>
          <cell r="O687">
            <v>288954</v>
          </cell>
          <cell r="P687">
            <v>48675735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E688">
            <v>1609177</v>
          </cell>
          <cell r="F688">
            <v>1693485</v>
          </cell>
          <cell r="H688">
            <v>90651087</v>
          </cell>
          <cell r="I688">
            <v>1364555</v>
          </cell>
          <cell r="J688">
            <v>1885598</v>
          </cell>
          <cell r="K688">
            <v>90</v>
          </cell>
          <cell r="L688">
            <v>80511365</v>
          </cell>
          <cell r="M688">
            <v>1570069</v>
          </cell>
          <cell r="N688">
            <v>1585177</v>
          </cell>
          <cell r="P688">
            <v>49908669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8582</v>
          </cell>
          <cell r="F689">
            <v>34064</v>
          </cell>
          <cell r="G689">
            <v>97901</v>
          </cell>
          <cell r="H689">
            <v>5914251</v>
          </cell>
          <cell r="I689">
            <v>1990</v>
          </cell>
          <cell r="J689">
            <v>9050</v>
          </cell>
          <cell r="K689">
            <v>52665</v>
          </cell>
          <cell r="L689">
            <v>3188128</v>
          </cell>
          <cell r="M689">
            <v>10496</v>
          </cell>
          <cell r="N689">
            <v>5706</v>
          </cell>
          <cell r="O689">
            <v>13423</v>
          </cell>
          <cell r="P689">
            <v>1667963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87421</v>
          </cell>
          <cell r="F690">
            <v>150727</v>
          </cell>
          <cell r="G690">
            <v>113561</v>
          </cell>
          <cell r="H690">
            <v>53044610</v>
          </cell>
          <cell r="I690">
            <v>11687</v>
          </cell>
          <cell r="J690">
            <v>12501</v>
          </cell>
          <cell r="K690">
            <v>55415</v>
          </cell>
          <cell r="L690">
            <v>49139335</v>
          </cell>
          <cell r="M690">
            <v>943883</v>
          </cell>
          <cell r="N690">
            <v>558005</v>
          </cell>
          <cell r="O690">
            <v>102760</v>
          </cell>
          <cell r="P690">
            <v>34656156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69668</v>
          </cell>
          <cell r="F691">
            <v>59597</v>
          </cell>
          <cell r="G691">
            <v>213995</v>
          </cell>
          <cell r="H691">
            <v>18813431</v>
          </cell>
          <cell r="I691">
            <v>170558</v>
          </cell>
          <cell r="J691">
            <v>192747</v>
          </cell>
          <cell r="K691">
            <v>167534</v>
          </cell>
          <cell r="L691">
            <v>12100692</v>
          </cell>
          <cell r="M691">
            <v>16895</v>
          </cell>
          <cell r="N691">
            <v>20678</v>
          </cell>
          <cell r="O691">
            <v>56693</v>
          </cell>
          <cell r="P691">
            <v>5822031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158058</v>
          </cell>
          <cell r="F692">
            <v>148023</v>
          </cell>
          <cell r="G692">
            <v>105102</v>
          </cell>
          <cell r="H692">
            <v>13615306</v>
          </cell>
          <cell r="I692">
            <v>70436</v>
          </cell>
          <cell r="J692">
            <v>71546</v>
          </cell>
          <cell r="K692">
            <v>94546</v>
          </cell>
          <cell r="L692">
            <v>9980096</v>
          </cell>
          <cell r="M692">
            <v>13790</v>
          </cell>
          <cell r="N692">
            <v>19297</v>
          </cell>
          <cell r="O692">
            <v>24263</v>
          </cell>
          <cell r="P692">
            <v>5638152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138370</v>
          </cell>
          <cell r="F693">
            <v>795</v>
          </cell>
          <cell r="G693">
            <v>86509</v>
          </cell>
          <cell r="H693">
            <v>69105006</v>
          </cell>
          <cell r="I693">
            <v>91533</v>
          </cell>
          <cell r="J693">
            <v>1615</v>
          </cell>
          <cell r="K693">
            <v>93899</v>
          </cell>
          <cell r="L693">
            <v>67210392</v>
          </cell>
          <cell r="M693">
            <v>55136</v>
          </cell>
          <cell r="N693">
            <v>98</v>
          </cell>
          <cell r="O693">
            <v>58024</v>
          </cell>
          <cell r="P693">
            <v>44632141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294090</v>
          </cell>
          <cell r="F694">
            <v>371234</v>
          </cell>
          <cell r="G694">
            <v>118052</v>
          </cell>
          <cell r="H694">
            <v>21636032</v>
          </cell>
          <cell r="I694">
            <v>59179</v>
          </cell>
          <cell r="J694">
            <v>132911</v>
          </cell>
          <cell r="K694">
            <v>126078</v>
          </cell>
          <cell r="L694">
            <v>15360091</v>
          </cell>
          <cell r="M694">
            <v>67203</v>
          </cell>
          <cell r="N694">
            <v>47054</v>
          </cell>
          <cell r="O694">
            <v>78999</v>
          </cell>
          <cell r="P694">
            <v>8258853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214136</v>
          </cell>
          <cell r="F695">
            <v>267254</v>
          </cell>
          <cell r="G695">
            <v>40019</v>
          </cell>
          <cell r="H695">
            <v>223772774</v>
          </cell>
          <cell r="I695">
            <v>38125</v>
          </cell>
          <cell r="J695">
            <v>153897</v>
          </cell>
          <cell r="K695">
            <v>33662</v>
          </cell>
          <cell r="L695">
            <v>213109262</v>
          </cell>
          <cell r="M695">
            <v>962081</v>
          </cell>
          <cell r="N695">
            <v>268243</v>
          </cell>
          <cell r="O695">
            <v>60713</v>
          </cell>
          <cell r="P695">
            <v>147895389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245292</v>
          </cell>
          <cell r="F696">
            <v>363333</v>
          </cell>
          <cell r="G696">
            <v>156073</v>
          </cell>
          <cell r="H696">
            <v>22353746</v>
          </cell>
          <cell r="I696">
            <v>85974</v>
          </cell>
          <cell r="J696">
            <v>223666</v>
          </cell>
          <cell r="K696">
            <v>102224</v>
          </cell>
          <cell r="L696">
            <v>13757712</v>
          </cell>
          <cell r="M696">
            <v>1103198</v>
          </cell>
          <cell r="N696">
            <v>264993</v>
          </cell>
          <cell r="O696">
            <v>39043</v>
          </cell>
          <cell r="P696">
            <v>11051699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158222</v>
          </cell>
          <cell r="F697">
            <v>45218</v>
          </cell>
          <cell r="G697">
            <v>10127</v>
          </cell>
          <cell r="H697">
            <v>6453855</v>
          </cell>
          <cell r="I697">
            <v>1937</v>
          </cell>
          <cell r="J697">
            <v>904</v>
          </cell>
          <cell r="K697">
            <v>3649</v>
          </cell>
          <cell r="L697">
            <v>6898058</v>
          </cell>
          <cell r="M697">
            <v>7200</v>
          </cell>
          <cell r="N697">
            <v>7440</v>
          </cell>
          <cell r="O697">
            <v>6940</v>
          </cell>
          <cell r="P697">
            <v>4439717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527781</v>
          </cell>
          <cell r="F698">
            <v>580553</v>
          </cell>
          <cell r="G698">
            <v>408207</v>
          </cell>
          <cell r="H698">
            <v>84421618</v>
          </cell>
          <cell r="I698">
            <v>1774745</v>
          </cell>
          <cell r="J698">
            <v>715350</v>
          </cell>
          <cell r="K698">
            <v>303776</v>
          </cell>
          <cell r="L698">
            <v>73498203</v>
          </cell>
          <cell r="M698">
            <v>1650291</v>
          </cell>
          <cell r="N698">
            <v>962869</v>
          </cell>
          <cell r="O698">
            <v>303592</v>
          </cell>
          <cell r="P698">
            <v>77506849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44695</v>
          </cell>
          <cell r="F699">
            <v>239258</v>
          </cell>
          <cell r="G699">
            <v>26189</v>
          </cell>
          <cell r="H699">
            <v>70538476</v>
          </cell>
          <cell r="I699">
            <v>25470</v>
          </cell>
          <cell r="J699">
            <v>141684</v>
          </cell>
          <cell r="K699">
            <v>21087</v>
          </cell>
          <cell r="L699">
            <v>62389336</v>
          </cell>
          <cell r="M699">
            <v>635946</v>
          </cell>
          <cell r="N699">
            <v>133949</v>
          </cell>
          <cell r="P699">
            <v>40796315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1062830</v>
          </cell>
          <cell r="F700">
            <v>90185</v>
          </cell>
          <cell r="G700">
            <v>210675</v>
          </cell>
          <cell r="H700">
            <v>214020195</v>
          </cell>
          <cell r="I700">
            <v>97082</v>
          </cell>
          <cell r="J700">
            <v>78528</v>
          </cell>
          <cell r="K700">
            <v>201264</v>
          </cell>
          <cell r="L700">
            <v>211239333</v>
          </cell>
          <cell r="M700">
            <v>295094</v>
          </cell>
          <cell r="N700">
            <v>52500</v>
          </cell>
          <cell r="O700">
            <v>125771</v>
          </cell>
          <cell r="P700">
            <v>138959577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325302</v>
          </cell>
          <cell r="F701">
            <v>512915</v>
          </cell>
          <cell r="G701">
            <v>299555</v>
          </cell>
          <cell r="H701">
            <v>94931722</v>
          </cell>
          <cell r="I701">
            <v>383838</v>
          </cell>
          <cell r="J701">
            <v>663801</v>
          </cell>
          <cell r="K701">
            <v>297976</v>
          </cell>
          <cell r="L701">
            <v>72137167</v>
          </cell>
          <cell r="M701">
            <v>2335983</v>
          </cell>
          <cell r="N701">
            <v>594888</v>
          </cell>
          <cell r="O701">
            <v>175359</v>
          </cell>
          <cell r="P701">
            <v>48946173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7609</v>
          </cell>
          <cell r="F702">
            <v>36895</v>
          </cell>
          <cell r="G702">
            <v>46233</v>
          </cell>
          <cell r="H702">
            <v>39481783</v>
          </cell>
          <cell r="I702">
            <v>24802</v>
          </cell>
          <cell r="J702">
            <v>267308</v>
          </cell>
          <cell r="K702">
            <v>27382</v>
          </cell>
          <cell r="L702">
            <v>34071026</v>
          </cell>
          <cell r="M702">
            <v>538433</v>
          </cell>
          <cell r="N702">
            <v>29808</v>
          </cell>
          <cell r="O702">
            <v>25927</v>
          </cell>
          <cell r="P702">
            <v>21148051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38794</v>
          </cell>
          <cell r="F703">
            <v>238257</v>
          </cell>
          <cell r="G703">
            <v>4635</v>
          </cell>
          <cell r="H703">
            <v>39907464</v>
          </cell>
          <cell r="I703">
            <v>16827</v>
          </cell>
          <cell r="J703">
            <v>132200</v>
          </cell>
          <cell r="K703">
            <v>2906</v>
          </cell>
          <cell r="L703">
            <v>33824336</v>
          </cell>
          <cell r="M703">
            <v>705225</v>
          </cell>
          <cell r="N703">
            <v>500145</v>
          </cell>
          <cell r="O703">
            <v>4226</v>
          </cell>
          <cell r="P703">
            <v>25762242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4185</v>
          </cell>
          <cell r="F704">
            <v>15543</v>
          </cell>
          <cell r="G704">
            <v>20147</v>
          </cell>
          <cell r="H704">
            <v>5496633</v>
          </cell>
          <cell r="I704">
            <v>1330</v>
          </cell>
          <cell r="J704">
            <v>35572</v>
          </cell>
          <cell r="K704">
            <v>11304</v>
          </cell>
          <cell r="L704">
            <v>4229131</v>
          </cell>
          <cell r="M704">
            <v>205120</v>
          </cell>
          <cell r="N704">
            <v>118109</v>
          </cell>
          <cell r="O704">
            <v>29044</v>
          </cell>
          <cell r="P704">
            <v>3781812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62418</v>
          </cell>
          <cell r="F705">
            <v>526994</v>
          </cell>
          <cell r="G705">
            <v>57843</v>
          </cell>
          <cell r="H705">
            <v>22639268</v>
          </cell>
          <cell r="I705">
            <v>71251</v>
          </cell>
          <cell r="J705">
            <v>110442</v>
          </cell>
          <cell r="K705">
            <v>47377</v>
          </cell>
          <cell r="L705">
            <v>13956808</v>
          </cell>
          <cell r="M705">
            <v>529643</v>
          </cell>
          <cell r="N705">
            <v>69700</v>
          </cell>
          <cell r="O705">
            <v>13342</v>
          </cell>
          <cell r="P705">
            <v>11344724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81240</v>
          </cell>
          <cell r="F706">
            <v>99905</v>
          </cell>
          <cell r="G706">
            <v>91628</v>
          </cell>
          <cell r="H706">
            <v>24476031</v>
          </cell>
          <cell r="I706">
            <v>106382</v>
          </cell>
          <cell r="J706">
            <v>130766</v>
          </cell>
          <cell r="K706">
            <v>71421</v>
          </cell>
          <cell r="L706">
            <v>21977563</v>
          </cell>
          <cell r="M706">
            <v>787597</v>
          </cell>
          <cell r="N706">
            <v>454280</v>
          </cell>
          <cell r="O706">
            <v>69658</v>
          </cell>
          <cell r="P706">
            <v>12016635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136031</v>
          </cell>
          <cell r="F707">
            <v>222623</v>
          </cell>
          <cell r="G707">
            <v>89273</v>
          </cell>
          <cell r="H707">
            <v>13221689</v>
          </cell>
          <cell r="I707">
            <v>100085</v>
          </cell>
          <cell r="J707">
            <v>85531</v>
          </cell>
          <cell r="K707">
            <v>84929</v>
          </cell>
          <cell r="L707">
            <v>9037609</v>
          </cell>
          <cell r="M707">
            <v>29148</v>
          </cell>
          <cell r="N707">
            <v>23034</v>
          </cell>
          <cell r="O707">
            <v>26655</v>
          </cell>
          <cell r="P707">
            <v>4560271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9712</v>
          </cell>
          <cell r="F708">
            <v>19312</v>
          </cell>
          <cell r="G708">
            <v>60571</v>
          </cell>
          <cell r="H708">
            <v>13282601</v>
          </cell>
          <cell r="I708">
            <v>9</v>
          </cell>
          <cell r="K708">
            <v>8982</v>
          </cell>
          <cell r="L708">
            <v>12204846</v>
          </cell>
          <cell r="M708">
            <v>8308</v>
          </cell>
          <cell r="O708">
            <v>3349</v>
          </cell>
          <cell r="P708">
            <v>8142102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196227</v>
          </cell>
          <cell r="F709">
            <v>481156</v>
          </cell>
          <cell r="G709">
            <v>196753</v>
          </cell>
          <cell r="H709">
            <v>48037924</v>
          </cell>
          <cell r="I709">
            <v>139301</v>
          </cell>
          <cell r="J709">
            <v>405711</v>
          </cell>
          <cell r="K709">
            <v>138200</v>
          </cell>
          <cell r="L709">
            <v>32748249</v>
          </cell>
          <cell r="M709">
            <v>1212909</v>
          </cell>
          <cell r="N709">
            <v>490913</v>
          </cell>
          <cell r="O709">
            <v>126381</v>
          </cell>
          <cell r="P709">
            <v>27767427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350520</v>
          </cell>
          <cell r="F710">
            <v>385747</v>
          </cell>
          <cell r="G710">
            <v>274120</v>
          </cell>
          <cell r="H710">
            <v>41103409</v>
          </cell>
          <cell r="I710">
            <v>202565</v>
          </cell>
          <cell r="J710">
            <v>228283</v>
          </cell>
          <cell r="K710">
            <v>118106</v>
          </cell>
          <cell r="L710">
            <v>33775295</v>
          </cell>
          <cell r="M710">
            <v>2487867</v>
          </cell>
          <cell r="N710">
            <v>950957</v>
          </cell>
          <cell r="O710">
            <v>469233</v>
          </cell>
          <cell r="P710">
            <v>34421850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H711">
            <v>719138</v>
          </cell>
          <cell r="L711">
            <v>695940</v>
          </cell>
          <cell r="P711">
            <v>463960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H712">
            <v>18265386</v>
          </cell>
          <cell r="L712">
            <v>17676180</v>
          </cell>
          <cell r="P712">
            <v>11784120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86700</v>
          </cell>
          <cell r="G713">
            <v>67094</v>
          </cell>
          <cell r="H713">
            <v>57744778</v>
          </cell>
          <cell r="I713">
            <v>431674</v>
          </cell>
          <cell r="K713">
            <v>55867</v>
          </cell>
          <cell r="L713">
            <v>64667368</v>
          </cell>
          <cell r="M713">
            <v>99516</v>
          </cell>
          <cell r="O713">
            <v>49256</v>
          </cell>
          <cell r="P713">
            <v>44831828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H714">
            <v>4899271</v>
          </cell>
          <cell r="L714">
            <v>4741230</v>
          </cell>
          <cell r="P714">
            <v>3160820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H715">
            <v>181199247</v>
          </cell>
          <cell r="L715">
            <v>175354110</v>
          </cell>
          <cell r="P715">
            <v>116902740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697206</v>
          </cell>
          <cell r="F716">
            <v>463988</v>
          </cell>
          <cell r="G716">
            <v>190631</v>
          </cell>
          <cell r="H716">
            <v>129571125</v>
          </cell>
          <cell r="I716">
            <v>871511</v>
          </cell>
          <cell r="J716">
            <v>299189</v>
          </cell>
          <cell r="K716">
            <v>161803</v>
          </cell>
          <cell r="L716">
            <v>130558426</v>
          </cell>
          <cell r="M716">
            <v>429686</v>
          </cell>
          <cell r="N716">
            <v>193885</v>
          </cell>
          <cell r="O716">
            <v>60798</v>
          </cell>
          <cell r="P716">
            <v>94131745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453935</v>
          </cell>
          <cell r="G717">
            <v>1276</v>
          </cell>
          <cell r="H717">
            <v>3099328</v>
          </cell>
          <cell r="I717">
            <v>571740</v>
          </cell>
          <cell r="J717">
            <v>213</v>
          </cell>
          <cell r="K717">
            <v>137501</v>
          </cell>
          <cell r="L717">
            <v>26472558</v>
          </cell>
          <cell r="M717">
            <v>277720</v>
          </cell>
          <cell r="N717">
            <v>1</v>
          </cell>
          <cell r="O717">
            <v>107467</v>
          </cell>
          <cell r="P717">
            <v>20874744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H718">
            <v>107755163</v>
          </cell>
          <cell r="L718">
            <v>104279190</v>
          </cell>
          <cell r="P718">
            <v>69519460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H719">
            <v>17872554</v>
          </cell>
          <cell r="L719">
            <v>17296020</v>
          </cell>
          <cell r="P719">
            <v>11530680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227070</v>
          </cell>
          <cell r="F720">
            <v>19125</v>
          </cell>
          <cell r="G720">
            <v>85999</v>
          </cell>
          <cell r="H720">
            <v>11205119</v>
          </cell>
          <cell r="I720">
            <v>109165</v>
          </cell>
          <cell r="J720">
            <v>25760</v>
          </cell>
          <cell r="K720">
            <v>81600</v>
          </cell>
          <cell r="L720">
            <v>13059494</v>
          </cell>
          <cell r="M720">
            <v>21151</v>
          </cell>
          <cell r="N720">
            <v>46248</v>
          </cell>
          <cell r="O720">
            <v>49510</v>
          </cell>
          <cell r="P720">
            <v>7538475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H721">
            <v>47229492</v>
          </cell>
          <cell r="L721">
            <v>45705960</v>
          </cell>
          <cell r="P721">
            <v>30470640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3787898</v>
          </cell>
          <cell r="F722">
            <v>1726747</v>
          </cell>
          <cell r="G722">
            <v>1275214</v>
          </cell>
          <cell r="H722">
            <v>268913919</v>
          </cell>
          <cell r="I722">
            <v>2268048</v>
          </cell>
          <cell r="J722">
            <v>1518290</v>
          </cell>
          <cell r="K722">
            <v>1323716</v>
          </cell>
          <cell r="L722">
            <v>254856252</v>
          </cell>
          <cell r="M722">
            <v>1567371</v>
          </cell>
          <cell r="N722">
            <v>1505804</v>
          </cell>
          <cell r="O722">
            <v>1106977</v>
          </cell>
          <cell r="P722">
            <v>152403204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H723">
            <v>553574812</v>
          </cell>
          <cell r="K723">
            <v>12</v>
          </cell>
          <cell r="L723">
            <v>535717170</v>
          </cell>
          <cell r="P723">
            <v>357144760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H724">
            <v>10706129</v>
          </cell>
          <cell r="L724">
            <v>10360770</v>
          </cell>
          <cell r="P724">
            <v>6907180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2279870</v>
          </cell>
          <cell r="F725">
            <v>937804</v>
          </cell>
          <cell r="G725">
            <v>798302</v>
          </cell>
          <cell r="H725">
            <v>150169949</v>
          </cell>
          <cell r="I725">
            <v>1433663</v>
          </cell>
          <cell r="J725">
            <v>543782</v>
          </cell>
          <cell r="K725">
            <v>824538</v>
          </cell>
          <cell r="L725">
            <v>152822490</v>
          </cell>
          <cell r="M725">
            <v>2519789</v>
          </cell>
          <cell r="N725">
            <v>911308</v>
          </cell>
          <cell r="O725">
            <v>627183</v>
          </cell>
          <cell r="P725">
            <v>109873315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H726">
            <v>10524128</v>
          </cell>
          <cell r="L726">
            <v>10184640</v>
          </cell>
          <cell r="P726">
            <v>6789760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H727">
            <v>14399903</v>
          </cell>
          <cell r="L727">
            <v>13935390</v>
          </cell>
          <cell r="P727">
            <v>9290260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86023</v>
          </cell>
          <cell r="F728">
            <v>119389</v>
          </cell>
          <cell r="G728">
            <v>54911</v>
          </cell>
          <cell r="H728">
            <v>57674937</v>
          </cell>
          <cell r="I728">
            <v>537678</v>
          </cell>
          <cell r="J728">
            <v>122746</v>
          </cell>
          <cell r="K728">
            <v>44215</v>
          </cell>
          <cell r="L728">
            <v>61820289</v>
          </cell>
          <cell r="M728">
            <v>161701</v>
          </cell>
          <cell r="N728">
            <v>95817</v>
          </cell>
          <cell r="O728">
            <v>56414</v>
          </cell>
          <cell r="P728">
            <v>44217299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261662</v>
          </cell>
          <cell r="F729">
            <v>104564</v>
          </cell>
          <cell r="G729">
            <v>204062</v>
          </cell>
          <cell r="H729">
            <v>87850545</v>
          </cell>
          <cell r="I729">
            <v>800421736</v>
          </cell>
          <cell r="J729">
            <v>163369</v>
          </cell>
          <cell r="K729">
            <v>183024</v>
          </cell>
          <cell r="L729">
            <v>8086546900</v>
          </cell>
          <cell r="M729">
            <v>252840</v>
          </cell>
          <cell r="N729">
            <v>134105</v>
          </cell>
          <cell r="O729">
            <v>135786</v>
          </cell>
          <cell r="P729">
            <v>16057194217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H730">
            <v>46891189</v>
          </cell>
          <cell r="L730">
            <v>45378570</v>
          </cell>
          <cell r="P730">
            <v>30252380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G731">
            <v>289</v>
          </cell>
          <cell r="H731">
            <v>8391257</v>
          </cell>
          <cell r="K731">
            <v>220</v>
          </cell>
          <cell r="L731">
            <v>8113800</v>
          </cell>
          <cell r="M731">
            <v>30</v>
          </cell>
          <cell r="P731">
            <v>5407760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H732">
            <v>15152211</v>
          </cell>
          <cell r="L732">
            <v>14663430</v>
          </cell>
          <cell r="P732">
            <v>9775620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H733">
            <v>4735870</v>
          </cell>
          <cell r="L733">
            <v>4583100</v>
          </cell>
          <cell r="P733">
            <v>3055400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564884</v>
          </cell>
          <cell r="F734">
            <v>246886</v>
          </cell>
          <cell r="G734">
            <v>237471</v>
          </cell>
          <cell r="H734">
            <v>52348938</v>
          </cell>
          <cell r="I734">
            <v>631505</v>
          </cell>
          <cell r="J734">
            <v>405339</v>
          </cell>
          <cell r="K734">
            <v>306004</v>
          </cell>
          <cell r="L734">
            <v>52006677</v>
          </cell>
          <cell r="M734">
            <v>461293</v>
          </cell>
          <cell r="N734">
            <v>199316</v>
          </cell>
          <cell r="O734">
            <v>191450</v>
          </cell>
          <cell r="P734">
            <v>34377225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H735">
            <v>37343933</v>
          </cell>
          <cell r="L735">
            <v>36139290</v>
          </cell>
          <cell r="P735">
            <v>24092860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H736">
            <v>58691711</v>
          </cell>
          <cell r="L736">
            <v>56798430</v>
          </cell>
          <cell r="P736">
            <v>37865620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H737">
            <v>481740</v>
          </cell>
          <cell r="L737">
            <v>466200</v>
          </cell>
          <cell r="P737">
            <v>310800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H738">
            <v>18311173</v>
          </cell>
          <cell r="L738">
            <v>17720490</v>
          </cell>
          <cell r="P738">
            <v>11813660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H739">
            <v>32467974</v>
          </cell>
          <cell r="L739">
            <v>31420620</v>
          </cell>
          <cell r="P739">
            <v>20947080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H740">
            <v>624309</v>
          </cell>
          <cell r="L740">
            <v>604170</v>
          </cell>
          <cell r="P740">
            <v>402780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45342</v>
          </cell>
          <cell r="F741">
            <v>6667</v>
          </cell>
          <cell r="G741">
            <v>115472</v>
          </cell>
          <cell r="H741">
            <v>33398764</v>
          </cell>
          <cell r="I741">
            <v>26593</v>
          </cell>
          <cell r="J741">
            <v>4</v>
          </cell>
          <cell r="K741">
            <v>104999</v>
          </cell>
          <cell r="L741">
            <v>30179515</v>
          </cell>
          <cell r="M741">
            <v>103440</v>
          </cell>
          <cell r="N741">
            <v>5140</v>
          </cell>
          <cell r="O741">
            <v>84048</v>
          </cell>
          <cell r="P741">
            <v>20178095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H742">
            <v>8584055</v>
          </cell>
          <cell r="L742">
            <v>8307150</v>
          </cell>
          <cell r="P742">
            <v>5538100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H743">
            <v>205842480</v>
          </cell>
          <cell r="L743">
            <v>199202400</v>
          </cell>
          <cell r="P743">
            <v>132801600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H744">
            <v>9738850229</v>
          </cell>
          <cell r="L744">
            <v>9424693770</v>
          </cell>
          <cell r="P744">
            <v>6283129180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H745">
            <v>49813032</v>
          </cell>
          <cell r="L745">
            <v>48206160</v>
          </cell>
          <cell r="P745">
            <v>32137440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H746">
            <v>17469306</v>
          </cell>
          <cell r="L746">
            <v>16905780</v>
          </cell>
          <cell r="P746">
            <v>11270520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24632196</v>
          </cell>
          <cell r="F747">
            <v>9759166</v>
          </cell>
          <cell r="G747">
            <v>2468162</v>
          </cell>
          <cell r="H747">
            <v>708798290</v>
          </cell>
          <cell r="I747">
            <v>13763187</v>
          </cell>
          <cell r="J747">
            <v>10574951</v>
          </cell>
          <cell r="K747">
            <v>2936029</v>
          </cell>
          <cell r="L747">
            <v>934181231</v>
          </cell>
          <cell r="M747">
            <v>13840012</v>
          </cell>
          <cell r="N747">
            <v>8832204</v>
          </cell>
          <cell r="O747">
            <v>2114963</v>
          </cell>
          <cell r="P747">
            <v>627637309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H748">
            <v>3556878</v>
          </cell>
          <cell r="L748">
            <v>3442140</v>
          </cell>
          <cell r="P748">
            <v>2294760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E749">
            <v>12248</v>
          </cell>
          <cell r="F749">
            <v>11429</v>
          </cell>
          <cell r="H749">
            <v>28762035</v>
          </cell>
          <cell r="I749">
            <v>19415</v>
          </cell>
          <cell r="J749">
            <v>11269</v>
          </cell>
          <cell r="L749">
            <v>27887599</v>
          </cell>
          <cell r="M749">
            <v>69220</v>
          </cell>
          <cell r="N749">
            <v>7790</v>
          </cell>
          <cell r="P749">
            <v>19257250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292003</v>
          </cell>
          <cell r="F750">
            <v>22158</v>
          </cell>
          <cell r="G750">
            <v>81711</v>
          </cell>
          <cell r="H750">
            <v>11486128</v>
          </cell>
          <cell r="I750">
            <v>46364</v>
          </cell>
          <cell r="J750">
            <v>6511</v>
          </cell>
          <cell r="K750">
            <v>85125</v>
          </cell>
          <cell r="L750">
            <v>13912835</v>
          </cell>
          <cell r="M750">
            <v>17550</v>
          </cell>
          <cell r="N750">
            <v>2199</v>
          </cell>
          <cell r="O750">
            <v>74013</v>
          </cell>
          <cell r="P750">
            <v>8199603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1405</v>
          </cell>
          <cell r="G751">
            <v>9</v>
          </cell>
          <cell r="H751">
            <v>1902764</v>
          </cell>
          <cell r="I751">
            <v>532</v>
          </cell>
          <cell r="J751">
            <v>137</v>
          </cell>
          <cell r="L751">
            <v>1844545</v>
          </cell>
          <cell r="M751">
            <v>1482</v>
          </cell>
          <cell r="N751">
            <v>6460</v>
          </cell>
          <cell r="P751">
            <v>1187440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H752">
            <v>7903791</v>
          </cell>
          <cell r="L752">
            <v>7648830</v>
          </cell>
          <cell r="P752">
            <v>5099220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77260</v>
          </cell>
          <cell r="F753">
            <v>246456</v>
          </cell>
          <cell r="G753">
            <v>64398</v>
          </cell>
          <cell r="H753">
            <v>54521998</v>
          </cell>
          <cell r="I753">
            <v>343113</v>
          </cell>
          <cell r="J753">
            <v>236317</v>
          </cell>
          <cell r="K753">
            <v>85726</v>
          </cell>
          <cell r="L753">
            <v>49604790</v>
          </cell>
          <cell r="M753">
            <v>774653</v>
          </cell>
          <cell r="N753">
            <v>402653</v>
          </cell>
          <cell r="O753">
            <v>79620</v>
          </cell>
          <cell r="P753">
            <v>37719931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97996</v>
          </cell>
          <cell r="F754">
            <v>55703</v>
          </cell>
          <cell r="G754">
            <v>16121</v>
          </cell>
          <cell r="H754">
            <v>12401742</v>
          </cell>
          <cell r="I754">
            <v>115759</v>
          </cell>
          <cell r="J754">
            <v>841</v>
          </cell>
          <cell r="K754">
            <v>13516</v>
          </cell>
          <cell r="L754">
            <v>12743042</v>
          </cell>
          <cell r="M754">
            <v>3185</v>
          </cell>
          <cell r="O754">
            <v>9948</v>
          </cell>
          <cell r="P754">
            <v>9457163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36291</v>
          </cell>
          <cell r="F755">
            <v>22838</v>
          </cell>
          <cell r="G755">
            <v>91955</v>
          </cell>
          <cell r="H755">
            <v>28740380</v>
          </cell>
          <cell r="I755">
            <v>8075</v>
          </cell>
          <cell r="J755">
            <v>24987</v>
          </cell>
          <cell r="K755">
            <v>100933</v>
          </cell>
          <cell r="L755">
            <v>24981818</v>
          </cell>
          <cell r="N755">
            <v>13305</v>
          </cell>
          <cell r="O755">
            <v>46341</v>
          </cell>
          <cell r="P755">
            <v>14853447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61930</v>
          </cell>
          <cell r="F756">
            <v>4645</v>
          </cell>
          <cell r="G756">
            <v>33257</v>
          </cell>
          <cell r="H756">
            <v>904777118</v>
          </cell>
          <cell r="I756">
            <v>20128</v>
          </cell>
          <cell r="K756">
            <v>42545</v>
          </cell>
          <cell r="L756">
            <v>875350031</v>
          </cell>
          <cell r="M756">
            <v>33738</v>
          </cell>
          <cell r="O756">
            <v>21667</v>
          </cell>
          <cell r="P756">
            <v>583382444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261600</v>
          </cell>
          <cell r="F757">
            <v>237039</v>
          </cell>
          <cell r="G757">
            <v>2306</v>
          </cell>
          <cell r="H757">
            <v>13874224</v>
          </cell>
          <cell r="I757">
            <v>454361</v>
          </cell>
          <cell r="J757">
            <v>261181</v>
          </cell>
          <cell r="K757">
            <v>21486</v>
          </cell>
          <cell r="L757">
            <v>16592772</v>
          </cell>
          <cell r="M757">
            <v>327984</v>
          </cell>
          <cell r="N757">
            <v>313154</v>
          </cell>
          <cell r="O757">
            <v>24226</v>
          </cell>
          <cell r="P757">
            <v>13509643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3983</v>
          </cell>
          <cell r="F758">
            <v>1455</v>
          </cell>
          <cell r="G758">
            <v>7534</v>
          </cell>
          <cell r="H758">
            <v>6470939</v>
          </cell>
          <cell r="I758">
            <v>7500</v>
          </cell>
          <cell r="J758">
            <v>630</v>
          </cell>
          <cell r="K758">
            <v>5187</v>
          </cell>
          <cell r="L758">
            <v>6185050</v>
          </cell>
          <cell r="O758">
            <v>3859</v>
          </cell>
          <cell r="P758">
            <v>4125239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G759">
            <v>5220</v>
          </cell>
          <cell r="H759">
            <v>392861</v>
          </cell>
          <cell r="I759">
            <v>1000</v>
          </cell>
          <cell r="K759">
            <v>3620</v>
          </cell>
          <cell r="L759">
            <v>251430</v>
          </cell>
          <cell r="O759">
            <v>1540</v>
          </cell>
          <cell r="P759">
            <v>135830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H760">
            <v>741769023</v>
          </cell>
          <cell r="L760">
            <v>717840990</v>
          </cell>
          <cell r="P760">
            <v>478560660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16007</v>
          </cell>
          <cell r="F761">
            <v>243</v>
          </cell>
          <cell r="G761">
            <v>28831</v>
          </cell>
          <cell r="H761">
            <v>5745373</v>
          </cell>
          <cell r="I761">
            <v>14940</v>
          </cell>
          <cell r="J761">
            <v>705</v>
          </cell>
          <cell r="K761">
            <v>26099</v>
          </cell>
          <cell r="L761">
            <v>5167055</v>
          </cell>
          <cell r="M761">
            <v>26098</v>
          </cell>
          <cell r="N761">
            <v>390</v>
          </cell>
          <cell r="O761">
            <v>17935</v>
          </cell>
          <cell r="P761">
            <v>3561328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11363770</v>
          </cell>
          <cell r="F762">
            <v>3060593</v>
          </cell>
          <cell r="G762">
            <v>629569</v>
          </cell>
          <cell r="H762">
            <v>1621822289</v>
          </cell>
          <cell r="I762">
            <v>8431669</v>
          </cell>
          <cell r="J762">
            <v>4291992</v>
          </cell>
          <cell r="K762">
            <v>751281</v>
          </cell>
          <cell r="L762">
            <v>1756807771</v>
          </cell>
          <cell r="M762">
            <v>3164225</v>
          </cell>
          <cell r="N762">
            <v>2591067</v>
          </cell>
          <cell r="O762">
            <v>665683</v>
          </cell>
          <cell r="P762">
            <v>1204906555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36802</v>
          </cell>
          <cell r="G763">
            <v>31947</v>
          </cell>
          <cell r="H763">
            <v>5353234</v>
          </cell>
          <cell r="I763">
            <v>40314</v>
          </cell>
          <cell r="K763">
            <v>20092</v>
          </cell>
          <cell r="L763">
            <v>5753092</v>
          </cell>
          <cell r="M763">
            <v>18756</v>
          </cell>
          <cell r="O763">
            <v>17127</v>
          </cell>
          <cell r="P763">
            <v>3769959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E764">
            <v>31650</v>
          </cell>
          <cell r="F764">
            <v>26692</v>
          </cell>
          <cell r="H764">
            <v>640478</v>
          </cell>
          <cell r="I764">
            <v>22844</v>
          </cell>
          <cell r="J764">
            <v>15967</v>
          </cell>
          <cell r="L764">
            <v>454197</v>
          </cell>
          <cell r="M764">
            <v>8090</v>
          </cell>
          <cell r="N764">
            <v>9354</v>
          </cell>
          <cell r="P764">
            <v>434317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60785</v>
          </cell>
          <cell r="F765">
            <v>3597</v>
          </cell>
          <cell r="G765">
            <v>43549</v>
          </cell>
          <cell r="H765">
            <v>17004109</v>
          </cell>
          <cell r="I765">
            <v>136419</v>
          </cell>
          <cell r="J765">
            <v>8467</v>
          </cell>
          <cell r="K765">
            <v>41525</v>
          </cell>
          <cell r="L765">
            <v>18210342</v>
          </cell>
          <cell r="M765">
            <v>23263</v>
          </cell>
          <cell r="O765">
            <v>34068</v>
          </cell>
          <cell r="P765">
            <v>13023590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34477</v>
          </cell>
          <cell r="F766">
            <v>62310</v>
          </cell>
          <cell r="G766">
            <v>125979</v>
          </cell>
          <cell r="H766">
            <v>16688801</v>
          </cell>
          <cell r="I766">
            <v>103553</v>
          </cell>
          <cell r="J766">
            <v>4731</v>
          </cell>
          <cell r="K766">
            <v>107361</v>
          </cell>
          <cell r="L766">
            <v>14043904</v>
          </cell>
          <cell r="M766">
            <v>24882</v>
          </cell>
          <cell r="O766">
            <v>70746</v>
          </cell>
          <cell r="P766">
            <v>8173325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4880</v>
          </cell>
          <cell r="F767">
            <v>1113</v>
          </cell>
          <cell r="G767">
            <v>7589</v>
          </cell>
          <cell r="H767">
            <v>1630312</v>
          </cell>
          <cell r="I767">
            <v>26360</v>
          </cell>
          <cell r="J767">
            <v>2222</v>
          </cell>
          <cell r="K767">
            <v>13011</v>
          </cell>
          <cell r="L767">
            <v>1888579</v>
          </cell>
          <cell r="M767">
            <v>10810</v>
          </cell>
          <cell r="N767">
            <v>7812</v>
          </cell>
          <cell r="O767">
            <v>8711</v>
          </cell>
          <cell r="P767">
            <v>1131942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20479</v>
          </cell>
          <cell r="F768">
            <v>3461</v>
          </cell>
          <cell r="G768">
            <v>36696</v>
          </cell>
          <cell r="H768">
            <v>6467402</v>
          </cell>
          <cell r="I768">
            <v>15667</v>
          </cell>
          <cell r="J768">
            <v>3935</v>
          </cell>
          <cell r="K768">
            <v>38732</v>
          </cell>
          <cell r="L768">
            <v>5484987</v>
          </cell>
          <cell r="M768">
            <v>15800</v>
          </cell>
          <cell r="N768">
            <v>4583</v>
          </cell>
          <cell r="O768">
            <v>22928</v>
          </cell>
          <cell r="P768">
            <v>3574209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G769">
            <v>60</v>
          </cell>
          <cell r="H769">
            <v>4725731</v>
          </cell>
          <cell r="L769">
            <v>4573230</v>
          </cell>
          <cell r="O769">
            <v>2372</v>
          </cell>
          <cell r="P769">
            <v>3026757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H770">
            <v>3784108</v>
          </cell>
          <cell r="L770">
            <v>3662040</v>
          </cell>
          <cell r="M770">
            <v>712</v>
          </cell>
          <cell r="N770">
            <v>732</v>
          </cell>
          <cell r="O770">
            <v>360</v>
          </cell>
          <cell r="P770">
            <v>2434900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H771">
            <v>6266227253</v>
          </cell>
          <cell r="L771">
            <v>6064090890</v>
          </cell>
          <cell r="P771">
            <v>4042727260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92710</v>
          </cell>
          <cell r="F772">
            <v>560</v>
          </cell>
          <cell r="G772">
            <v>21305</v>
          </cell>
          <cell r="H772">
            <v>27678004</v>
          </cell>
          <cell r="J772">
            <v>2586</v>
          </cell>
          <cell r="K772">
            <v>22200</v>
          </cell>
          <cell r="L772">
            <v>27476797</v>
          </cell>
          <cell r="N772">
            <v>468</v>
          </cell>
          <cell r="O772">
            <v>5055</v>
          </cell>
          <cell r="P772">
            <v>17933204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19186</v>
          </cell>
          <cell r="F773">
            <v>12359</v>
          </cell>
          <cell r="G773">
            <v>50202</v>
          </cell>
          <cell r="H773">
            <v>6687196</v>
          </cell>
          <cell r="I773">
            <v>43828</v>
          </cell>
          <cell r="J773">
            <v>11722</v>
          </cell>
          <cell r="K773">
            <v>36780</v>
          </cell>
          <cell r="L773">
            <v>5894875</v>
          </cell>
          <cell r="M773">
            <v>70344</v>
          </cell>
          <cell r="N773">
            <v>8429</v>
          </cell>
          <cell r="O773">
            <v>17582</v>
          </cell>
          <cell r="P773">
            <v>3966067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H774">
            <v>1745889</v>
          </cell>
          <cell r="L774">
            <v>1689570</v>
          </cell>
          <cell r="P774">
            <v>1126380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54457</v>
          </cell>
          <cell r="F775">
            <v>46656</v>
          </cell>
          <cell r="G775">
            <v>34714</v>
          </cell>
          <cell r="H775">
            <v>19338128</v>
          </cell>
          <cell r="I775">
            <v>179804</v>
          </cell>
          <cell r="J775">
            <v>48111</v>
          </cell>
          <cell r="K775">
            <v>28409</v>
          </cell>
          <cell r="L775">
            <v>20154323</v>
          </cell>
          <cell r="M775">
            <v>39205</v>
          </cell>
          <cell r="N775">
            <v>22278</v>
          </cell>
          <cell r="O775">
            <v>24172</v>
          </cell>
          <cell r="P775">
            <v>14294604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12012</v>
          </cell>
          <cell r="G776">
            <v>24327</v>
          </cell>
          <cell r="H776">
            <v>12867016</v>
          </cell>
          <cell r="K776">
            <v>21082</v>
          </cell>
          <cell r="L776">
            <v>11924071</v>
          </cell>
          <cell r="O776">
            <v>8036</v>
          </cell>
          <cell r="P776">
            <v>7651454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42331</v>
          </cell>
          <cell r="F777">
            <v>6960</v>
          </cell>
          <cell r="G777">
            <v>43175</v>
          </cell>
          <cell r="H777">
            <v>10634876</v>
          </cell>
          <cell r="I777">
            <v>37940</v>
          </cell>
          <cell r="J777">
            <v>45</v>
          </cell>
          <cell r="K777">
            <v>41186</v>
          </cell>
          <cell r="L777">
            <v>10306693</v>
          </cell>
          <cell r="M777">
            <v>10599</v>
          </cell>
          <cell r="O777">
            <v>30155</v>
          </cell>
          <cell r="P777">
            <v>6518307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3828</v>
          </cell>
          <cell r="F778">
            <v>2289</v>
          </cell>
          <cell r="G778">
            <v>1744</v>
          </cell>
          <cell r="H778">
            <v>865669</v>
          </cell>
          <cell r="I778">
            <v>2216</v>
          </cell>
          <cell r="J778">
            <v>1108</v>
          </cell>
          <cell r="K778">
            <v>1034</v>
          </cell>
          <cell r="L778">
            <v>828708</v>
          </cell>
          <cell r="M778">
            <v>3127</v>
          </cell>
          <cell r="N778">
            <v>1841</v>
          </cell>
          <cell r="O778">
            <v>792</v>
          </cell>
          <cell r="P778">
            <v>559042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21886</v>
          </cell>
          <cell r="F779">
            <v>8983</v>
          </cell>
          <cell r="G779">
            <v>10412</v>
          </cell>
          <cell r="H779">
            <v>1462387</v>
          </cell>
          <cell r="I779">
            <v>21431</v>
          </cell>
          <cell r="J779">
            <v>4532</v>
          </cell>
          <cell r="K779">
            <v>16205</v>
          </cell>
          <cell r="L779">
            <v>1502053</v>
          </cell>
          <cell r="M779">
            <v>32433</v>
          </cell>
          <cell r="N779">
            <v>6721</v>
          </cell>
          <cell r="O779">
            <v>10872</v>
          </cell>
          <cell r="P779">
            <v>1059794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22440</v>
          </cell>
          <cell r="F780">
            <v>1993</v>
          </cell>
          <cell r="G780">
            <v>2057</v>
          </cell>
          <cell r="H780">
            <v>618060</v>
          </cell>
          <cell r="I780">
            <v>1980</v>
          </cell>
          <cell r="K780">
            <v>4503</v>
          </cell>
          <cell r="L780">
            <v>978130</v>
          </cell>
          <cell r="M780">
            <v>2462</v>
          </cell>
          <cell r="O780">
            <v>2761</v>
          </cell>
          <cell r="P780">
            <v>645361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81789</v>
          </cell>
          <cell r="F781">
            <v>46795</v>
          </cell>
          <cell r="G781">
            <v>43737</v>
          </cell>
          <cell r="H781">
            <v>31177368</v>
          </cell>
          <cell r="I781">
            <v>113135</v>
          </cell>
          <cell r="J781">
            <v>17034</v>
          </cell>
          <cell r="K781">
            <v>71823</v>
          </cell>
          <cell r="L781">
            <v>31304148</v>
          </cell>
          <cell r="M781">
            <v>41997</v>
          </cell>
          <cell r="N781">
            <v>18051</v>
          </cell>
          <cell r="O781">
            <v>42208</v>
          </cell>
          <cell r="P781">
            <v>20905973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2376</v>
          </cell>
          <cell r="F782">
            <v>316</v>
          </cell>
          <cell r="G782">
            <v>293</v>
          </cell>
          <cell r="H782">
            <v>1847775</v>
          </cell>
          <cell r="I782">
            <v>3121</v>
          </cell>
          <cell r="J782">
            <v>30</v>
          </cell>
          <cell r="K782">
            <v>1914</v>
          </cell>
          <cell r="L782">
            <v>1843232</v>
          </cell>
          <cell r="M782">
            <v>5910</v>
          </cell>
          <cell r="N782">
            <v>1500</v>
          </cell>
          <cell r="O782">
            <v>321</v>
          </cell>
          <cell r="P782">
            <v>1256438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26958</v>
          </cell>
          <cell r="F783">
            <v>2852</v>
          </cell>
          <cell r="G783">
            <v>14986</v>
          </cell>
          <cell r="H783">
            <v>21678322</v>
          </cell>
          <cell r="I783">
            <v>107429</v>
          </cell>
          <cell r="J783">
            <v>10252</v>
          </cell>
          <cell r="K783">
            <v>20051</v>
          </cell>
          <cell r="L783">
            <v>22405211</v>
          </cell>
          <cell r="M783">
            <v>30723</v>
          </cell>
          <cell r="N783">
            <v>20266</v>
          </cell>
          <cell r="O783">
            <v>17869</v>
          </cell>
          <cell r="P783">
            <v>15526242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50631</v>
          </cell>
          <cell r="F784">
            <v>17487</v>
          </cell>
          <cell r="G784">
            <v>120</v>
          </cell>
          <cell r="H784">
            <v>31390782</v>
          </cell>
          <cell r="I784">
            <v>74970</v>
          </cell>
          <cell r="J784">
            <v>9028</v>
          </cell>
          <cell r="K784">
            <v>31916</v>
          </cell>
          <cell r="L784">
            <v>31994076</v>
          </cell>
          <cell r="M784">
            <v>5890</v>
          </cell>
          <cell r="N784">
            <v>127817</v>
          </cell>
          <cell r="O784">
            <v>45095</v>
          </cell>
          <cell r="P784">
            <v>19209120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25611</v>
          </cell>
          <cell r="F785">
            <v>35787</v>
          </cell>
          <cell r="G785">
            <v>49802</v>
          </cell>
          <cell r="H785">
            <v>26768449</v>
          </cell>
          <cell r="I785">
            <v>246944</v>
          </cell>
          <cell r="J785">
            <v>385838</v>
          </cell>
          <cell r="K785">
            <v>36950</v>
          </cell>
          <cell r="L785">
            <v>22440267</v>
          </cell>
          <cell r="M785">
            <v>66566</v>
          </cell>
          <cell r="N785">
            <v>12461</v>
          </cell>
          <cell r="O785">
            <v>25541</v>
          </cell>
          <cell r="P785">
            <v>13345348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H786">
            <v>77382169</v>
          </cell>
          <cell r="L786">
            <v>74885970</v>
          </cell>
          <cell r="P786">
            <v>49923980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165259</v>
          </cell>
          <cell r="F787">
            <v>84395</v>
          </cell>
          <cell r="G787">
            <v>61032</v>
          </cell>
          <cell r="H787">
            <v>7650676</v>
          </cell>
          <cell r="I787">
            <v>62662</v>
          </cell>
          <cell r="J787">
            <v>110631</v>
          </cell>
          <cell r="K787">
            <v>52839</v>
          </cell>
          <cell r="L787">
            <v>4887378</v>
          </cell>
          <cell r="M787">
            <v>115600</v>
          </cell>
          <cell r="N787">
            <v>65667</v>
          </cell>
          <cell r="O787">
            <v>40858</v>
          </cell>
          <cell r="P787">
            <v>3036918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150</v>
          </cell>
          <cell r="G788">
            <v>709</v>
          </cell>
          <cell r="H788">
            <v>2120819</v>
          </cell>
          <cell r="I788">
            <v>850</v>
          </cell>
          <cell r="K788">
            <v>1567</v>
          </cell>
          <cell r="L788">
            <v>2024012</v>
          </cell>
          <cell r="M788">
            <v>2340</v>
          </cell>
          <cell r="O788">
            <v>259</v>
          </cell>
          <cell r="P788">
            <v>1370480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H789">
            <v>46469</v>
          </cell>
          <cell r="L789">
            <v>44970</v>
          </cell>
          <cell r="P789">
            <v>29980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62416</v>
          </cell>
          <cell r="G790">
            <v>29525</v>
          </cell>
          <cell r="H790">
            <v>5429155</v>
          </cell>
          <cell r="I790">
            <v>134443</v>
          </cell>
          <cell r="K790">
            <v>11219</v>
          </cell>
          <cell r="L790">
            <v>8663576</v>
          </cell>
          <cell r="O790">
            <v>24065</v>
          </cell>
          <cell r="P790">
            <v>6498379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H791">
            <v>18039520</v>
          </cell>
          <cell r="L791">
            <v>17457600</v>
          </cell>
          <cell r="P791">
            <v>11638400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64613</v>
          </cell>
          <cell r="F792">
            <v>44864</v>
          </cell>
          <cell r="G792">
            <v>98474</v>
          </cell>
          <cell r="H792">
            <v>18724600</v>
          </cell>
          <cell r="I792">
            <v>93593</v>
          </cell>
          <cell r="J792">
            <v>57882</v>
          </cell>
          <cell r="K792">
            <v>79125</v>
          </cell>
          <cell r="L792">
            <v>15939080</v>
          </cell>
          <cell r="M792">
            <v>96024</v>
          </cell>
          <cell r="N792">
            <v>41256</v>
          </cell>
          <cell r="O792">
            <v>61295</v>
          </cell>
          <cell r="P792">
            <v>10423789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119123</v>
          </cell>
          <cell r="F793">
            <v>44132</v>
          </cell>
          <cell r="G793">
            <v>51525</v>
          </cell>
          <cell r="H793">
            <v>11263320</v>
          </cell>
          <cell r="I793">
            <v>233652</v>
          </cell>
          <cell r="J793">
            <v>18492</v>
          </cell>
          <cell r="K793">
            <v>39482</v>
          </cell>
          <cell r="L793">
            <v>12511844</v>
          </cell>
          <cell r="M793">
            <v>27750</v>
          </cell>
          <cell r="N793">
            <v>21253</v>
          </cell>
          <cell r="O793">
            <v>30599</v>
          </cell>
          <cell r="P793">
            <v>10433032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H794">
            <v>71215928</v>
          </cell>
          <cell r="L794">
            <v>68918640</v>
          </cell>
          <cell r="P794">
            <v>45945760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40062</v>
          </cell>
          <cell r="F795">
            <v>34544</v>
          </cell>
          <cell r="G795">
            <v>23126</v>
          </cell>
          <cell r="H795">
            <v>8468152</v>
          </cell>
          <cell r="I795">
            <v>111679</v>
          </cell>
          <cell r="J795">
            <v>23498</v>
          </cell>
          <cell r="K795">
            <v>21100</v>
          </cell>
          <cell r="L795">
            <v>8271766</v>
          </cell>
          <cell r="M795">
            <v>41115</v>
          </cell>
          <cell r="N795">
            <v>11696</v>
          </cell>
          <cell r="O795">
            <v>14265</v>
          </cell>
          <cell r="P795">
            <v>6728032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G796">
            <v>632</v>
          </cell>
          <cell r="H796">
            <v>5287787</v>
          </cell>
          <cell r="K796">
            <v>172</v>
          </cell>
          <cell r="L796">
            <v>5110524</v>
          </cell>
          <cell r="P796">
            <v>3403920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384016</v>
          </cell>
          <cell r="F797">
            <v>354546</v>
          </cell>
          <cell r="G797">
            <v>376819</v>
          </cell>
          <cell r="H797">
            <v>91268025</v>
          </cell>
          <cell r="I797">
            <v>668563</v>
          </cell>
          <cell r="J797">
            <v>704840</v>
          </cell>
          <cell r="K797">
            <v>361306</v>
          </cell>
          <cell r="L797">
            <v>75933926</v>
          </cell>
          <cell r="M797">
            <v>568647</v>
          </cell>
          <cell r="N797">
            <v>175068</v>
          </cell>
          <cell r="O797">
            <v>261031</v>
          </cell>
          <cell r="P797">
            <v>48906264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H798">
            <v>831234</v>
          </cell>
          <cell r="L798">
            <v>804420</v>
          </cell>
          <cell r="P798">
            <v>536280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28712</v>
          </cell>
          <cell r="G799">
            <v>436</v>
          </cell>
          <cell r="H799">
            <v>21478953</v>
          </cell>
          <cell r="I799">
            <v>148651</v>
          </cell>
          <cell r="J799">
            <v>106710</v>
          </cell>
          <cell r="K799">
            <v>9490</v>
          </cell>
          <cell r="L799">
            <v>21836643</v>
          </cell>
          <cell r="P799">
            <v>14911640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505340</v>
          </cell>
          <cell r="F800">
            <v>269396</v>
          </cell>
          <cell r="G800">
            <v>276888</v>
          </cell>
          <cell r="H800">
            <v>35290977</v>
          </cell>
          <cell r="I800">
            <v>714768</v>
          </cell>
          <cell r="J800">
            <v>427791</v>
          </cell>
          <cell r="K800">
            <v>243773</v>
          </cell>
          <cell r="L800">
            <v>33059438</v>
          </cell>
          <cell r="M800">
            <v>838615</v>
          </cell>
          <cell r="N800">
            <v>352356</v>
          </cell>
          <cell r="O800">
            <v>202953</v>
          </cell>
          <cell r="P800">
            <v>26486395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69878</v>
          </cell>
          <cell r="F801">
            <v>18588</v>
          </cell>
          <cell r="G801">
            <v>28375</v>
          </cell>
          <cell r="H801">
            <v>21031431</v>
          </cell>
          <cell r="I801">
            <v>29879</v>
          </cell>
          <cell r="J801">
            <v>4214</v>
          </cell>
          <cell r="K801">
            <v>30138</v>
          </cell>
          <cell r="L801">
            <v>20536418</v>
          </cell>
          <cell r="M801">
            <v>6375</v>
          </cell>
          <cell r="N801">
            <v>7013</v>
          </cell>
          <cell r="O801">
            <v>18171</v>
          </cell>
          <cell r="P801">
            <v>13496875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H802">
            <v>19615095</v>
          </cell>
          <cell r="L802">
            <v>18982350</v>
          </cell>
          <cell r="P802">
            <v>12654900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1101766</v>
          </cell>
          <cell r="F803">
            <v>284870</v>
          </cell>
          <cell r="G803">
            <v>188798</v>
          </cell>
          <cell r="H803">
            <v>89688630</v>
          </cell>
          <cell r="I803">
            <v>517248</v>
          </cell>
          <cell r="J803">
            <v>475129</v>
          </cell>
          <cell r="K803">
            <v>224143</v>
          </cell>
          <cell r="L803">
            <v>92577565</v>
          </cell>
          <cell r="M803">
            <v>164717</v>
          </cell>
          <cell r="N803">
            <v>212076</v>
          </cell>
          <cell r="O803">
            <v>154766</v>
          </cell>
          <cell r="P803">
            <v>56562593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H804">
            <v>974795</v>
          </cell>
          <cell r="L804">
            <v>943350</v>
          </cell>
          <cell r="P804">
            <v>628900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23274</v>
          </cell>
          <cell r="G805">
            <v>10443</v>
          </cell>
          <cell r="H805">
            <v>4782031</v>
          </cell>
          <cell r="I805">
            <v>295</v>
          </cell>
          <cell r="K805">
            <v>9399</v>
          </cell>
          <cell r="L805">
            <v>4400401</v>
          </cell>
          <cell r="M805">
            <v>1400</v>
          </cell>
          <cell r="O805">
            <v>4527</v>
          </cell>
          <cell r="P805">
            <v>2830341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280445</v>
          </cell>
          <cell r="F806">
            <v>1338</v>
          </cell>
          <cell r="G806">
            <v>69743</v>
          </cell>
          <cell r="H806">
            <v>57799839</v>
          </cell>
          <cell r="I806">
            <v>84053</v>
          </cell>
          <cell r="J806">
            <v>1217</v>
          </cell>
          <cell r="K806">
            <v>53336</v>
          </cell>
          <cell r="L806">
            <v>59941413</v>
          </cell>
          <cell r="M806">
            <v>15599</v>
          </cell>
          <cell r="N806">
            <v>2342</v>
          </cell>
          <cell r="O806">
            <v>123344</v>
          </cell>
          <cell r="P806">
            <v>38857423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H807">
            <v>4271459</v>
          </cell>
          <cell r="L807">
            <v>4133670</v>
          </cell>
          <cell r="P807">
            <v>2755780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H808">
            <v>133028998</v>
          </cell>
          <cell r="L808">
            <v>128737740</v>
          </cell>
          <cell r="P808">
            <v>85825160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79995</v>
          </cell>
          <cell r="F809">
            <v>537</v>
          </cell>
          <cell r="G809">
            <v>21749</v>
          </cell>
          <cell r="H809">
            <v>4978711</v>
          </cell>
          <cell r="I809">
            <v>1062</v>
          </cell>
          <cell r="K809">
            <v>25699</v>
          </cell>
          <cell r="L809">
            <v>5528892</v>
          </cell>
          <cell r="M809">
            <v>3048</v>
          </cell>
          <cell r="O809">
            <v>16682</v>
          </cell>
          <cell r="P809">
            <v>3309769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4300</v>
          </cell>
          <cell r="F810">
            <v>9124</v>
          </cell>
          <cell r="G810">
            <v>14815</v>
          </cell>
          <cell r="H810">
            <v>3349471</v>
          </cell>
          <cell r="I810">
            <v>560</v>
          </cell>
          <cell r="K810">
            <v>10134</v>
          </cell>
          <cell r="L810">
            <v>2828444</v>
          </cell>
          <cell r="M810">
            <v>107049</v>
          </cell>
          <cell r="N810">
            <v>53262</v>
          </cell>
          <cell r="O810">
            <v>11643</v>
          </cell>
          <cell r="P810">
            <v>2709550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H811">
            <v>4874068</v>
          </cell>
          <cell r="L811">
            <v>4716840</v>
          </cell>
          <cell r="P811">
            <v>3144560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33045</v>
          </cell>
          <cell r="F812">
            <v>32052</v>
          </cell>
          <cell r="G812">
            <v>24512</v>
          </cell>
          <cell r="H812">
            <v>8104507</v>
          </cell>
          <cell r="I812">
            <v>44427</v>
          </cell>
          <cell r="J812">
            <v>31724</v>
          </cell>
          <cell r="K812">
            <v>21479</v>
          </cell>
          <cell r="L812">
            <v>7400177</v>
          </cell>
          <cell r="M812">
            <v>14770</v>
          </cell>
          <cell r="N812">
            <v>6342</v>
          </cell>
          <cell r="O812">
            <v>13780</v>
          </cell>
          <cell r="P812">
            <v>4894571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H813">
            <v>6337392</v>
          </cell>
          <cell r="L813">
            <v>6132960</v>
          </cell>
          <cell r="P813">
            <v>4088640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H814">
            <v>59458</v>
          </cell>
          <cell r="L814">
            <v>57540</v>
          </cell>
          <cell r="P814">
            <v>38360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H815">
            <v>934185</v>
          </cell>
          <cell r="L815">
            <v>904050</v>
          </cell>
          <cell r="P815">
            <v>602700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43835</v>
          </cell>
          <cell r="F816">
            <v>20875</v>
          </cell>
          <cell r="G816">
            <v>19481</v>
          </cell>
          <cell r="H816">
            <v>11357345</v>
          </cell>
          <cell r="I816">
            <v>35225</v>
          </cell>
          <cell r="K816">
            <v>22633</v>
          </cell>
          <cell r="L816">
            <v>11501359</v>
          </cell>
          <cell r="M816">
            <v>2374</v>
          </cell>
          <cell r="N816">
            <v>5</v>
          </cell>
          <cell r="O816">
            <v>15439</v>
          </cell>
          <cell r="P816">
            <v>7613333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H817">
            <v>6692714</v>
          </cell>
          <cell r="L817">
            <v>6476820</v>
          </cell>
          <cell r="P817">
            <v>4317880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229367</v>
          </cell>
          <cell r="F818">
            <v>217010</v>
          </cell>
          <cell r="G818">
            <v>46385</v>
          </cell>
          <cell r="H818">
            <v>674157046</v>
          </cell>
          <cell r="I818">
            <v>136411</v>
          </cell>
          <cell r="J818">
            <v>6822</v>
          </cell>
          <cell r="K818">
            <v>48713</v>
          </cell>
          <cell r="L818">
            <v>655605672</v>
          </cell>
          <cell r="M818">
            <v>202130</v>
          </cell>
          <cell r="N818">
            <v>185801</v>
          </cell>
          <cell r="O818">
            <v>28641</v>
          </cell>
          <cell r="P818">
            <v>438144468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H819">
            <v>713155</v>
          </cell>
          <cell r="L819">
            <v>690150</v>
          </cell>
          <cell r="P819">
            <v>460100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654</v>
          </cell>
          <cell r="F820">
            <v>717</v>
          </cell>
          <cell r="G820">
            <v>7448</v>
          </cell>
          <cell r="H820">
            <v>2117371</v>
          </cell>
          <cell r="I820">
            <v>5581</v>
          </cell>
          <cell r="J820">
            <v>196</v>
          </cell>
          <cell r="K820">
            <v>7232</v>
          </cell>
          <cell r="L820">
            <v>1872646</v>
          </cell>
          <cell r="M820">
            <v>217</v>
          </cell>
          <cell r="N820">
            <v>558</v>
          </cell>
          <cell r="O820">
            <v>4355</v>
          </cell>
          <cell r="P820">
            <v>1197956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72577</v>
          </cell>
          <cell r="F821">
            <v>1864</v>
          </cell>
          <cell r="G821">
            <v>104485</v>
          </cell>
          <cell r="H821">
            <v>11655089</v>
          </cell>
          <cell r="I821">
            <v>170392</v>
          </cell>
          <cell r="J821">
            <v>2609</v>
          </cell>
          <cell r="K821">
            <v>87601</v>
          </cell>
          <cell r="L821">
            <v>12588913</v>
          </cell>
          <cell r="M821">
            <v>36339</v>
          </cell>
          <cell r="N821">
            <v>56276</v>
          </cell>
          <cell r="O821">
            <v>72205</v>
          </cell>
          <cell r="P821">
            <v>7911977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45280</v>
          </cell>
          <cell r="F822">
            <v>9069</v>
          </cell>
          <cell r="G822">
            <v>1210</v>
          </cell>
          <cell r="H822">
            <v>7797150</v>
          </cell>
          <cell r="J822">
            <v>5592</v>
          </cell>
          <cell r="L822">
            <v>7950584</v>
          </cell>
          <cell r="N822">
            <v>4791</v>
          </cell>
          <cell r="P822">
            <v>5212181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1118273</v>
          </cell>
          <cell r="F823">
            <v>205914</v>
          </cell>
          <cell r="G823">
            <v>43302</v>
          </cell>
          <cell r="H823">
            <v>94129669</v>
          </cell>
          <cell r="I823">
            <v>488284</v>
          </cell>
          <cell r="J823">
            <v>361074</v>
          </cell>
          <cell r="K823">
            <v>30717</v>
          </cell>
          <cell r="L823">
            <v>111409770</v>
          </cell>
          <cell r="M823">
            <v>69332</v>
          </cell>
          <cell r="N823">
            <v>87419</v>
          </cell>
          <cell r="O823">
            <v>25435</v>
          </cell>
          <cell r="P823">
            <v>70974020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H824">
            <v>700352</v>
          </cell>
          <cell r="L824">
            <v>677760</v>
          </cell>
          <cell r="P824">
            <v>451840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252385</v>
          </cell>
          <cell r="F825">
            <v>145106</v>
          </cell>
          <cell r="G825">
            <v>26896</v>
          </cell>
          <cell r="H825">
            <v>37764062</v>
          </cell>
          <cell r="I825">
            <v>204442</v>
          </cell>
          <cell r="J825">
            <v>239768</v>
          </cell>
          <cell r="K825">
            <v>47146</v>
          </cell>
          <cell r="L825">
            <v>37661434</v>
          </cell>
          <cell r="M825">
            <v>276904</v>
          </cell>
          <cell r="N825">
            <v>181670</v>
          </cell>
          <cell r="O825">
            <v>41272</v>
          </cell>
          <cell r="P825">
            <v>24670288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123011</v>
          </cell>
          <cell r="F826">
            <v>6558</v>
          </cell>
          <cell r="G826">
            <v>59629</v>
          </cell>
          <cell r="H826">
            <v>9724848</v>
          </cell>
          <cell r="I826">
            <v>208650</v>
          </cell>
          <cell r="J826">
            <v>2152</v>
          </cell>
          <cell r="K826">
            <v>59584</v>
          </cell>
          <cell r="L826">
            <v>13349297</v>
          </cell>
          <cell r="M826">
            <v>20154</v>
          </cell>
          <cell r="N826">
            <v>51</v>
          </cell>
          <cell r="O826">
            <v>45667</v>
          </cell>
          <cell r="P826">
            <v>9597591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47408</v>
          </cell>
          <cell r="F827">
            <v>10617</v>
          </cell>
          <cell r="G827">
            <v>67304</v>
          </cell>
          <cell r="H827">
            <v>16768913</v>
          </cell>
          <cell r="I827">
            <v>160659</v>
          </cell>
          <cell r="J827">
            <v>1055</v>
          </cell>
          <cell r="K827">
            <v>64254</v>
          </cell>
          <cell r="L827">
            <v>16824442</v>
          </cell>
          <cell r="M827">
            <v>91354</v>
          </cell>
          <cell r="N827">
            <v>17973</v>
          </cell>
          <cell r="O827">
            <v>46223</v>
          </cell>
          <cell r="P827">
            <v>12522717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E828">
            <v>863</v>
          </cell>
          <cell r="F828">
            <v>2529</v>
          </cell>
          <cell r="H828">
            <v>780693</v>
          </cell>
          <cell r="L828">
            <v>754920</v>
          </cell>
          <cell r="N828">
            <v>3099</v>
          </cell>
          <cell r="P828">
            <v>493983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78116</v>
          </cell>
          <cell r="F829">
            <v>38127</v>
          </cell>
          <cell r="G829">
            <v>111799</v>
          </cell>
          <cell r="H829">
            <v>22740504</v>
          </cell>
          <cell r="I829">
            <v>130993</v>
          </cell>
          <cell r="J829">
            <v>30700</v>
          </cell>
          <cell r="K829">
            <v>116383</v>
          </cell>
          <cell r="L829">
            <v>19310272</v>
          </cell>
          <cell r="M829">
            <v>89458</v>
          </cell>
          <cell r="N829">
            <v>13020</v>
          </cell>
          <cell r="O829">
            <v>75190</v>
          </cell>
          <cell r="P829">
            <v>13848825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75414</v>
          </cell>
          <cell r="F830">
            <v>60419</v>
          </cell>
          <cell r="G830">
            <v>72688</v>
          </cell>
          <cell r="H830">
            <v>8330599</v>
          </cell>
          <cell r="I830">
            <v>142312</v>
          </cell>
          <cell r="J830">
            <v>96629</v>
          </cell>
          <cell r="K830">
            <v>51472</v>
          </cell>
          <cell r="L830">
            <v>6814282</v>
          </cell>
          <cell r="M830">
            <v>190696</v>
          </cell>
          <cell r="N830">
            <v>44627</v>
          </cell>
          <cell r="O830">
            <v>45840</v>
          </cell>
          <cell r="P830">
            <v>5005048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H831">
            <v>1048911133</v>
          </cell>
          <cell r="L831">
            <v>1015075290</v>
          </cell>
          <cell r="P831">
            <v>676716860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H832">
            <v>5380143</v>
          </cell>
          <cell r="L832">
            <v>5206590</v>
          </cell>
          <cell r="P832">
            <v>3471060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F833">
            <v>6515</v>
          </cell>
          <cell r="G833">
            <v>2603</v>
          </cell>
          <cell r="H833">
            <v>766774</v>
          </cell>
          <cell r="I833">
            <v>6468</v>
          </cell>
          <cell r="K833">
            <v>1997</v>
          </cell>
          <cell r="L833">
            <v>745465</v>
          </cell>
          <cell r="N833">
            <v>4816</v>
          </cell>
          <cell r="O833">
            <v>2210</v>
          </cell>
          <cell r="P833">
            <v>464811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6322</v>
          </cell>
          <cell r="G834">
            <v>13</v>
          </cell>
          <cell r="H834">
            <v>42891940</v>
          </cell>
          <cell r="K834">
            <v>14</v>
          </cell>
          <cell r="L834">
            <v>41543758</v>
          </cell>
          <cell r="M834">
            <v>2008</v>
          </cell>
          <cell r="P834">
            <v>27709916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116510</v>
          </cell>
          <cell r="F835">
            <v>61269</v>
          </cell>
          <cell r="G835">
            <v>1769</v>
          </cell>
          <cell r="H835">
            <v>4467151</v>
          </cell>
          <cell r="I835">
            <v>38980</v>
          </cell>
          <cell r="J835">
            <v>792</v>
          </cell>
          <cell r="K835">
            <v>47136</v>
          </cell>
          <cell r="L835">
            <v>4750890</v>
          </cell>
          <cell r="M835">
            <v>28272</v>
          </cell>
          <cell r="O835">
            <v>2000</v>
          </cell>
          <cell r="P835">
            <v>3670257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3013</v>
          </cell>
          <cell r="F836">
            <v>4793</v>
          </cell>
          <cell r="G836">
            <v>26938</v>
          </cell>
          <cell r="H836">
            <v>4538050</v>
          </cell>
          <cell r="I836">
            <v>109121</v>
          </cell>
          <cell r="J836">
            <v>2488</v>
          </cell>
          <cell r="K836">
            <v>22638</v>
          </cell>
          <cell r="L836">
            <v>4756981</v>
          </cell>
          <cell r="M836">
            <v>49985</v>
          </cell>
          <cell r="N836">
            <v>2678</v>
          </cell>
          <cell r="O836">
            <v>23640</v>
          </cell>
          <cell r="P836">
            <v>4465930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46140</v>
          </cell>
          <cell r="G837">
            <v>24378</v>
          </cell>
          <cell r="H837">
            <v>23057569</v>
          </cell>
          <cell r="I837">
            <v>72635</v>
          </cell>
          <cell r="K837">
            <v>28314</v>
          </cell>
          <cell r="L837">
            <v>22944204</v>
          </cell>
          <cell r="M837">
            <v>162130</v>
          </cell>
          <cell r="O837">
            <v>26622</v>
          </cell>
          <cell r="P837">
            <v>16942301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H838">
            <v>7210507</v>
          </cell>
          <cell r="L838">
            <v>6977910</v>
          </cell>
          <cell r="P838">
            <v>4651940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H839">
            <v>7735182</v>
          </cell>
          <cell r="L839">
            <v>7485660</v>
          </cell>
          <cell r="P839">
            <v>4990440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23420</v>
          </cell>
          <cell r="F840">
            <v>901</v>
          </cell>
          <cell r="G840">
            <v>25601</v>
          </cell>
          <cell r="H840">
            <v>10270051</v>
          </cell>
          <cell r="I840">
            <v>38189</v>
          </cell>
          <cell r="J840">
            <v>3159</v>
          </cell>
          <cell r="K840">
            <v>35246</v>
          </cell>
          <cell r="L840">
            <v>9955331</v>
          </cell>
          <cell r="M840">
            <v>78816</v>
          </cell>
          <cell r="N840">
            <v>9</v>
          </cell>
          <cell r="O840">
            <v>26171</v>
          </cell>
          <cell r="P840">
            <v>7007865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120</v>
          </cell>
          <cell r="H841">
            <v>124036624</v>
          </cell>
          <cell r="L841">
            <v>120033120</v>
          </cell>
          <cell r="P841">
            <v>80022080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56472</v>
          </cell>
          <cell r="F842">
            <v>5352</v>
          </cell>
          <cell r="G842">
            <v>54052</v>
          </cell>
          <cell r="H842">
            <v>12866515</v>
          </cell>
          <cell r="I842">
            <v>54590</v>
          </cell>
          <cell r="J842">
            <v>10236</v>
          </cell>
          <cell r="K842">
            <v>44069</v>
          </cell>
          <cell r="L842">
            <v>11318562</v>
          </cell>
          <cell r="M842">
            <v>5382</v>
          </cell>
          <cell r="N842">
            <v>2342</v>
          </cell>
          <cell r="O842">
            <v>34421</v>
          </cell>
          <cell r="P842">
            <v>7711788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68944</v>
          </cell>
          <cell r="F843">
            <v>25781</v>
          </cell>
          <cell r="G843">
            <v>58209</v>
          </cell>
          <cell r="H843">
            <v>45408896</v>
          </cell>
          <cell r="I843">
            <v>19738</v>
          </cell>
          <cell r="J843">
            <v>1341602</v>
          </cell>
          <cell r="K843">
            <v>29409</v>
          </cell>
          <cell r="L843">
            <v>26342650</v>
          </cell>
          <cell r="M843">
            <v>6338</v>
          </cell>
          <cell r="N843">
            <v>8703</v>
          </cell>
          <cell r="O843">
            <v>3798</v>
          </cell>
          <cell r="P843">
            <v>2424369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G844">
            <v>656</v>
          </cell>
          <cell r="H844">
            <v>527651</v>
          </cell>
          <cell r="L844">
            <v>504570</v>
          </cell>
          <cell r="P844">
            <v>336380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H845">
            <v>5639458</v>
          </cell>
          <cell r="L845">
            <v>5457540</v>
          </cell>
          <cell r="P845">
            <v>3638360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15889</v>
          </cell>
          <cell r="F846">
            <v>1356</v>
          </cell>
          <cell r="G846">
            <v>13807</v>
          </cell>
          <cell r="H846">
            <v>1785753</v>
          </cell>
          <cell r="I846">
            <v>2015</v>
          </cell>
          <cell r="J846">
            <v>439</v>
          </cell>
          <cell r="K846">
            <v>14195</v>
          </cell>
          <cell r="L846">
            <v>1741066</v>
          </cell>
          <cell r="M846">
            <v>50255</v>
          </cell>
          <cell r="N846">
            <v>3951</v>
          </cell>
          <cell r="O846">
            <v>9678</v>
          </cell>
          <cell r="P846">
            <v>1301878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26378</v>
          </cell>
          <cell r="F847">
            <v>127</v>
          </cell>
          <cell r="G847">
            <v>10680</v>
          </cell>
          <cell r="H847">
            <v>7972685</v>
          </cell>
          <cell r="I847">
            <v>19248</v>
          </cell>
          <cell r="J847">
            <v>19107</v>
          </cell>
          <cell r="K847">
            <v>10451</v>
          </cell>
          <cell r="L847">
            <v>7658815</v>
          </cell>
          <cell r="M847">
            <v>4550</v>
          </cell>
          <cell r="N847">
            <v>293</v>
          </cell>
          <cell r="O847">
            <v>8953</v>
          </cell>
          <cell r="P847">
            <v>5061178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22176292</v>
          </cell>
          <cell r="F848">
            <v>51516</v>
          </cell>
          <cell r="G848">
            <v>2664</v>
          </cell>
          <cell r="H848">
            <v>93997792</v>
          </cell>
          <cell r="I848">
            <v>19541</v>
          </cell>
          <cell r="J848">
            <v>22119792</v>
          </cell>
          <cell r="K848">
            <v>15991</v>
          </cell>
          <cell r="L848">
            <v>116002845</v>
          </cell>
          <cell r="M848">
            <v>14058</v>
          </cell>
          <cell r="N848">
            <v>100</v>
          </cell>
          <cell r="O848">
            <v>10802</v>
          </cell>
          <cell r="P848">
            <v>3624208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H849">
            <v>406007</v>
          </cell>
          <cell r="L849">
            <v>392910</v>
          </cell>
          <cell r="P849">
            <v>261940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H850">
            <v>4828870</v>
          </cell>
          <cell r="L850">
            <v>4673100</v>
          </cell>
          <cell r="P850">
            <v>3115400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1010</v>
          </cell>
          <cell r="F851">
            <v>2383</v>
          </cell>
          <cell r="G851">
            <v>5195</v>
          </cell>
          <cell r="H851">
            <v>32044444</v>
          </cell>
          <cell r="I851">
            <v>11504</v>
          </cell>
          <cell r="J851">
            <v>13977</v>
          </cell>
          <cell r="K851">
            <v>5228</v>
          </cell>
          <cell r="L851">
            <v>30871257</v>
          </cell>
          <cell r="M851">
            <v>190284</v>
          </cell>
          <cell r="N851">
            <v>24081</v>
          </cell>
          <cell r="O851">
            <v>2222</v>
          </cell>
          <cell r="P851">
            <v>22342750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169159</v>
          </cell>
          <cell r="F852">
            <v>152445</v>
          </cell>
          <cell r="G852">
            <v>116141</v>
          </cell>
          <cell r="H852">
            <v>27234327</v>
          </cell>
          <cell r="I852">
            <v>102221</v>
          </cell>
          <cell r="J852">
            <v>131231</v>
          </cell>
          <cell r="K852">
            <v>93936</v>
          </cell>
          <cell r="L852">
            <v>23333422</v>
          </cell>
          <cell r="M852">
            <v>38299</v>
          </cell>
          <cell r="N852">
            <v>36026</v>
          </cell>
          <cell r="O852">
            <v>61464</v>
          </cell>
          <cell r="P852">
            <v>13412305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H853">
            <v>1201343</v>
          </cell>
          <cell r="I853">
            <v>3149</v>
          </cell>
          <cell r="K853">
            <v>310</v>
          </cell>
          <cell r="L853">
            <v>1233976</v>
          </cell>
          <cell r="M853">
            <v>14510</v>
          </cell>
          <cell r="N853">
            <v>23</v>
          </cell>
          <cell r="O853">
            <v>449</v>
          </cell>
          <cell r="P853">
            <v>945751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76576</v>
          </cell>
          <cell r="F854">
            <v>15960</v>
          </cell>
          <cell r="G854">
            <v>35411</v>
          </cell>
          <cell r="H854">
            <v>6872664</v>
          </cell>
          <cell r="I854">
            <v>125368</v>
          </cell>
          <cell r="J854">
            <v>8623</v>
          </cell>
          <cell r="K854">
            <v>42131</v>
          </cell>
          <cell r="L854">
            <v>7778357</v>
          </cell>
          <cell r="M854">
            <v>22150</v>
          </cell>
          <cell r="N854">
            <v>22573</v>
          </cell>
          <cell r="O854">
            <v>36383</v>
          </cell>
          <cell r="P854">
            <v>5497641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1688590</v>
          </cell>
          <cell r="F855">
            <v>886792</v>
          </cell>
          <cell r="G855">
            <v>929947</v>
          </cell>
          <cell r="H855">
            <v>80800671</v>
          </cell>
          <cell r="I855">
            <v>3060988</v>
          </cell>
          <cell r="J855">
            <v>1047547</v>
          </cell>
          <cell r="K855">
            <v>778878</v>
          </cell>
          <cell r="L855">
            <v>103936440</v>
          </cell>
          <cell r="M855">
            <v>1269757</v>
          </cell>
          <cell r="N855">
            <v>798064</v>
          </cell>
          <cell r="O855">
            <v>703987</v>
          </cell>
          <cell r="P855">
            <v>78390912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H856">
            <v>1066152</v>
          </cell>
          <cell r="L856">
            <v>1031760</v>
          </cell>
          <cell r="P856">
            <v>687840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H857">
            <v>4651333</v>
          </cell>
          <cell r="L857">
            <v>4501290</v>
          </cell>
          <cell r="P857">
            <v>3000860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118448</v>
          </cell>
          <cell r="F858">
            <v>29437</v>
          </cell>
          <cell r="G858">
            <v>80088</v>
          </cell>
          <cell r="H858">
            <v>53801909</v>
          </cell>
          <cell r="I858">
            <v>137245</v>
          </cell>
          <cell r="J858">
            <v>16639</v>
          </cell>
          <cell r="K858">
            <v>71120</v>
          </cell>
          <cell r="L858">
            <v>53580163</v>
          </cell>
          <cell r="M858">
            <v>75798</v>
          </cell>
          <cell r="N858">
            <v>9983</v>
          </cell>
          <cell r="O858">
            <v>46199</v>
          </cell>
          <cell r="P858">
            <v>36226670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E859">
            <v>14451</v>
          </cell>
          <cell r="F859">
            <v>330</v>
          </cell>
          <cell r="H859">
            <v>80680</v>
          </cell>
          <cell r="I859">
            <v>32802</v>
          </cell>
          <cell r="J859">
            <v>2775</v>
          </cell>
          <cell r="L859">
            <v>556710</v>
          </cell>
          <cell r="M859">
            <v>5560</v>
          </cell>
          <cell r="N859">
            <v>12939</v>
          </cell>
          <cell r="O859">
            <v>10941</v>
          </cell>
          <cell r="P859">
            <v>798059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H860">
            <v>7071472</v>
          </cell>
          <cell r="L860">
            <v>6843360</v>
          </cell>
          <cell r="P860">
            <v>4562240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H861">
            <v>20354662</v>
          </cell>
          <cell r="L861">
            <v>19698060</v>
          </cell>
          <cell r="P861">
            <v>13132040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65227</v>
          </cell>
          <cell r="F862">
            <v>745</v>
          </cell>
          <cell r="G862">
            <v>2228</v>
          </cell>
          <cell r="H862">
            <v>843864</v>
          </cell>
          <cell r="J862">
            <v>253</v>
          </cell>
          <cell r="K862">
            <v>3855</v>
          </cell>
          <cell r="L862">
            <v>2041741</v>
          </cell>
          <cell r="M862">
            <v>1815</v>
          </cell>
          <cell r="N862">
            <v>42</v>
          </cell>
          <cell r="O862">
            <v>2797</v>
          </cell>
          <cell r="P862">
            <v>1300933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27042</v>
          </cell>
          <cell r="G863">
            <v>42482</v>
          </cell>
          <cell r="H863">
            <v>8021834</v>
          </cell>
          <cell r="I863">
            <v>48925</v>
          </cell>
          <cell r="K863">
            <v>39351</v>
          </cell>
          <cell r="L863">
            <v>7650096</v>
          </cell>
          <cell r="M863">
            <v>67726</v>
          </cell>
          <cell r="O863">
            <v>26670</v>
          </cell>
          <cell r="P863">
            <v>5474746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26584</v>
          </cell>
          <cell r="F864">
            <v>14560</v>
          </cell>
          <cell r="G864">
            <v>28983</v>
          </cell>
          <cell r="H864">
            <v>2899185</v>
          </cell>
          <cell r="I864">
            <v>40810</v>
          </cell>
          <cell r="K864">
            <v>26516</v>
          </cell>
          <cell r="L864">
            <v>3048287</v>
          </cell>
          <cell r="M864">
            <v>11046</v>
          </cell>
          <cell r="O864">
            <v>18554</v>
          </cell>
          <cell r="P864">
            <v>1918860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G865">
            <v>6898</v>
          </cell>
          <cell r="H865">
            <v>12686473</v>
          </cell>
          <cell r="I865">
            <v>13410</v>
          </cell>
          <cell r="K865">
            <v>7835</v>
          </cell>
          <cell r="L865">
            <v>12328580</v>
          </cell>
          <cell r="M865">
            <v>21200</v>
          </cell>
          <cell r="O865">
            <v>4484</v>
          </cell>
          <cell r="P865">
            <v>8312808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323220</v>
          </cell>
          <cell r="G866">
            <v>72604</v>
          </cell>
          <cell r="H866">
            <v>51614498</v>
          </cell>
          <cell r="I866">
            <v>14040</v>
          </cell>
          <cell r="K866">
            <v>106072</v>
          </cell>
          <cell r="L866">
            <v>50737199</v>
          </cell>
          <cell r="M866">
            <v>18120</v>
          </cell>
          <cell r="N866">
            <v>80231</v>
          </cell>
          <cell r="O866">
            <v>54633</v>
          </cell>
          <cell r="P866">
            <v>31060570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E867">
            <v>23345</v>
          </cell>
          <cell r="H867">
            <v>121065235</v>
          </cell>
          <cell r="I867">
            <v>18788</v>
          </cell>
          <cell r="L867">
            <v>117723026</v>
          </cell>
          <cell r="M867">
            <v>5466</v>
          </cell>
          <cell r="P867">
            <v>78840736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11072</v>
          </cell>
          <cell r="G868">
            <v>17825</v>
          </cell>
          <cell r="H868">
            <v>4291184</v>
          </cell>
          <cell r="I868">
            <v>13252</v>
          </cell>
          <cell r="K868">
            <v>11084</v>
          </cell>
          <cell r="L868">
            <v>4135775</v>
          </cell>
          <cell r="M868">
            <v>9787</v>
          </cell>
          <cell r="O868">
            <v>7390</v>
          </cell>
          <cell r="P868">
            <v>2834214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H869">
            <v>128495</v>
          </cell>
          <cell r="L869">
            <v>124350</v>
          </cell>
          <cell r="P869">
            <v>82900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89214</v>
          </cell>
          <cell r="F870">
            <v>716</v>
          </cell>
          <cell r="G870">
            <v>34321</v>
          </cell>
          <cell r="H870">
            <v>6100376</v>
          </cell>
          <cell r="I870">
            <v>8970</v>
          </cell>
          <cell r="J870">
            <v>1681</v>
          </cell>
          <cell r="K870">
            <v>23282</v>
          </cell>
          <cell r="L870">
            <v>7190623</v>
          </cell>
          <cell r="N870">
            <v>510</v>
          </cell>
          <cell r="O870">
            <v>16906</v>
          </cell>
          <cell r="P870">
            <v>4434687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3058</v>
          </cell>
          <cell r="G871">
            <v>715</v>
          </cell>
          <cell r="H871">
            <v>977908</v>
          </cell>
          <cell r="K871">
            <v>133</v>
          </cell>
          <cell r="L871">
            <v>1021203</v>
          </cell>
          <cell r="M871">
            <v>4550</v>
          </cell>
          <cell r="P871">
            <v>711630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H872">
            <v>34250567</v>
          </cell>
          <cell r="L872">
            <v>33145710</v>
          </cell>
          <cell r="P872">
            <v>22097140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4388</v>
          </cell>
          <cell r="F873">
            <v>7224</v>
          </cell>
          <cell r="G873">
            <v>3662</v>
          </cell>
          <cell r="H873">
            <v>4437799</v>
          </cell>
          <cell r="I873">
            <v>15678</v>
          </cell>
          <cell r="J873">
            <v>11342</v>
          </cell>
          <cell r="K873">
            <v>3539</v>
          </cell>
          <cell r="L873">
            <v>4108359</v>
          </cell>
          <cell r="M873">
            <v>104552</v>
          </cell>
          <cell r="N873">
            <v>13884</v>
          </cell>
          <cell r="O873">
            <v>843</v>
          </cell>
          <cell r="P873">
            <v>3994780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6692</v>
          </cell>
          <cell r="G874">
            <v>5912</v>
          </cell>
          <cell r="H874">
            <v>5593904</v>
          </cell>
          <cell r="I874">
            <v>1500</v>
          </cell>
          <cell r="J874">
            <v>200</v>
          </cell>
          <cell r="K874">
            <v>5478</v>
          </cell>
          <cell r="L874">
            <v>5325800</v>
          </cell>
          <cell r="O874">
            <v>3776</v>
          </cell>
          <cell r="P874">
            <v>3492170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H875">
            <v>5982566</v>
          </cell>
          <cell r="L875">
            <v>5789580</v>
          </cell>
          <cell r="P875">
            <v>3859720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H876">
            <v>720506464</v>
          </cell>
          <cell r="L876">
            <v>697264320</v>
          </cell>
          <cell r="P876">
            <v>464842880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H877">
            <v>8201422</v>
          </cell>
          <cell r="L877">
            <v>7936860</v>
          </cell>
          <cell r="P877">
            <v>5291240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H878">
            <v>1560013</v>
          </cell>
          <cell r="L878">
            <v>1509690</v>
          </cell>
          <cell r="P878">
            <v>1006460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4130</v>
          </cell>
          <cell r="G879">
            <v>324</v>
          </cell>
          <cell r="H879">
            <v>639267</v>
          </cell>
          <cell r="L879">
            <v>688590</v>
          </cell>
          <cell r="P879">
            <v>459060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26</v>
          </cell>
          <cell r="F880">
            <v>11</v>
          </cell>
          <cell r="G880">
            <v>6395</v>
          </cell>
          <cell r="H880">
            <v>4172350</v>
          </cell>
          <cell r="I880">
            <v>78807</v>
          </cell>
          <cell r="J880">
            <v>125725</v>
          </cell>
          <cell r="K880">
            <v>5349</v>
          </cell>
          <cell r="L880">
            <v>3757550</v>
          </cell>
          <cell r="N880">
            <v>224</v>
          </cell>
          <cell r="O880">
            <v>2204</v>
          </cell>
          <cell r="P880">
            <v>1558402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H881">
            <v>293973</v>
          </cell>
          <cell r="L881">
            <v>284490</v>
          </cell>
          <cell r="P881">
            <v>189660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2836</v>
          </cell>
          <cell r="F882">
            <v>242</v>
          </cell>
          <cell r="G882">
            <v>7063</v>
          </cell>
          <cell r="H882">
            <v>1080940</v>
          </cell>
          <cell r="I882">
            <v>10795</v>
          </cell>
          <cell r="K882">
            <v>3852</v>
          </cell>
          <cell r="L882">
            <v>1031432</v>
          </cell>
          <cell r="M882">
            <v>3960</v>
          </cell>
          <cell r="O882">
            <v>3950</v>
          </cell>
          <cell r="P882">
            <v>796502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2369929</v>
          </cell>
          <cell r="F883">
            <v>733078</v>
          </cell>
          <cell r="G883">
            <v>318041</v>
          </cell>
          <cell r="H883">
            <v>172398429</v>
          </cell>
          <cell r="I883">
            <v>907957</v>
          </cell>
          <cell r="J883">
            <v>976664</v>
          </cell>
          <cell r="K883">
            <v>350740</v>
          </cell>
          <cell r="L883">
            <v>173579999</v>
          </cell>
          <cell r="M883">
            <v>1338165</v>
          </cell>
          <cell r="N883">
            <v>608721</v>
          </cell>
          <cell r="O883">
            <v>262178</v>
          </cell>
          <cell r="P883">
            <v>114716420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H884">
            <v>2182741</v>
          </cell>
          <cell r="L884">
            <v>2112330</v>
          </cell>
          <cell r="P884">
            <v>1408220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313626</v>
          </cell>
          <cell r="G885">
            <v>5844</v>
          </cell>
          <cell r="H885">
            <v>32596142</v>
          </cell>
          <cell r="I885">
            <v>460318</v>
          </cell>
          <cell r="J885">
            <v>530</v>
          </cell>
          <cell r="K885">
            <v>7998</v>
          </cell>
          <cell r="L885">
            <v>44425821</v>
          </cell>
          <cell r="M885">
            <v>7728</v>
          </cell>
          <cell r="N885">
            <v>1185</v>
          </cell>
          <cell r="O885">
            <v>10862</v>
          </cell>
          <cell r="P885">
            <v>33400858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74455</v>
          </cell>
          <cell r="F886">
            <v>14056</v>
          </cell>
          <cell r="G886">
            <v>54959</v>
          </cell>
          <cell r="H886">
            <v>8106674</v>
          </cell>
          <cell r="I886">
            <v>91313</v>
          </cell>
          <cell r="J886">
            <v>7756</v>
          </cell>
          <cell r="K886">
            <v>59309</v>
          </cell>
          <cell r="L886">
            <v>8225410</v>
          </cell>
          <cell r="M886">
            <v>37105</v>
          </cell>
          <cell r="N886">
            <v>5867</v>
          </cell>
          <cell r="O886">
            <v>41913</v>
          </cell>
          <cell r="P886">
            <v>5206786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H887">
            <v>232159</v>
          </cell>
          <cell r="L887">
            <v>224670</v>
          </cell>
          <cell r="P887">
            <v>149780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H888">
            <v>3135340</v>
          </cell>
          <cell r="L888">
            <v>3034200</v>
          </cell>
          <cell r="P888">
            <v>2022800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30525</v>
          </cell>
          <cell r="F889">
            <v>1000</v>
          </cell>
          <cell r="G889">
            <v>27203</v>
          </cell>
          <cell r="H889">
            <v>5442964</v>
          </cell>
          <cell r="I889">
            <v>42951</v>
          </cell>
          <cell r="J889">
            <v>5281</v>
          </cell>
          <cell r="K889">
            <v>23302</v>
          </cell>
          <cell r="L889">
            <v>5742601</v>
          </cell>
          <cell r="M889">
            <v>14160</v>
          </cell>
          <cell r="O889">
            <v>15084</v>
          </cell>
          <cell r="P889">
            <v>3866838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11317</v>
          </cell>
          <cell r="F890">
            <v>1114</v>
          </cell>
          <cell r="G890">
            <v>2077</v>
          </cell>
          <cell r="H890">
            <v>1223023</v>
          </cell>
          <cell r="I890">
            <v>92890</v>
          </cell>
          <cell r="J890">
            <v>265</v>
          </cell>
          <cell r="K890">
            <v>9587</v>
          </cell>
          <cell r="L890">
            <v>2585858</v>
          </cell>
          <cell r="N890">
            <v>33</v>
          </cell>
          <cell r="O890">
            <v>8221</v>
          </cell>
          <cell r="P890">
            <v>2513544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50720</v>
          </cell>
          <cell r="F891">
            <v>9929</v>
          </cell>
          <cell r="G891">
            <v>58803</v>
          </cell>
          <cell r="H891">
            <v>6550967</v>
          </cell>
          <cell r="I891">
            <v>55644</v>
          </cell>
          <cell r="J891">
            <v>4879</v>
          </cell>
          <cell r="K891">
            <v>58436</v>
          </cell>
          <cell r="L891">
            <v>6225834</v>
          </cell>
          <cell r="M891">
            <v>105060</v>
          </cell>
          <cell r="N891">
            <v>3111</v>
          </cell>
          <cell r="O891">
            <v>41517</v>
          </cell>
          <cell r="P891">
            <v>3836273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324987</v>
          </cell>
          <cell r="F892">
            <v>154467</v>
          </cell>
          <cell r="G892">
            <v>92402</v>
          </cell>
          <cell r="H892">
            <v>36501454</v>
          </cell>
          <cell r="I892">
            <v>307437</v>
          </cell>
          <cell r="J892">
            <v>151363</v>
          </cell>
          <cell r="K892">
            <v>77706</v>
          </cell>
          <cell r="L892">
            <v>37686507</v>
          </cell>
          <cell r="M892">
            <v>153465</v>
          </cell>
          <cell r="N892">
            <v>111654</v>
          </cell>
          <cell r="O892">
            <v>53558</v>
          </cell>
          <cell r="P892">
            <v>25538603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91126</v>
          </cell>
          <cell r="F893">
            <v>7150</v>
          </cell>
          <cell r="G893">
            <v>56264</v>
          </cell>
          <cell r="H893">
            <v>8871405</v>
          </cell>
          <cell r="I893">
            <v>85830</v>
          </cell>
          <cell r="J893">
            <v>1836</v>
          </cell>
          <cell r="K893">
            <v>54539</v>
          </cell>
          <cell r="L893">
            <v>9657624</v>
          </cell>
          <cell r="M893">
            <v>45010</v>
          </cell>
          <cell r="N893">
            <v>1075</v>
          </cell>
          <cell r="O893">
            <v>34835</v>
          </cell>
          <cell r="P893">
            <v>7357825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95030</v>
          </cell>
          <cell r="F894">
            <v>5441</v>
          </cell>
          <cell r="G894">
            <v>48402</v>
          </cell>
          <cell r="H894">
            <v>9942353</v>
          </cell>
          <cell r="I894">
            <v>50256</v>
          </cell>
          <cell r="J894">
            <v>9838</v>
          </cell>
          <cell r="K894">
            <v>47185</v>
          </cell>
          <cell r="L894">
            <v>9571170</v>
          </cell>
          <cell r="M894">
            <v>64664</v>
          </cell>
          <cell r="N894">
            <v>2949</v>
          </cell>
          <cell r="O894">
            <v>43606</v>
          </cell>
          <cell r="P894">
            <v>6538847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H895">
            <v>4745418</v>
          </cell>
          <cell r="I895">
            <v>19363</v>
          </cell>
          <cell r="J895">
            <v>8824</v>
          </cell>
          <cell r="K895">
            <v>1361</v>
          </cell>
          <cell r="L895">
            <v>4463247</v>
          </cell>
          <cell r="M895">
            <v>34367</v>
          </cell>
          <cell r="N895">
            <v>51</v>
          </cell>
          <cell r="O895">
            <v>16056</v>
          </cell>
          <cell r="P895">
            <v>3524728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46116</v>
          </cell>
          <cell r="F896">
            <v>30709</v>
          </cell>
          <cell r="G896">
            <v>24725</v>
          </cell>
          <cell r="H896">
            <v>8140689</v>
          </cell>
          <cell r="I896">
            <v>50347</v>
          </cell>
          <cell r="J896">
            <v>24507</v>
          </cell>
          <cell r="K896">
            <v>16928</v>
          </cell>
          <cell r="L896">
            <v>7749150</v>
          </cell>
          <cell r="M896">
            <v>12851</v>
          </cell>
          <cell r="N896">
            <v>11790</v>
          </cell>
          <cell r="O896">
            <v>16219</v>
          </cell>
          <cell r="P896">
            <v>4985054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537863</v>
          </cell>
          <cell r="F897">
            <v>347896</v>
          </cell>
          <cell r="G897">
            <v>201516</v>
          </cell>
          <cell r="H897">
            <v>69490025</v>
          </cell>
          <cell r="I897">
            <v>455477</v>
          </cell>
          <cell r="J897">
            <v>287398</v>
          </cell>
          <cell r="K897">
            <v>220701</v>
          </cell>
          <cell r="L897">
            <v>65465268</v>
          </cell>
          <cell r="M897">
            <v>570981</v>
          </cell>
          <cell r="N897">
            <v>239257</v>
          </cell>
          <cell r="O897">
            <v>150990</v>
          </cell>
          <cell r="P897">
            <v>46157192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31062</v>
          </cell>
          <cell r="F898">
            <v>3775</v>
          </cell>
          <cell r="G898">
            <v>1712</v>
          </cell>
          <cell r="H898">
            <v>10077218</v>
          </cell>
          <cell r="I898">
            <v>57492</v>
          </cell>
          <cell r="J898">
            <v>246710</v>
          </cell>
          <cell r="K898">
            <v>9538</v>
          </cell>
          <cell r="L898">
            <v>5083362</v>
          </cell>
          <cell r="M898">
            <v>20200</v>
          </cell>
          <cell r="N898">
            <v>17530</v>
          </cell>
          <cell r="O898">
            <v>6059</v>
          </cell>
          <cell r="P898">
            <v>2897387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2650</v>
          </cell>
          <cell r="F899">
            <v>31980</v>
          </cell>
          <cell r="G899">
            <v>93142</v>
          </cell>
          <cell r="H899">
            <v>33091247</v>
          </cell>
          <cell r="I899">
            <v>885883</v>
          </cell>
          <cell r="J899">
            <v>51932</v>
          </cell>
          <cell r="K899">
            <v>22940</v>
          </cell>
          <cell r="L899">
            <v>37631277</v>
          </cell>
          <cell r="M899">
            <v>60705</v>
          </cell>
          <cell r="N899">
            <v>33389</v>
          </cell>
          <cell r="O899">
            <v>17091</v>
          </cell>
          <cell r="P899">
            <v>36663949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73372</v>
          </cell>
          <cell r="F900">
            <v>5803</v>
          </cell>
          <cell r="G900">
            <v>44322</v>
          </cell>
          <cell r="H900">
            <v>5382976</v>
          </cell>
          <cell r="I900">
            <v>61468</v>
          </cell>
          <cell r="J900">
            <v>6271</v>
          </cell>
          <cell r="K900">
            <v>48993</v>
          </cell>
          <cell r="L900">
            <v>5844711</v>
          </cell>
          <cell r="M900">
            <v>24860</v>
          </cell>
          <cell r="N900">
            <v>3557</v>
          </cell>
          <cell r="O900">
            <v>21470</v>
          </cell>
          <cell r="P900">
            <v>4108163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35180</v>
          </cell>
          <cell r="F901">
            <v>915</v>
          </cell>
          <cell r="G901">
            <v>47624</v>
          </cell>
          <cell r="H901">
            <v>10221892</v>
          </cell>
          <cell r="I901">
            <v>19233</v>
          </cell>
          <cell r="J901">
            <v>815</v>
          </cell>
          <cell r="K901">
            <v>39204</v>
          </cell>
          <cell r="L901">
            <v>9282015</v>
          </cell>
          <cell r="M901">
            <v>46190</v>
          </cell>
          <cell r="O901">
            <v>19294</v>
          </cell>
          <cell r="P901">
            <v>6040601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H902">
            <v>9651478</v>
          </cell>
          <cell r="L902">
            <v>9340140</v>
          </cell>
          <cell r="P902">
            <v>6226760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42456</v>
          </cell>
          <cell r="F903">
            <v>37530</v>
          </cell>
          <cell r="G903">
            <v>14750</v>
          </cell>
          <cell r="H903">
            <v>18342578</v>
          </cell>
          <cell r="I903">
            <v>126669</v>
          </cell>
          <cell r="J903">
            <v>6519</v>
          </cell>
          <cell r="K903">
            <v>23793</v>
          </cell>
          <cell r="L903">
            <v>19774289</v>
          </cell>
          <cell r="M903">
            <v>12074</v>
          </cell>
          <cell r="N903">
            <v>7634</v>
          </cell>
          <cell r="O903">
            <v>21835</v>
          </cell>
          <cell r="P903">
            <v>13679029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27880</v>
          </cell>
          <cell r="F904">
            <v>238485</v>
          </cell>
          <cell r="G904">
            <v>44882</v>
          </cell>
          <cell r="H904">
            <v>23855310</v>
          </cell>
          <cell r="I904">
            <v>76445</v>
          </cell>
          <cell r="J904">
            <v>1686</v>
          </cell>
          <cell r="K904">
            <v>35300</v>
          </cell>
          <cell r="L904">
            <v>21659125</v>
          </cell>
          <cell r="M904">
            <v>1000</v>
          </cell>
          <cell r="N904">
            <v>14288</v>
          </cell>
          <cell r="O904">
            <v>19540</v>
          </cell>
          <cell r="P904">
            <v>14261616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40564</v>
          </cell>
          <cell r="F905">
            <v>447025</v>
          </cell>
          <cell r="G905">
            <v>4712</v>
          </cell>
          <cell r="H905">
            <v>47694260</v>
          </cell>
          <cell r="J905">
            <v>35852</v>
          </cell>
          <cell r="L905">
            <v>40359310</v>
          </cell>
          <cell r="P905">
            <v>26786700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H906">
            <v>9825977</v>
          </cell>
          <cell r="L906">
            <v>9509010</v>
          </cell>
          <cell r="P906">
            <v>6339340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H907">
            <v>298996829</v>
          </cell>
          <cell r="L907">
            <v>289351770</v>
          </cell>
          <cell r="P907">
            <v>192901180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90</v>
          </cell>
          <cell r="H908">
            <v>4901650</v>
          </cell>
          <cell r="L908">
            <v>4742400</v>
          </cell>
          <cell r="P908">
            <v>3161600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H909">
            <v>7811659</v>
          </cell>
          <cell r="L909">
            <v>7559670</v>
          </cell>
          <cell r="P909">
            <v>5039780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16900</v>
          </cell>
          <cell r="G910">
            <v>9964</v>
          </cell>
          <cell r="H910">
            <v>3543102</v>
          </cell>
          <cell r="I910">
            <v>16500</v>
          </cell>
          <cell r="K910">
            <v>7291</v>
          </cell>
          <cell r="L910">
            <v>3688190</v>
          </cell>
          <cell r="M910">
            <v>8641</v>
          </cell>
          <cell r="O910">
            <v>9195</v>
          </cell>
          <cell r="P910">
            <v>2515897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H911">
            <v>554404</v>
          </cell>
          <cell r="L911">
            <v>536520</v>
          </cell>
          <cell r="P911">
            <v>357680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337625</v>
          </cell>
          <cell r="F912">
            <v>234866</v>
          </cell>
          <cell r="G912">
            <v>179920</v>
          </cell>
          <cell r="H912">
            <v>393610743</v>
          </cell>
          <cell r="I912">
            <v>531868</v>
          </cell>
          <cell r="J912">
            <v>330880</v>
          </cell>
          <cell r="K912">
            <v>155162</v>
          </cell>
          <cell r="L912">
            <v>380016280</v>
          </cell>
          <cell r="M912">
            <v>288872</v>
          </cell>
          <cell r="N912">
            <v>176428</v>
          </cell>
          <cell r="O912">
            <v>121958</v>
          </cell>
          <cell r="P912">
            <v>254036424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24644</v>
          </cell>
          <cell r="F913">
            <v>1106</v>
          </cell>
          <cell r="G913">
            <v>25113</v>
          </cell>
          <cell r="H913">
            <v>8325408</v>
          </cell>
          <cell r="I913">
            <v>3429</v>
          </cell>
          <cell r="J913">
            <v>5007</v>
          </cell>
          <cell r="K913">
            <v>25911</v>
          </cell>
          <cell r="L913">
            <v>7504727</v>
          </cell>
          <cell r="M913">
            <v>82057</v>
          </cell>
          <cell r="N913">
            <v>2030</v>
          </cell>
          <cell r="O913">
            <v>19604</v>
          </cell>
          <cell r="P913">
            <v>5622276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H914">
            <v>4635120</v>
          </cell>
          <cell r="L914">
            <v>4485600</v>
          </cell>
          <cell r="P914">
            <v>2990400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H915">
            <v>2634287</v>
          </cell>
          <cell r="L915">
            <v>2549310</v>
          </cell>
          <cell r="P915">
            <v>1699540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G916">
            <v>1781</v>
          </cell>
          <cell r="H916">
            <v>5247257</v>
          </cell>
          <cell r="I916">
            <v>58850</v>
          </cell>
          <cell r="J916">
            <v>5650</v>
          </cell>
          <cell r="K916">
            <v>706</v>
          </cell>
          <cell r="L916">
            <v>6614792</v>
          </cell>
          <cell r="O916">
            <v>809</v>
          </cell>
          <cell r="P916">
            <v>4402958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H917">
            <v>435364</v>
          </cell>
          <cell r="L917">
            <v>421320</v>
          </cell>
          <cell r="P917">
            <v>280880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9669</v>
          </cell>
          <cell r="F918">
            <v>3326</v>
          </cell>
          <cell r="G918">
            <v>41441</v>
          </cell>
          <cell r="H918">
            <v>3109503</v>
          </cell>
          <cell r="I918">
            <v>5495</v>
          </cell>
          <cell r="J918">
            <v>2149</v>
          </cell>
          <cell r="K918">
            <v>31390</v>
          </cell>
          <cell r="L918">
            <v>2020114</v>
          </cell>
          <cell r="M918">
            <v>4187</v>
          </cell>
          <cell r="N918">
            <v>587</v>
          </cell>
          <cell r="O918">
            <v>15415</v>
          </cell>
          <cell r="P918">
            <v>1024532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H919">
            <v>526845</v>
          </cell>
          <cell r="L919">
            <v>509850</v>
          </cell>
          <cell r="P919">
            <v>339900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H920">
            <v>53265719</v>
          </cell>
          <cell r="L920">
            <v>51547470</v>
          </cell>
          <cell r="P920">
            <v>34364980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9867</v>
          </cell>
          <cell r="F921">
            <v>15450</v>
          </cell>
          <cell r="G921">
            <v>2009</v>
          </cell>
          <cell r="H921">
            <v>1857217</v>
          </cell>
          <cell r="I921">
            <v>5465</v>
          </cell>
          <cell r="J921">
            <v>27463</v>
          </cell>
          <cell r="K921">
            <v>1867</v>
          </cell>
          <cell r="L921">
            <v>1288631</v>
          </cell>
          <cell r="M921">
            <v>2444</v>
          </cell>
          <cell r="N921">
            <v>4449</v>
          </cell>
          <cell r="O921">
            <v>495</v>
          </cell>
          <cell r="P921">
            <v>641128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40645</v>
          </cell>
          <cell r="F922">
            <v>8848</v>
          </cell>
          <cell r="G922">
            <v>27621</v>
          </cell>
          <cell r="H922">
            <v>3977794</v>
          </cell>
          <cell r="I922">
            <v>10648</v>
          </cell>
          <cell r="J922">
            <v>5349</v>
          </cell>
          <cell r="K922">
            <v>23786</v>
          </cell>
          <cell r="L922">
            <v>3607148</v>
          </cell>
          <cell r="M922">
            <v>12091</v>
          </cell>
          <cell r="N922">
            <v>3984</v>
          </cell>
          <cell r="O922">
            <v>13340</v>
          </cell>
          <cell r="P922">
            <v>2164947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48854</v>
          </cell>
          <cell r="F923">
            <v>11635</v>
          </cell>
          <cell r="G923">
            <v>61906</v>
          </cell>
          <cell r="H923">
            <v>9846095</v>
          </cell>
          <cell r="I923">
            <v>77344</v>
          </cell>
          <cell r="J923">
            <v>15784</v>
          </cell>
          <cell r="K923">
            <v>54491</v>
          </cell>
          <cell r="L923">
            <v>8737280</v>
          </cell>
          <cell r="M923">
            <v>161328</v>
          </cell>
          <cell r="N923">
            <v>14393</v>
          </cell>
          <cell r="O923">
            <v>38814</v>
          </cell>
          <cell r="P923">
            <v>6997774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5798</v>
          </cell>
          <cell r="F924">
            <v>1557</v>
          </cell>
          <cell r="G924">
            <v>23649</v>
          </cell>
          <cell r="H924">
            <v>3073321</v>
          </cell>
          <cell r="I924">
            <v>21186</v>
          </cell>
          <cell r="J924">
            <v>7497</v>
          </cell>
          <cell r="K924">
            <v>15007</v>
          </cell>
          <cell r="L924">
            <v>2567842</v>
          </cell>
          <cell r="M924">
            <v>1300</v>
          </cell>
          <cell r="N924">
            <v>4657</v>
          </cell>
          <cell r="O924">
            <v>11599</v>
          </cell>
          <cell r="P924">
            <v>1624057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129284</v>
          </cell>
          <cell r="F925">
            <v>131305</v>
          </cell>
          <cell r="G925">
            <v>129518</v>
          </cell>
          <cell r="H925">
            <v>16717453</v>
          </cell>
          <cell r="I925">
            <v>286271</v>
          </cell>
          <cell r="J925">
            <v>159020</v>
          </cell>
          <cell r="K925">
            <v>112913</v>
          </cell>
          <cell r="L925">
            <v>15481726</v>
          </cell>
          <cell r="M925">
            <v>110586</v>
          </cell>
          <cell r="N925">
            <v>103791</v>
          </cell>
          <cell r="O925">
            <v>84095</v>
          </cell>
          <cell r="P925">
            <v>9437539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E926">
            <v>5300</v>
          </cell>
          <cell r="F926">
            <v>6173</v>
          </cell>
          <cell r="H926">
            <v>1790035</v>
          </cell>
          <cell r="J926">
            <v>2405</v>
          </cell>
          <cell r="L926">
            <v>1715314</v>
          </cell>
          <cell r="N926">
            <v>1162</v>
          </cell>
          <cell r="P926">
            <v>1101405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90608</v>
          </cell>
          <cell r="F927">
            <v>25530</v>
          </cell>
          <cell r="G927">
            <v>80753</v>
          </cell>
          <cell r="H927">
            <v>19081878</v>
          </cell>
          <cell r="I927">
            <v>128400</v>
          </cell>
          <cell r="J927">
            <v>4958</v>
          </cell>
          <cell r="K927">
            <v>79951</v>
          </cell>
          <cell r="L927">
            <v>18408905</v>
          </cell>
          <cell r="M927">
            <v>1100</v>
          </cell>
          <cell r="N927">
            <v>10928</v>
          </cell>
          <cell r="O927">
            <v>61492</v>
          </cell>
          <cell r="P927">
            <v>12037506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H928">
            <v>2230884</v>
          </cell>
          <cell r="L928">
            <v>2158920</v>
          </cell>
          <cell r="P928">
            <v>1439280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H929">
            <v>474703</v>
          </cell>
          <cell r="L929">
            <v>435340</v>
          </cell>
          <cell r="P929">
            <v>269260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25260</v>
          </cell>
          <cell r="G930">
            <v>49977</v>
          </cell>
          <cell r="H930">
            <v>18184135</v>
          </cell>
          <cell r="I930">
            <v>68530</v>
          </cell>
          <cell r="K930">
            <v>30410</v>
          </cell>
          <cell r="L930">
            <v>18446748</v>
          </cell>
          <cell r="O930">
            <v>5697</v>
          </cell>
          <cell r="P930">
            <v>12264590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E931">
            <v>2983510</v>
          </cell>
          <cell r="F931">
            <v>757561</v>
          </cell>
          <cell r="H931">
            <v>126323037</v>
          </cell>
          <cell r="I931">
            <v>1776579</v>
          </cell>
          <cell r="J931">
            <v>1105397</v>
          </cell>
          <cell r="K931">
            <v>900</v>
          </cell>
          <cell r="L931">
            <v>196177175</v>
          </cell>
          <cell r="M931">
            <v>500592</v>
          </cell>
          <cell r="N931">
            <v>464238</v>
          </cell>
          <cell r="O931">
            <v>181</v>
          </cell>
          <cell r="P931">
            <v>134036746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H932">
            <v>172434214</v>
          </cell>
          <cell r="I932">
            <v>40990</v>
          </cell>
          <cell r="J932">
            <v>31471</v>
          </cell>
          <cell r="L932">
            <v>166790305</v>
          </cell>
          <cell r="M932">
            <v>298454</v>
          </cell>
          <cell r="P932">
            <v>114303337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93601</v>
          </cell>
          <cell r="F933">
            <v>30287</v>
          </cell>
          <cell r="G933">
            <v>65400</v>
          </cell>
          <cell r="H933">
            <v>20164173</v>
          </cell>
          <cell r="I933">
            <v>113505</v>
          </cell>
          <cell r="J933">
            <v>140582</v>
          </cell>
          <cell r="L933">
            <v>18959765</v>
          </cell>
          <cell r="M933">
            <v>133074</v>
          </cell>
          <cell r="N933">
            <v>105581</v>
          </cell>
          <cell r="P933">
            <v>13059051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37454</v>
          </cell>
          <cell r="F934">
            <v>9116</v>
          </cell>
          <cell r="G934">
            <v>20815</v>
          </cell>
          <cell r="H934">
            <v>3336536</v>
          </cell>
          <cell r="I934">
            <v>6988</v>
          </cell>
          <cell r="J934">
            <v>7580</v>
          </cell>
          <cell r="K934">
            <v>13882</v>
          </cell>
          <cell r="L934">
            <v>2871509</v>
          </cell>
          <cell r="M934">
            <v>64382</v>
          </cell>
          <cell r="N934">
            <v>4140</v>
          </cell>
          <cell r="O934">
            <v>16355</v>
          </cell>
          <cell r="P934">
            <v>2209848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15308</v>
          </cell>
          <cell r="F935">
            <v>1973</v>
          </cell>
          <cell r="G935">
            <v>20016</v>
          </cell>
          <cell r="H935">
            <v>7832978</v>
          </cell>
          <cell r="I935">
            <v>6471</v>
          </cell>
          <cell r="J935">
            <v>1573</v>
          </cell>
          <cell r="K935">
            <v>31138</v>
          </cell>
          <cell r="L935">
            <v>7190918</v>
          </cell>
          <cell r="M935">
            <v>22960</v>
          </cell>
          <cell r="N935">
            <v>3618</v>
          </cell>
          <cell r="O935">
            <v>13566</v>
          </cell>
          <cell r="P935">
            <v>4671787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24910</v>
          </cell>
          <cell r="F936">
            <v>20324</v>
          </cell>
          <cell r="G936">
            <v>21748</v>
          </cell>
          <cell r="H936">
            <v>3295316</v>
          </cell>
          <cell r="I936">
            <v>560</v>
          </cell>
          <cell r="J936">
            <v>6867</v>
          </cell>
          <cell r="K936">
            <v>9646</v>
          </cell>
          <cell r="L936">
            <v>2594558</v>
          </cell>
          <cell r="M936">
            <v>33435</v>
          </cell>
          <cell r="N936">
            <v>3486</v>
          </cell>
          <cell r="O936">
            <v>7438</v>
          </cell>
          <cell r="P936">
            <v>1887614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G937">
            <v>1181</v>
          </cell>
          <cell r="H937">
            <v>14130828</v>
          </cell>
          <cell r="I937">
            <v>7990</v>
          </cell>
          <cell r="K937">
            <v>3661</v>
          </cell>
          <cell r="L937">
            <v>13801195</v>
          </cell>
          <cell r="P937">
            <v>9192060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E938">
            <v>7356</v>
          </cell>
          <cell r="F938">
            <v>2360</v>
          </cell>
          <cell r="H938">
            <v>616346</v>
          </cell>
          <cell r="I938">
            <v>3070</v>
          </cell>
          <cell r="J938">
            <v>2470</v>
          </cell>
          <cell r="L938">
            <v>666804</v>
          </cell>
          <cell r="N938">
            <v>1320</v>
          </cell>
          <cell r="P938">
            <v>447680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G939">
            <v>25705</v>
          </cell>
          <cell r="H939">
            <v>8964987</v>
          </cell>
          <cell r="K939">
            <v>21305</v>
          </cell>
          <cell r="L939">
            <v>7984461</v>
          </cell>
          <cell r="M939">
            <v>40660</v>
          </cell>
          <cell r="O939">
            <v>16733</v>
          </cell>
          <cell r="P939">
            <v>5163491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1325650</v>
          </cell>
          <cell r="F940">
            <v>823358</v>
          </cell>
          <cell r="G940">
            <v>729368</v>
          </cell>
          <cell r="H940">
            <v>97895824</v>
          </cell>
          <cell r="I940">
            <v>1923843</v>
          </cell>
          <cell r="J940">
            <v>1022949</v>
          </cell>
          <cell r="K940">
            <v>692972</v>
          </cell>
          <cell r="L940">
            <v>100867047</v>
          </cell>
          <cell r="M940">
            <v>1669592</v>
          </cell>
          <cell r="N940">
            <v>891099</v>
          </cell>
          <cell r="O940">
            <v>385568</v>
          </cell>
          <cell r="P940">
            <v>73712504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H941">
            <v>7161</v>
          </cell>
          <cell r="L941">
            <v>6930</v>
          </cell>
          <cell r="P941">
            <v>4620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93467</v>
          </cell>
          <cell r="F942">
            <v>114926</v>
          </cell>
          <cell r="G942">
            <v>57859</v>
          </cell>
          <cell r="H942">
            <v>20998364</v>
          </cell>
          <cell r="I942">
            <v>21002</v>
          </cell>
          <cell r="J942">
            <v>33679</v>
          </cell>
          <cell r="K942">
            <v>59710</v>
          </cell>
          <cell r="L942">
            <v>17519291</v>
          </cell>
          <cell r="M942">
            <v>23236</v>
          </cell>
          <cell r="N942">
            <v>51302</v>
          </cell>
          <cell r="O942">
            <v>34619</v>
          </cell>
          <cell r="P942">
            <v>10610976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27654</v>
          </cell>
          <cell r="F943">
            <v>40</v>
          </cell>
          <cell r="G943">
            <v>24782</v>
          </cell>
          <cell r="H943">
            <v>14834589</v>
          </cell>
          <cell r="I943">
            <v>11558</v>
          </cell>
          <cell r="J943">
            <v>1410</v>
          </cell>
          <cell r="K943">
            <v>17416</v>
          </cell>
          <cell r="L943">
            <v>13932394</v>
          </cell>
          <cell r="M943">
            <v>50988</v>
          </cell>
          <cell r="N943">
            <v>1793</v>
          </cell>
          <cell r="O943">
            <v>14770</v>
          </cell>
          <cell r="P943">
            <v>9679893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111830</v>
          </cell>
          <cell r="F944">
            <v>126</v>
          </cell>
          <cell r="G944">
            <v>91466</v>
          </cell>
          <cell r="H944">
            <v>11878717</v>
          </cell>
          <cell r="I944">
            <v>196887</v>
          </cell>
          <cell r="J944">
            <v>5040</v>
          </cell>
          <cell r="K944">
            <v>92399</v>
          </cell>
          <cell r="L944">
            <v>12921370</v>
          </cell>
          <cell r="M944">
            <v>57370</v>
          </cell>
          <cell r="N944">
            <v>19829</v>
          </cell>
          <cell r="O944">
            <v>74793</v>
          </cell>
          <cell r="P944">
            <v>9268768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97847</v>
          </cell>
          <cell r="F945">
            <v>28916</v>
          </cell>
          <cell r="G945">
            <v>56254</v>
          </cell>
          <cell r="H945">
            <v>29223937</v>
          </cell>
          <cell r="I945">
            <v>91573</v>
          </cell>
          <cell r="J945">
            <v>32576</v>
          </cell>
          <cell r="K945">
            <v>63967</v>
          </cell>
          <cell r="L945">
            <v>28765067</v>
          </cell>
          <cell r="M945">
            <v>17107</v>
          </cell>
          <cell r="N945">
            <v>51569</v>
          </cell>
          <cell r="O945">
            <v>39248</v>
          </cell>
          <cell r="P945">
            <v>17967376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F946">
            <v>1712</v>
          </cell>
          <cell r="G946">
            <v>16013</v>
          </cell>
          <cell r="H946">
            <v>3815583</v>
          </cell>
          <cell r="I946">
            <v>29980</v>
          </cell>
          <cell r="J946">
            <v>1389</v>
          </cell>
          <cell r="K946">
            <v>11749</v>
          </cell>
          <cell r="L946">
            <v>3980300</v>
          </cell>
          <cell r="M946">
            <v>50002</v>
          </cell>
          <cell r="N946">
            <v>1245</v>
          </cell>
          <cell r="O946">
            <v>7665</v>
          </cell>
          <cell r="P946">
            <v>3414016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2270220</v>
          </cell>
          <cell r="F947">
            <v>959406</v>
          </cell>
          <cell r="G947">
            <v>450850</v>
          </cell>
          <cell r="H947">
            <v>122807642</v>
          </cell>
          <cell r="I947">
            <v>2905921</v>
          </cell>
          <cell r="J947">
            <v>1233465</v>
          </cell>
          <cell r="K947">
            <v>504063</v>
          </cell>
          <cell r="L947">
            <v>148739983</v>
          </cell>
          <cell r="M947">
            <v>1544161</v>
          </cell>
          <cell r="N947">
            <v>905838</v>
          </cell>
          <cell r="O947">
            <v>374022</v>
          </cell>
          <cell r="P947">
            <v>115330208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347445</v>
          </cell>
          <cell r="F948">
            <v>163738</v>
          </cell>
          <cell r="G948">
            <v>62741</v>
          </cell>
          <cell r="H948">
            <v>20137184</v>
          </cell>
          <cell r="I948">
            <v>120510</v>
          </cell>
          <cell r="J948">
            <v>62353</v>
          </cell>
          <cell r="K948">
            <v>68953</v>
          </cell>
          <cell r="L948">
            <v>20094121</v>
          </cell>
          <cell r="M948">
            <v>127756</v>
          </cell>
          <cell r="N948">
            <v>127764</v>
          </cell>
          <cell r="O948">
            <v>44201</v>
          </cell>
          <cell r="P948">
            <v>13021800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F949">
            <v>219</v>
          </cell>
          <cell r="G949">
            <v>11733</v>
          </cell>
          <cell r="H949">
            <v>2932040</v>
          </cell>
          <cell r="K949">
            <v>4064</v>
          </cell>
          <cell r="L949">
            <v>2621671</v>
          </cell>
          <cell r="N949">
            <v>2869</v>
          </cell>
          <cell r="P949">
            <v>1665575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H950">
            <v>2153012</v>
          </cell>
          <cell r="L950">
            <v>2083560</v>
          </cell>
          <cell r="P950">
            <v>1389040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H951">
            <v>2022874</v>
          </cell>
          <cell r="L951">
            <v>1957620</v>
          </cell>
          <cell r="P951">
            <v>1305080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H952">
            <v>4223781</v>
          </cell>
          <cell r="L952">
            <v>4087530</v>
          </cell>
          <cell r="P952">
            <v>2725020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F953">
            <v>86268</v>
          </cell>
          <cell r="G953">
            <v>7406</v>
          </cell>
          <cell r="H953">
            <v>20682886</v>
          </cell>
          <cell r="I953">
            <v>292109</v>
          </cell>
          <cell r="J953">
            <v>29187</v>
          </cell>
          <cell r="K953">
            <v>2310</v>
          </cell>
          <cell r="L953">
            <v>19816664</v>
          </cell>
          <cell r="M953">
            <v>259768</v>
          </cell>
          <cell r="N953">
            <v>48425</v>
          </cell>
          <cell r="O953">
            <v>32181</v>
          </cell>
          <cell r="P953">
            <v>21027100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G954">
            <v>28579</v>
          </cell>
          <cell r="H954">
            <v>1465598</v>
          </cell>
          <cell r="I954">
            <v>117880</v>
          </cell>
          <cell r="J954">
            <v>899</v>
          </cell>
          <cell r="K954">
            <v>35713</v>
          </cell>
          <cell r="L954">
            <v>2822767</v>
          </cell>
          <cell r="M954">
            <v>20440</v>
          </cell>
          <cell r="O954">
            <v>26547</v>
          </cell>
          <cell r="P954">
            <v>2231511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H955">
            <v>2235813</v>
          </cell>
          <cell r="L955">
            <v>2163690</v>
          </cell>
          <cell r="P955">
            <v>1442460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H956">
            <v>2584997</v>
          </cell>
          <cell r="L956">
            <v>2501610</v>
          </cell>
          <cell r="P956">
            <v>1667740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H957">
            <v>0</v>
          </cell>
          <cell r="L957">
            <v>0</v>
          </cell>
          <cell r="P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F958">
            <v>25012</v>
          </cell>
          <cell r="G958">
            <v>27594</v>
          </cell>
          <cell r="H958">
            <v>53068342</v>
          </cell>
          <cell r="I958">
            <v>120525</v>
          </cell>
          <cell r="J958">
            <v>700</v>
          </cell>
          <cell r="K958">
            <v>8616</v>
          </cell>
          <cell r="L958">
            <v>52406182</v>
          </cell>
          <cell r="N958">
            <v>670</v>
          </cell>
          <cell r="O958">
            <v>1469</v>
          </cell>
          <cell r="P958">
            <v>35895558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H959">
            <v>11188985</v>
          </cell>
          <cell r="L959">
            <v>10828050</v>
          </cell>
          <cell r="P959">
            <v>7218700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135649</v>
          </cell>
          <cell r="F960">
            <v>600</v>
          </cell>
          <cell r="G960">
            <v>40520</v>
          </cell>
          <cell r="H960">
            <v>15045085</v>
          </cell>
          <cell r="I960">
            <v>176236</v>
          </cell>
          <cell r="J960">
            <v>82</v>
          </cell>
          <cell r="K960">
            <v>46467</v>
          </cell>
          <cell r="L960">
            <v>16636711</v>
          </cell>
          <cell r="M960">
            <v>900</v>
          </cell>
          <cell r="N960">
            <v>630</v>
          </cell>
          <cell r="O960">
            <v>28332</v>
          </cell>
          <cell r="P960">
            <v>12473848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H961">
            <v>1704504</v>
          </cell>
          <cell r="L961">
            <v>1649520</v>
          </cell>
          <cell r="P961">
            <v>1099680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H962">
            <v>1151402</v>
          </cell>
          <cell r="L962">
            <v>1114260</v>
          </cell>
          <cell r="P962">
            <v>742840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H963">
            <v>13702</v>
          </cell>
          <cell r="L963">
            <v>13260</v>
          </cell>
          <cell r="P963">
            <v>8840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G964">
            <v>12226</v>
          </cell>
          <cell r="H964">
            <v>7681391</v>
          </cell>
          <cell r="J964">
            <v>174416</v>
          </cell>
          <cell r="K964">
            <v>1963</v>
          </cell>
          <cell r="L964">
            <v>5387752</v>
          </cell>
          <cell r="N964">
            <v>24454</v>
          </cell>
          <cell r="P964">
            <v>1109318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H965">
            <v>4564719</v>
          </cell>
          <cell r="L965">
            <v>4417470</v>
          </cell>
          <cell r="P965">
            <v>2944980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E966">
            <v>127741</v>
          </cell>
          <cell r="F966">
            <v>34738</v>
          </cell>
          <cell r="H966">
            <v>1998478</v>
          </cell>
          <cell r="J966">
            <v>35339</v>
          </cell>
          <cell r="L966">
            <v>3203823</v>
          </cell>
          <cell r="N966">
            <v>10907</v>
          </cell>
          <cell r="P966">
            <v>1648143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H967">
            <v>219542</v>
          </cell>
          <cell r="L967">
            <v>212460</v>
          </cell>
          <cell r="P967">
            <v>141640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F968">
            <v>2553</v>
          </cell>
          <cell r="G968">
            <v>15538</v>
          </cell>
          <cell r="H968">
            <v>8976156</v>
          </cell>
          <cell r="I968">
            <v>12294</v>
          </cell>
          <cell r="J968">
            <v>3165</v>
          </cell>
          <cell r="K968">
            <v>17672</v>
          </cell>
          <cell r="L968">
            <v>8113149</v>
          </cell>
          <cell r="M968">
            <v>42880</v>
          </cell>
          <cell r="N968">
            <v>33111</v>
          </cell>
          <cell r="O968">
            <v>8336</v>
          </cell>
          <cell r="P968">
            <v>5613866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H969">
            <v>57158916</v>
          </cell>
          <cell r="L969">
            <v>55315080</v>
          </cell>
          <cell r="P969">
            <v>36876720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H970">
            <v>0</v>
          </cell>
          <cell r="L970">
            <v>0</v>
          </cell>
          <cell r="P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H971">
            <v>0</v>
          </cell>
          <cell r="L971">
            <v>0</v>
          </cell>
          <cell r="P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H972">
            <v>1425907</v>
          </cell>
          <cell r="L972">
            <v>1379910</v>
          </cell>
          <cell r="P972">
            <v>919940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H973">
            <v>20043298</v>
          </cell>
          <cell r="L973">
            <v>19396740</v>
          </cell>
          <cell r="P973">
            <v>12931160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H974">
            <v>4211660</v>
          </cell>
          <cell r="L974">
            <v>4075800</v>
          </cell>
          <cell r="P974">
            <v>2717200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H975">
            <v>4319199</v>
          </cell>
          <cell r="L975">
            <v>4179870</v>
          </cell>
          <cell r="P975">
            <v>2786580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39674</v>
          </cell>
          <cell r="F976">
            <v>988</v>
          </cell>
          <cell r="G976">
            <v>24234</v>
          </cell>
          <cell r="H976">
            <v>4873758</v>
          </cell>
          <cell r="I976">
            <v>25562</v>
          </cell>
          <cell r="J976">
            <v>270</v>
          </cell>
          <cell r="K976">
            <v>24027</v>
          </cell>
          <cell r="L976">
            <v>4761740</v>
          </cell>
          <cell r="M976">
            <v>21125</v>
          </cell>
          <cell r="O976">
            <v>14723</v>
          </cell>
          <cell r="P976">
            <v>3232313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86225</v>
          </cell>
          <cell r="F977">
            <v>75202</v>
          </cell>
          <cell r="G977">
            <v>23841</v>
          </cell>
          <cell r="H977">
            <v>2645334</v>
          </cell>
          <cell r="I977">
            <v>92228</v>
          </cell>
          <cell r="J977">
            <v>59122</v>
          </cell>
          <cell r="K977">
            <v>23053</v>
          </cell>
          <cell r="L977">
            <v>2524521</v>
          </cell>
          <cell r="M977">
            <v>82696</v>
          </cell>
          <cell r="N977">
            <v>63199</v>
          </cell>
          <cell r="O977">
            <v>18342</v>
          </cell>
          <cell r="P977">
            <v>1895654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H978">
            <v>1589866</v>
          </cell>
          <cell r="L978">
            <v>1538580</v>
          </cell>
          <cell r="P978">
            <v>1025720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H979">
            <v>20156975</v>
          </cell>
          <cell r="L979">
            <v>19506750</v>
          </cell>
          <cell r="P979">
            <v>13004500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H980">
            <v>1306216</v>
          </cell>
          <cell r="L980">
            <v>1264080</v>
          </cell>
          <cell r="P980">
            <v>842720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H981">
            <v>11801266</v>
          </cell>
          <cell r="L981">
            <v>11420580</v>
          </cell>
          <cell r="P981">
            <v>7613720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H982">
            <v>2765541</v>
          </cell>
          <cell r="L982">
            <v>2676330</v>
          </cell>
          <cell r="P982">
            <v>1784220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H983">
            <v>11388129</v>
          </cell>
          <cell r="K983">
            <v>1</v>
          </cell>
          <cell r="L983">
            <v>11020752</v>
          </cell>
          <cell r="M983">
            <v>6163</v>
          </cell>
          <cell r="O983">
            <v>4215</v>
          </cell>
          <cell r="P983">
            <v>7411890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H984">
            <v>46500</v>
          </cell>
          <cell r="L984">
            <v>45000</v>
          </cell>
          <cell r="P984">
            <v>30000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H985">
            <v>0</v>
          </cell>
          <cell r="L985">
            <v>0</v>
          </cell>
          <cell r="P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H986">
            <v>810712</v>
          </cell>
          <cell r="L986">
            <v>784560</v>
          </cell>
          <cell r="P986">
            <v>523040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18674</v>
          </cell>
          <cell r="F987">
            <v>1575</v>
          </cell>
          <cell r="G987">
            <v>7891</v>
          </cell>
          <cell r="H987">
            <v>6000561</v>
          </cell>
          <cell r="I987">
            <v>20385</v>
          </cell>
          <cell r="J987">
            <v>66939</v>
          </cell>
          <cell r="K987">
            <v>12474</v>
          </cell>
          <cell r="L987">
            <v>4357947</v>
          </cell>
          <cell r="M987">
            <v>470</v>
          </cell>
          <cell r="N987">
            <v>470</v>
          </cell>
          <cell r="O987">
            <v>8761</v>
          </cell>
          <cell r="P987">
            <v>2682256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H988">
            <v>1598050</v>
          </cell>
          <cell r="L988">
            <v>1546500</v>
          </cell>
          <cell r="P988">
            <v>1031000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H989">
            <v>97588</v>
          </cell>
          <cell r="L989">
            <v>94440</v>
          </cell>
          <cell r="P989">
            <v>62960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H990">
            <v>24803689</v>
          </cell>
          <cell r="L990">
            <v>24003570</v>
          </cell>
          <cell r="O990">
            <v>256</v>
          </cell>
          <cell r="P990">
            <v>16001101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E991">
            <v>99200</v>
          </cell>
          <cell r="F991">
            <v>11940</v>
          </cell>
          <cell r="H991">
            <v>1218020</v>
          </cell>
          <cell r="J991">
            <v>7890</v>
          </cell>
          <cell r="L991">
            <v>3426930</v>
          </cell>
          <cell r="N991">
            <v>7590</v>
          </cell>
          <cell r="P991">
            <v>2111710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H992">
            <v>152210</v>
          </cell>
          <cell r="L992">
            <v>147300</v>
          </cell>
          <cell r="P992">
            <v>98200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E993">
            <v>14779</v>
          </cell>
          <cell r="F993">
            <v>11025</v>
          </cell>
          <cell r="H993">
            <v>1758206</v>
          </cell>
          <cell r="I993">
            <v>20941</v>
          </cell>
          <cell r="J993">
            <v>10281</v>
          </cell>
          <cell r="L993">
            <v>1697240</v>
          </cell>
          <cell r="N993">
            <v>4648</v>
          </cell>
          <cell r="P993">
            <v>1370794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H994">
            <v>218550</v>
          </cell>
          <cell r="L994">
            <v>211500</v>
          </cell>
          <cell r="P994">
            <v>141000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H995">
            <v>985397</v>
          </cell>
          <cell r="L995">
            <v>953610</v>
          </cell>
          <cell r="P995">
            <v>635740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45266</v>
          </cell>
          <cell r="F996">
            <v>1528</v>
          </cell>
          <cell r="G996">
            <v>19850</v>
          </cell>
          <cell r="H996">
            <v>2258817</v>
          </cell>
          <cell r="I996">
            <v>22625</v>
          </cell>
          <cell r="J996">
            <v>4090</v>
          </cell>
          <cell r="K996">
            <v>24210</v>
          </cell>
          <cell r="L996">
            <v>2269207</v>
          </cell>
          <cell r="M996">
            <v>24548</v>
          </cell>
          <cell r="N996">
            <v>1595</v>
          </cell>
          <cell r="O996">
            <v>11024</v>
          </cell>
          <cell r="P996">
            <v>1612970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H997">
            <v>7393872</v>
          </cell>
          <cell r="L997">
            <v>7155360</v>
          </cell>
          <cell r="P997">
            <v>4770240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22814</v>
          </cell>
          <cell r="F998">
            <v>2454</v>
          </cell>
          <cell r="G998">
            <v>16549</v>
          </cell>
          <cell r="H998">
            <v>6543611</v>
          </cell>
          <cell r="I998">
            <v>28747</v>
          </cell>
          <cell r="J998">
            <v>4031</v>
          </cell>
          <cell r="K998">
            <v>18121</v>
          </cell>
          <cell r="L998">
            <v>6611132</v>
          </cell>
          <cell r="M998">
            <v>25711</v>
          </cell>
          <cell r="N998">
            <v>4369</v>
          </cell>
          <cell r="O998">
            <v>12827</v>
          </cell>
          <cell r="P998">
            <v>4448052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H999">
            <v>599664</v>
          </cell>
          <cell r="L999">
            <v>580320</v>
          </cell>
          <cell r="P999">
            <v>386880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H1000">
            <v>3934086</v>
          </cell>
          <cell r="L1000">
            <v>3807180</v>
          </cell>
          <cell r="P1000">
            <v>2538120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H1001">
            <v>14026725</v>
          </cell>
          <cell r="L1001">
            <v>13574250</v>
          </cell>
          <cell r="P1001">
            <v>9049500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8546</v>
          </cell>
          <cell r="G1002">
            <v>21</v>
          </cell>
          <cell r="H1002">
            <v>96868</v>
          </cell>
          <cell r="L1002">
            <v>259200</v>
          </cell>
          <cell r="P1002">
            <v>172800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F1003">
            <v>6576</v>
          </cell>
          <cell r="G1003">
            <v>199</v>
          </cell>
          <cell r="H1003">
            <v>5779538</v>
          </cell>
          <cell r="J1003">
            <v>580</v>
          </cell>
          <cell r="K1003">
            <v>219</v>
          </cell>
          <cell r="L1003">
            <v>5498818</v>
          </cell>
          <cell r="O1003">
            <v>1</v>
          </cell>
          <cell r="P1003">
            <v>3653691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H1004">
            <v>6230597</v>
          </cell>
          <cell r="L1004">
            <v>6029610</v>
          </cell>
          <cell r="P1004">
            <v>4019740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H1005">
            <v>1481800</v>
          </cell>
          <cell r="L1005">
            <v>1434000</v>
          </cell>
          <cell r="P1005">
            <v>956000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H1006">
            <v>11395042</v>
          </cell>
          <cell r="L1006">
            <v>11027460</v>
          </cell>
          <cell r="P1006">
            <v>7351640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G1007">
            <v>78</v>
          </cell>
          <cell r="H1007">
            <v>1354750</v>
          </cell>
          <cell r="I1007">
            <v>31258</v>
          </cell>
          <cell r="K1007">
            <v>544</v>
          </cell>
          <cell r="L1007">
            <v>1463404</v>
          </cell>
          <cell r="M1007">
            <v>11709</v>
          </cell>
          <cell r="N1007">
            <v>51632</v>
          </cell>
          <cell r="O1007">
            <v>352</v>
          </cell>
          <cell r="P1007">
            <v>815660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H1008">
            <v>4724865</v>
          </cell>
          <cell r="L1008">
            <v>4572450</v>
          </cell>
          <cell r="P1008">
            <v>3048300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H1009">
            <v>3638377</v>
          </cell>
          <cell r="L1009">
            <v>3521010</v>
          </cell>
          <cell r="P1009">
            <v>2347340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H1010">
            <v>670096</v>
          </cell>
          <cell r="L1010">
            <v>648480</v>
          </cell>
          <cell r="P1010">
            <v>432320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H1011">
            <v>709001</v>
          </cell>
          <cell r="L1011">
            <v>686130</v>
          </cell>
          <cell r="P1011">
            <v>457420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G1012">
            <v>30</v>
          </cell>
          <cell r="H1012">
            <v>16337459</v>
          </cell>
          <cell r="L1012">
            <v>15810270</v>
          </cell>
          <cell r="P1012">
            <v>10540180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F1013">
            <v>182</v>
          </cell>
          <cell r="G1013">
            <v>2726</v>
          </cell>
          <cell r="H1013">
            <v>1184076</v>
          </cell>
          <cell r="I1013">
            <v>9510</v>
          </cell>
          <cell r="J1013">
            <v>685</v>
          </cell>
          <cell r="K1013">
            <v>4167</v>
          </cell>
          <cell r="L1013">
            <v>1250957</v>
          </cell>
          <cell r="P1013">
            <v>833080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H1014">
            <v>544763</v>
          </cell>
          <cell r="L1014">
            <v>527190</v>
          </cell>
          <cell r="P1014">
            <v>351460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H1015">
            <v>3127156</v>
          </cell>
          <cell r="L1015">
            <v>3026280</v>
          </cell>
          <cell r="P1015">
            <v>2017520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H1016">
            <v>854422</v>
          </cell>
          <cell r="L1016">
            <v>826860</v>
          </cell>
          <cell r="P1016">
            <v>551240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E1017">
            <v>747965</v>
          </cell>
          <cell r="F1017">
            <v>988744</v>
          </cell>
          <cell r="H1017">
            <v>35331661</v>
          </cell>
          <cell r="I1017">
            <v>426802</v>
          </cell>
          <cell r="J1017">
            <v>510195</v>
          </cell>
          <cell r="L1017">
            <v>21954688</v>
          </cell>
          <cell r="M1017">
            <v>51628</v>
          </cell>
          <cell r="N1017">
            <v>130673</v>
          </cell>
          <cell r="P1017">
            <v>15502861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5000</v>
          </cell>
          <cell r="G1018">
            <v>156</v>
          </cell>
          <cell r="H1018">
            <v>17649564</v>
          </cell>
          <cell r="I1018">
            <v>19550</v>
          </cell>
          <cell r="J1018">
            <v>11183</v>
          </cell>
          <cell r="K1018">
            <v>23922</v>
          </cell>
          <cell r="L1018">
            <v>17173704</v>
          </cell>
          <cell r="M1018">
            <v>6150</v>
          </cell>
          <cell r="O1018">
            <v>2780</v>
          </cell>
          <cell r="P1018">
            <v>11190006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H1019">
            <v>62527</v>
          </cell>
          <cell r="L1019">
            <v>60510</v>
          </cell>
          <cell r="P1019">
            <v>40340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H1020">
            <v>218271</v>
          </cell>
          <cell r="L1020">
            <v>211230</v>
          </cell>
          <cell r="P1020">
            <v>140820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G1021">
            <v>13988</v>
          </cell>
          <cell r="H1021">
            <v>6957334</v>
          </cell>
          <cell r="I1021">
            <v>12098</v>
          </cell>
          <cell r="K1021">
            <v>9769</v>
          </cell>
          <cell r="L1021">
            <v>6733852</v>
          </cell>
          <cell r="O1021">
            <v>3203</v>
          </cell>
          <cell r="P1021">
            <v>4365433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97104</v>
          </cell>
          <cell r="F1022">
            <v>145713</v>
          </cell>
          <cell r="G1022">
            <v>24745</v>
          </cell>
          <cell r="H1022">
            <v>15847480</v>
          </cell>
          <cell r="I1022">
            <v>6920</v>
          </cell>
          <cell r="J1022">
            <v>7520</v>
          </cell>
          <cell r="K1022">
            <v>27166</v>
          </cell>
          <cell r="L1022">
            <v>14530043</v>
          </cell>
          <cell r="M1022">
            <v>11072</v>
          </cell>
          <cell r="N1022">
            <v>19999</v>
          </cell>
          <cell r="O1022">
            <v>9256</v>
          </cell>
          <cell r="P1022">
            <v>9213642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1282</v>
          </cell>
          <cell r="G1023">
            <v>11726</v>
          </cell>
          <cell r="H1023">
            <v>3163231</v>
          </cell>
          <cell r="I1023">
            <v>11020</v>
          </cell>
          <cell r="K1023">
            <v>12746</v>
          </cell>
          <cell r="L1023">
            <v>2858751</v>
          </cell>
          <cell r="M1023">
            <v>20</v>
          </cell>
          <cell r="O1023">
            <v>6335</v>
          </cell>
          <cell r="P1023">
            <v>1804332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H1024">
            <v>2305873</v>
          </cell>
          <cell r="L1024">
            <v>2231490</v>
          </cell>
          <cell r="P1024">
            <v>1487660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H1025">
            <v>1480963</v>
          </cell>
          <cell r="L1025">
            <v>1433190</v>
          </cell>
          <cell r="P1025">
            <v>955460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H1026">
            <v>764863</v>
          </cell>
          <cell r="L1026">
            <v>740190</v>
          </cell>
          <cell r="P1026">
            <v>493460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F1027">
            <v>220</v>
          </cell>
          <cell r="G1027">
            <v>64</v>
          </cell>
          <cell r="H1027">
            <v>6143753</v>
          </cell>
          <cell r="J1027">
            <v>70</v>
          </cell>
          <cell r="K1027">
            <v>546</v>
          </cell>
          <cell r="L1027">
            <v>5936938</v>
          </cell>
          <cell r="M1027">
            <v>104700</v>
          </cell>
          <cell r="N1027">
            <v>164</v>
          </cell>
          <cell r="O1027">
            <v>294</v>
          </cell>
          <cell r="P1027">
            <v>4050026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H1028">
            <v>3550151</v>
          </cell>
          <cell r="L1028">
            <v>3435630</v>
          </cell>
          <cell r="P1028">
            <v>2290420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54071</v>
          </cell>
          <cell r="F1029">
            <v>577</v>
          </cell>
          <cell r="G1029">
            <v>56155</v>
          </cell>
          <cell r="H1029">
            <v>3539252</v>
          </cell>
          <cell r="I1029">
            <v>15068</v>
          </cell>
          <cell r="J1029">
            <v>2319</v>
          </cell>
          <cell r="K1029">
            <v>24193</v>
          </cell>
          <cell r="L1029">
            <v>3077039</v>
          </cell>
          <cell r="M1029">
            <v>20272</v>
          </cell>
          <cell r="N1029">
            <v>50862</v>
          </cell>
          <cell r="O1029">
            <v>8517</v>
          </cell>
          <cell r="P1029">
            <v>991257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726921</v>
          </cell>
          <cell r="F1030">
            <v>64355</v>
          </cell>
          <cell r="G1030">
            <v>302367</v>
          </cell>
          <cell r="H1030">
            <v>28634349</v>
          </cell>
          <cell r="I1030">
            <v>463520</v>
          </cell>
          <cell r="J1030">
            <v>76398</v>
          </cell>
          <cell r="K1030">
            <v>290885</v>
          </cell>
          <cell r="L1030">
            <v>31269453</v>
          </cell>
          <cell r="M1030">
            <v>369905</v>
          </cell>
          <cell r="N1030">
            <v>15414</v>
          </cell>
          <cell r="O1030">
            <v>207275</v>
          </cell>
          <cell r="P1030">
            <v>22114423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809707</v>
          </cell>
          <cell r="F1031">
            <v>445332</v>
          </cell>
          <cell r="G1031">
            <v>319733</v>
          </cell>
          <cell r="H1031">
            <v>28543109</v>
          </cell>
          <cell r="I1031">
            <v>651083</v>
          </cell>
          <cell r="J1031">
            <v>306474</v>
          </cell>
          <cell r="K1031">
            <v>285807</v>
          </cell>
          <cell r="L1031">
            <v>28750883</v>
          </cell>
          <cell r="M1031">
            <v>398222</v>
          </cell>
          <cell r="N1031">
            <v>241313</v>
          </cell>
          <cell r="O1031">
            <v>217855</v>
          </cell>
          <cell r="P1031">
            <v>19893994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E1032">
            <v>11040</v>
          </cell>
          <cell r="F1032">
            <v>46306</v>
          </cell>
          <cell r="H1032">
            <v>88788209</v>
          </cell>
          <cell r="I1032">
            <v>81230</v>
          </cell>
          <cell r="J1032">
            <v>41160</v>
          </cell>
          <cell r="L1032">
            <v>86668689</v>
          </cell>
          <cell r="M1032">
            <v>25280</v>
          </cell>
          <cell r="N1032">
            <v>28896</v>
          </cell>
          <cell r="P1032">
            <v>57969189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104353</v>
          </cell>
          <cell r="F1033">
            <v>17670</v>
          </cell>
          <cell r="G1033">
            <v>17866</v>
          </cell>
          <cell r="H1033">
            <v>8788273</v>
          </cell>
          <cell r="I1033">
            <v>5322</v>
          </cell>
          <cell r="J1033">
            <v>15385</v>
          </cell>
          <cell r="K1033">
            <v>20782</v>
          </cell>
          <cell r="L1033">
            <v>8664965</v>
          </cell>
          <cell r="M1033">
            <v>603</v>
          </cell>
          <cell r="N1033">
            <v>7192</v>
          </cell>
          <cell r="O1033">
            <v>8172</v>
          </cell>
          <cell r="P1033">
            <v>5238475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E1034">
            <v>126</v>
          </cell>
          <cell r="F1034">
            <v>97</v>
          </cell>
          <cell r="H1034">
            <v>302065</v>
          </cell>
          <cell r="I1034">
            <v>326</v>
          </cell>
          <cell r="J1034">
            <v>93</v>
          </cell>
          <cell r="L1034">
            <v>293778</v>
          </cell>
          <cell r="P1034">
            <v>200340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225510</v>
          </cell>
          <cell r="F1035">
            <v>3540</v>
          </cell>
          <cell r="G1035">
            <v>35136</v>
          </cell>
          <cell r="H1035">
            <v>30762076</v>
          </cell>
          <cell r="I1035">
            <v>91469</v>
          </cell>
          <cell r="J1035">
            <v>78445</v>
          </cell>
          <cell r="K1035">
            <v>77724</v>
          </cell>
          <cell r="L1035">
            <v>32457834</v>
          </cell>
          <cell r="M1035">
            <v>27170</v>
          </cell>
          <cell r="N1035">
            <v>3485</v>
          </cell>
          <cell r="O1035">
            <v>72554</v>
          </cell>
          <cell r="P1035">
            <v>19879405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20970</v>
          </cell>
          <cell r="F1036">
            <v>1102</v>
          </cell>
          <cell r="G1036">
            <v>15614</v>
          </cell>
          <cell r="H1036">
            <v>2230885</v>
          </cell>
          <cell r="I1036">
            <v>13447</v>
          </cell>
          <cell r="J1036">
            <v>11930</v>
          </cell>
          <cell r="K1036">
            <v>14180</v>
          </cell>
          <cell r="L1036">
            <v>1616639</v>
          </cell>
          <cell r="M1036">
            <v>16951</v>
          </cell>
          <cell r="N1036">
            <v>1945</v>
          </cell>
          <cell r="O1036">
            <v>7159</v>
          </cell>
          <cell r="P1036">
            <v>1103985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340</v>
          </cell>
          <cell r="H1037">
            <v>3098838</v>
          </cell>
          <cell r="L1037">
            <v>2993940</v>
          </cell>
          <cell r="M1037">
            <v>8216</v>
          </cell>
          <cell r="N1037">
            <v>14925</v>
          </cell>
          <cell r="P1037">
            <v>1928870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52088</v>
          </cell>
          <cell r="F1038">
            <v>70480</v>
          </cell>
          <cell r="G1038">
            <v>75026</v>
          </cell>
          <cell r="H1038">
            <v>13548861</v>
          </cell>
          <cell r="I1038">
            <v>454604</v>
          </cell>
          <cell r="J1038">
            <v>209234</v>
          </cell>
          <cell r="K1038">
            <v>75730</v>
          </cell>
          <cell r="L1038">
            <v>13986812</v>
          </cell>
          <cell r="M1038">
            <v>136382</v>
          </cell>
          <cell r="N1038">
            <v>75653</v>
          </cell>
          <cell r="O1038">
            <v>46535</v>
          </cell>
          <cell r="P1038">
            <v>11434723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27700</v>
          </cell>
          <cell r="F1039">
            <v>8563</v>
          </cell>
          <cell r="G1039">
            <v>14805</v>
          </cell>
          <cell r="H1039">
            <v>15659729</v>
          </cell>
          <cell r="I1039">
            <v>465</v>
          </cell>
          <cell r="J1039">
            <v>1361</v>
          </cell>
          <cell r="K1039">
            <v>13928</v>
          </cell>
          <cell r="L1039">
            <v>15180802</v>
          </cell>
          <cell r="M1039">
            <v>6661</v>
          </cell>
          <cell r="N1039">
            <v>1408</v>
          </cell>
          <cell r="O1039">
            <v>12979</v>
          </cell>
          <cell r="P1039">
            <v>9969664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E1040">
            <v>131910</v>
          </cell>
          <cell r="F1040">
            <v>73131</v>
          </cell>
          <cell r="H1040">
            <v>37402327</v>
          </cell>
          <cell r="I1040">
            <v>476933</v>
          </cell>
          <cell r="J1040">
            <v>177679</v>
          </cell>
          <cell r="K1040">
            <v>1163</v>
          </cell>
          <cell r="L1040">
            <v>37695857</v>
          </cell>
          <cell r="M1040">
            <v>211399</v>
          </cell>
          <cell r="N1040">
            <v>495706</v>
          </cell>
          <cell r="O1040">
            <v>444</v>
          </cell>
          <cell r="P1040">
            <v>24695048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H1041">
            <v>1029169</v>
          </cell>
          <cell r="L1041">
            <v>995970</v>
          </cell>
          <cell r="P1041">
            <v>663980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358050</v>
          </cell>
          <cell r="F1042">
            <v>190224</v>
          </cell>
          <cell r="G1042">
            <v>62237</v>
          </cell>
          <cell r="H1042">
            <v>31122270</v>
          </cell>
          <cell r="I1042">
            <v>127334</v>
          </cell>
          <cell r="J1042">
            <v>97572</v>
          </cell>
          <cell r="K1042">
            <v>78773</v>
          </cell>
          <cell r="L1042">
            <v>32534298</v>
          </cell>
          <cell r="M1042">
            <v>108467</v>
          </cell>
          <cell r="N1042">
            <v>74786</v>
          </cell>
          <cell r="O1042">
            <v>61420</v>
          </cell>
          <cell r="P1042">
            <v>20996464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1046757</v>
          </cell>
          <cell r="F1043">
            <v>618871</v>
          </cell>
          <cell r="G1043">
            <v>499068</v>
          </cell>
          <cell r="H1043">
            <v>82741592</v>
          </cell>
          <cell r="I1043">
            <v>1090424</v>
          </cell>
          <cell r="J1043">
            <v>581023</v>
          </cell>
          <cell r="K1043">
            <v>427819</v>
          </cell>
          <cell r="L1043">
            <v>77271214</v>
          </cell>
          <cell r="M1043">
            <v>1304001</v>
          </cell>
          <cell r="N1043">
            <v>579394</v>
          </cell>
          <cell r="O1043">
            <v>353135</v>
          </cell>
          <cell r="P1043">
            <v>58803042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57698</v>
          </cell>
          <cell r="G1044">
            <v>11052</v>
          </cell>
          <cell r="H1044">
            <v>6555261</v>
          </cell>
          <cell r="I1044">
            <v>77361</v>
          </cell>
          <cell r="J1044">
            <v>6205</v>
          </cell>
          <cell r="K1044">
            <v>18671</v>
          </cell>
          <cell r="L1044">
            <v>8143802</v>
          </cell>
          <cell r="M1044">
            <v>2102</v>
          </cell>
          <cell r="O1044">
            <v>6370</v>
          </cell>
          <cell r="P1044">
            <v>5669982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272544</v>
          </cell>
          <cell r="F1045">
            <v>120785</v>
          </cell>
          <cell r="G1045">
            <v>95110</v>
          </cell>
          <cell r="H1045">
            <v>24112973</v>
          </cell>
          <cell r="I1045">
            <v>93740</v>
          </cell>
          <cell r="J1045">
            <v>98927</v>
          </cell>
          <cell r="K1045">
            <v>83725</v>
          </cell>
          <cell r="L1045">
            <v>21655499</v>
          </cell>
          <cell r="M1045">
            <v>120328</v>
          </cell>
          <cell r="N1045">
            <v>61451</v>
          </cell>
          <cell r="O1045">
            <v>57569</v>
          </cell>
          <cell r="P1045">
            <v>13807600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1283200</v>
          </cell>
          <cell r="F1046">
            <v>843811</v>
          </cell>
          <cell r="G1046">
            <v>540680</v>
          </cell>
          <cell r="H1046">
            <v>123130666</v>
          </cell>
          <cell r="I1046">
            <v>1773347</v>
          </cell>
          <cell r="J1046">
            <v>956383</v>
          </cell>
          <cell r="K1046">
            <v>524677</v>
          </cell>
          <cell r="L1046">
            <v>125797779</v>
          </cell>
          <cell r="M1046">
            <v>1243765</v>
          </cell>
          <cell r="N1046">
            <v>669569</v>
          </cell>
          <cell r="O1046">
            <v>410521</v>
          </cell>
          <cell r="P1046">
            <v>91717596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13743</v>
          </cell>
          <cell r="F1047">
            <v>26567</v>
          </cell>
          <cell r="G1047">
            <v>34619</v>
          </cell>
          <cell r="H1047">
            <v>10420459</v>
          </cell>
          <cell r="I1047">
            <v>2563</v>
          </cell>
          <cell r="J1047">
            <v>36113</v>
          </cell>
          <cell r="K1047">
            <v>35245</v>
          </cell>
          <cell r="L1047">
            <v>8255503</v>
          </cell>
          <cell r="M1047">
            <v>49253</v>
          </cell>
          <cell r="N1047">
            <v>28265</v>
          </cell>
          <cell r="O1047">
            <v>22738</v>
          </cell>
          <cell r="P1047">
            <v>4980232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E1048">
            <v>8127</v>
          </cell>
          <cell r="F1048">
            <v>6922</v>
          </cell>
          <cell r="H1048">
            <v>95375</v>
          </cell>
          <cell r="I1048">
            <v>6413</v>
          </cell>
          <cell r="J1048">
            <v>6760</v>
          </cell>
          <cell r="L1048">
            <v>97899</v>
          </cell>
          <cell r="N1048">
            <v>92</v>
          </cell>
          <cell r="P1048">
            <v>58052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E1049">
            <v>5</v>
          </cell>
          <cell r="H1049">
            <v>6661342</v>
          </cell>
          <cell r="I1049">
            <v>5</v>
          </cell>
          <cell r="L1049">
            <v>6446460</v>
          </cell>
          <cell r="M1049">
            <v>5</v>
          </cell>
          <cell r="P1049">
            <v>4297640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211934</v>
          </cell>
          <cell r="F1050">
            <v>121650</v>
          </cell>
          <cell r="G1050">
            <v>77747</v>
          </cell>
          <cell r="H1050">
            <v>9398392</v>
          </cell>
          <cell r="I1050">
            <v>131991</v>
          </cell>
          <cell r="J1050">
            <v>92766</v>
          </cell>
          <cell r="K1050">
            <v>68642</v>
          </cell>
          <cell r="L1050">
            <v>8147079</v>
          </cell>
          <cell r="M1050">
            <v>200681</v>
          </cell>
          <cell r="N1050">
            <v>124317</v>
          </cell>
          <cell r="O1050">
            <v>57373</v>
          </cell>
          <cell r="P1050">
            <v>6456341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H1051">
            <v>19482043</v>
          </cell>
          <cell r="L1051">
            <v>18853590</v>
          </cell>
          <cell r="P1051">
            <v>12569060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H1052">
            <v>2672975</v>
          </cell>
          <cell r="L1052">
            <v>2586750</v>
          </cell>
          <cell r="P1052">
            <v>1724500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708456</v>
          </cell>
          <cell r="F1053">
            <v>402023</v>
          </cell>
          <cell r="G1053">
            <v>130085</v>
          </cell>
          <cell r="H1053">
            <v>29584522</v>
          </cell>
          <cell r="I1053">
            <v>557688</v>
          </cell>
          <cell r="J1053">
            <v>293640</v>
          </cell>
          <cell r="K1053">
            <v>137986</v>
          </cell>
          <cell r="L1053">
            <v>29119133</v>
          </cell>
          <cell r="M1053">
            <v>649163</v>
          </cell>
          <cell r="N1053">
            <v>303924</v>
          </cell>
          <cell r="O1053">
            <v>105128</v>
          </cell>
          <cell r="P1053">
            <v>27229858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40597</v>
          </cell>
          <cell r="F1054">
            <v>12395</v>
          </cell>
          <cell r="G1054">
            <v>28342</v>
          </cell>
          <cell r="H1054">
            <v>4908601</v>
          </cell>
          <cell r="I1054">
            <v>71352</v>
          </cell>
          <cell r="J1054">
            <v>12307</v>
          </cell>
          <cell r="K1054">
            <v>21994</v>
          </cell>
          <cell r="L1054">
            <v>5074116</v>
          </cell>
          <cell r="M1054">
            <v>24607</v>
          </cell>
          <cell r="N1054">
            <v>12240</v>
          </cell>
          <cell r="O1054">
            <v>26861</v>
          </cell>
          <cell r="P1054">
            <v>3854511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H1055">
            <v>46737367</v>
          </cell>
          <cell r="L1055">
            <v>45229710</v>
          </cell>
          <cell r="P1055">
            <v>30153140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H1056">
            <v>285200</v>
          </cell>
          <cell r="L1056">
            <v>276000</v>
          </cell>
          <cell r="P1056">
            <v>184000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118957</v>
          </cell>
          <cell r="F1057">
            <v>102548</v>
          </cell>
          <cell r="G1057">
            <v>72904</v>
          </cell>
          <cell r="H1057">
            <v>15059029</v>
          </cell>
          <cell r="I1057">
            <v>83655</v>
          </cell>
          <cell r="J1057">
            <v>70496</v>
          </cell>
          <cell r="K1057">
            <v>77664</v>
          </cell>
          <cell r="L1057">
            <v>12742364</v>
          </cell>
          <cell r="M1057">
            <v>247754</v>
          </cell>
          <cell r="N1057">
            <v>89468</v>
          </cell>
          <cell r="O1057">
            <v>46414</v>
          </cell>
          <cell r="P1057">
            <v>8118524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65325</v>
          </cell>
          <cell r="F1058">
            <v>65247</v>
          </cell>
          <cell r="G1058">
            <v>56999</v>
          </cell>
          <cell r="H1058">
            <v>12652529</v>
          </cell>
          <cell r="I1058">
            <v>136508</v>
          </cell>
          <cell r="J1058">
            <v>50106</v>
          </cell>
          <cell r="K1058">
            <v>47831</v>
          </cell>
          <cell r="L1058">
            <v>11894411</v>
          </cell>
          <cell r="M1058">
            <v>171080</v>
          </cell>
          <cell r="N1058">
            <v>58935</v>
          </cell>
          <cell r="O1058">
            <v>34862</v>
          </cell>
          <cell r="P1058">
            <v>8657660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H1059">
            <v>934113545</v>
          </cell>
          <cell r="L1059">
            <v>903980850</v>
          </cell>
          <cell r="P1059">
            <v>602653900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40722</v>
          </cell>
          <cell r="F1060">
            <v>9220</v>
          </cell>
          <cell r="G1060">
            <v>19098</v>
          </cell>
          <cell r="H1060">
            <v>18196526</v>
          </cell>
          <cell r="I1060">
            <v>42865</v>
          </cell>
          <cell r="J1060">
            <v>91124</v>
          </cell>
          <cell r="K1060">
            <v>19087</v>
          </cell>
          <cell r="L1060">
            <v>16353079</v>
          </cell>
          <cell r="M1060">
            <v>82764</v>
          </cell>
          <cell r="N1060">
            <v>76875</v>
          </cell>
          <cell r="O1060">
            <v>10412</v>
          </cell>
          <cell r="P1060">
            <v>10207628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9791</v>
          </cell>
          <cell r="F1061">
            <v>2892</v>
          </cell>
          <cell r="G1061">
            <v>660</v>
          </cell>
          <cell r="H1061">
            <v>10243335</v>
          </cell>
          <cell r="I1061">
            <v>891</v>
          </cell>
          <cell r="K1061">
            <v>120</v>
          </cell>
          <cell r="L1061">
            <v>10087530</v>
          </cell>
          <cell r="M1061">
            <v>173</v>
          </cell>
          <cell r="O1061">
            <v>390</v>
          </cell>
          <cell r="P1061">
            <v>6727000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E1062">
            <v>751</v>
          </cell>
          <cell r="F1062">
            <v>11</v>
          </cell>
          <cell r="H1062">
            <v>88465</v>
          </cell>
          <cell r="I1062">
            <v>546</v>
          </cell>
          <cell r="J1062">
            <v>1061</v>
          </cell>
          <cell r="L1062">
            <v>88494</v>
          </cell>
          <cell r="M1062">
            <v>831</v>
          </cell>
          <cell r="N1062">
            <v>251</v>
          </cell>
          <cell r="P1062">
            <v>55914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78242</v>
          </cell>
          <cell r="F1063">
            <v>8986</v>
          </cell>
          <cell r="G1063">
            <v>98802</v>
          </cell>
          <cell r="H1063">
            <v>13278783</v>
          </cell>
          <cell r="I1063">
            <v>118173</v>
          </cell>
          <cell r="J1063">
            <v>12157</v>
          </cell>
          <cell r="K1063">
            <v>107671</v>
          </cell>
          <cell r="L1063">
            <v>13009185</v>
          </cell>
          <cell r="M1063">
            <v>119670</v>
          </cell>
          <cell r="N1063">
            <v>7734</v>
          </cell>
          <cell r="O1063">
            <v>64608</v>
          </cell>
          <cell r="P1063">
            <v>8463849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1140</v>
          </cell>
          <cell r="F1064">
            <v>2878</v>
          </cell>
          <cell r="G1064">
            <v>30161</v>
          </cell>
          <cell r="H1064">
            <v>5892796</v>
          </cell>
          <cell r="I1064">
            <v>134645</v>
          </cell>
          <cell r="J1064">
            <v>4969</v>
          </cell>
          <cell r="K1064">
            <v>25867</v>
          </cell>
          <cell r="L1064">
            <v>6207884</v>
          </cell>
          <cell r="M1064">
            <v>2010</v>
          </cell>
          <cell r="N1064">
            <v>1467</v>
          </cell>
          <cell r="O1064">
            <v>17257</v>
          </cell>
          <cell r="P1064">
            <v>5410538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E1065">
            <v>90</v>
          </cell>
          <cell r="F1065">
            <v>11</v>
          </cell>
          <cell r="H1065">
            <v>1868454</v>
          </cell>
          <cell r="I1065">
            <v>107</v>
          </cell>
          <cell r="L1065">
            <v>1808160</v>
          </cell>
          <cell r="M1065">
            <v>102</v>
          </cell>
          <cell r="P1065">
            <v>1205440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37740</v>
          </cell>
          <cell r="F1066">
            <v>9973</v>
          </cell>
          <cell r="G1066">
            <v>52218</v>
          </cell>
          <cell r="H1066">
            <v>7178223</v>
          </cell>
          <cell r="I1066">
            <v>165415</v>
          </cell>
          <cell r="J1066">
            <v>21793</v>
          </cell>
          <cell r="K1066">
            <v>50644</v>
          </cell>
          <cell r="L1066">
            <v>9731152</v>
          </cell>
          <cell r="M1066">
            <v>78801</v>
          </cell>
          <cell r="N1066">
            <v>27216</v>
          </cell>
          <cell r="O1066">
            <v>39506</v>
          </cell>
          <cell r="P1066">
            <v>5710060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158385</v>
          </cell>
          <cell r="F1067">
            <v>66625</v>
          </cell>
          <cell r="G1067">
            <v>43176</v>
          </cell>
          <cell r="H1067">
            <v>8292246</v>
          </cell>
          <cell r="I1067">
            <v>79213</v>
          </cell>
          <cell r="J1067">
            <v>63911</v>
          </cell>
          <cell r="K1067">
            <v>43628</v>
          </cell>
          <cell r="L1067">
            <v>8199204</v>
          </cell>
          <cell r="M1067">
            <v>96820</v>
          </cell>
          <cell r="N1067">
            <v>52354</v>
          </cell>
          <cell r="O1067">
            <v>36237</v>
          </cell>
          <cell r="P1067">
            <v>5723529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58320</v>
          </cell>
          <cell r="F1068">
            <v>133924</v>
          </cell>
          <cell r="G1068">
            <v>69936</v>
          </cell>
          <cell r="H1068">
            <v>78957502</v>
          </cell>
          <cell r="I1068">
            <v>284451</v>
          </cell>
          <cell r="J1068">
            <v>164160</v>
          </cell>
          <cell r="K1068">
            <v>69206</v>
          </cell>
          <cell r="L1068">
            <v>75435565</v>
          </cell>
          <cell r="M1068">
            <v>98233</v>
          </cell>
          <cell r="N1068">
            <v>105021</v>
          </cell>
          <cell r="O1068">
            <v>53104</v>
          </cell>
          <cell r="P1068">
            <v>50288074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H1069">
            <v>14043</v>
          </cell>
          <cell r="L1069">
            <v>13590</v>
          </cell>
          <cell r="P1069">
            <v>9060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34883</v>
          </cell>
          <cell r="F1070">
            <v>28327</v>
          </cell>
          <cell r="G1070">
            <v>12693</v>
          </cell>
          <cell r="H1070">
            <v>3781604</v>
          </cell>
          <cell r="I1070">
            <v>13077</v>
          </cell>
          <cell r="J1070">
            <v>12661</v>
          </cell>
          <cell r="K1070">
            <v>12605</v>
          </cell>
          <cell r="L1070">
            <v>3546074</v>
          </cell>
          <cell r="M1070">
            <v>8307</v>
          </cell>
          <cell r="N1070">
            <v>4047</v>
          </cell>
          <cell r="O1070">
            <v>7772</v>
          </cell>
          <cell r="P1070">
            <v>2205588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H1071">
            <v>767405</v>
          </cell>
          <cell r="L1071">
            <v>742650</v>
          </cell>
          <cell r="P1071">
            <v>495100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4570</v>
          </cell>
          <cell r="F1072">
            <v>2310</v>
          </cell>
          <cell r="G1072">
            <v>1952</v>
          </cell>
          <cell r="H1072">
            <v>6974199</v>
          </cell>
          <cell r="I1072">
            <v>290</v>
          </cell>
          <cell r="J1072">
            <v>1380</v>
          </cell>
          <cell r="K1072">
            <v>1714</v>
          </cell>
          <cell r="L1072">
            <v>6716453</v>
          </cell>
          <cell r="M1072">
            <v>4690</v>
          </cell>
          <cell r="N1072">
            <v>2345</v>
          </cell>
          <cell r="O1072">
            <v>985</v>
          </cell>
          <cell r="P1072">
            <v>4472631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H1073">
            <v>2391526</v>
          </cell>
          <cell r="L1073">
            <v>2314380</v>
          </cell>
          <cell r="P1073">
            <v>1542920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26735</v>
          </cell>
          <cell r="G1074">
            <v>6275</v>
          </cell>
          <cell r="H1074">
            <v>206470237</v>
          </cell>
          <cell r="I1074">
            <v>120005377</v>
          </cell>
          <cell r="K1074">
            <v>8650</v>
          </cell>
          <cell r="L1074">
            <v>1040168360</v>
          </cell>
          <cell r="M1074">
            <v>9</v>
          </cell>
          <cell r="O1074">
            <v>4525</v>
          </cell>
          <cell r="P1074">
            <v>2533368273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67973</v>
          </cell>
          <cell r="F1075">
            <v>500</v>
          </cell>
          <cell r="G1075">
            <v>53895</v>
          </cell>
          <cell r="H1075">
            <v>4914012</v>
          </cell>
          <cell r="I1075">
            <v>49695</v>
          </cell>
          <cell r="J1075">
            <v>1101</v>
          </cell>
          <cell r="K1075">
            <v>53601</v>
          </cell>
          <cell r="L1075">
            <v>4813797</v>
          </cell>
          <cell r="M1075">
            <v>28868</v>
          </cell>
          <cell r="N1075">
            <v>220</v>
          </cell>
          <cell r="O1075">
            <v>38499</v>
          </cell>
          <cell r="P1075">
            <v>2945116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412</v>
          </cell>
          <cell r="F1076">
            <v>256041</v>
          </cell>
          <cell r="G1076">
            <v>240</v>
          </cell>
          <cell r="H1076">
            <v>44166955</v>
          </cell>
          <cell r="I1076">
            <v>1029</v>
          </cell>
          <cell r="K1076">
            <v>580</v>
          </cell>
          <cell r="L1076">
            <v>36038075</v>
          </cell>
          <cell r="M1076">
            <v>257</v>
          </cell>
          <cell r="P1076">
            <v>24018400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H1077">
            <v>773140</v>
          </cell>
          <cell r="L1077">
            <v>748200</v>
          </cell>
          <cell r="P1077">
            <v>498800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E1078">
            <v>561</v>
          </cell>
          <cell r="F1078">
            <v>4</v>
          </cell>
          <cell r="H1078">
            <v>3356</v>
          </cell>
          <cell r="I1078">
            <v>277</v>
          </cell>
          <cell r="L1078">
            <v>3240</v>
          </cell>
          <cell r="M1078">
            <v>397</v>
          </cell>
          <cell r="P1078">
            <v>2160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142964</v>
          </cell>
          <cell r="F1079">
            <v>90330</v>
          </cell>
          <cell r="G1079">
            <v>85943</v>
          </cell>
          <cell r="H1079">
            <v>174995282</v>
          </cell>
          <cell r="I1079">
            <v>75066</v>
          </cell>
          <cell r="J1079">
            <v>60198</v>
          </cell>
          <cell r="K1079">
            <v>75636</v>
          </cell>
          <cell r="L1079">
            <v>167071488</v>
          </cell>
          <cell r="M1079">
            <v>97525</v>
          </cell>
          <cell r="N1079">
            <v>84355</v>
          </cell>
          <cell r="O1079">
            <v>58934</v>
          </cell>
          <cell r="P1079">
            <v>110200064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47907</v>
          </cell>
          <cell r="F1080">
            <v>12243</v>
          </cell>
          <cell r="G1080">
            <v>58508</v>
          </cell>
          <cell r="H1080">
            <v>5505848</v>
          </cell>
          <cell r="I1080">
            <v>60571</v>
          </cell>
          <cell r="J1080">
            <v>17295</v>
          </cell>
          <cell r="K1080">
            <v>54486</v>
          </cell>
          <cell r="L1080">
            <v>4458834</v>
          </cell>
          <cell r="M1080">
            <v>136999</v>
          </cell>
          <cell r="N1080">
            <v>5637</v>
          </cell>
          <cell r="O1080">
            <v>45455</v>
          </cell>
          <cell r="P1080">
            <v>4064280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41360</v>
          </cell>
          <cell r="F1081">
            <v>6683</v>
          </cell>
          <cell r="G1081">
            <v>32850</v>
          </cell>
          <cell r="H1081">
            <v>5876833</v>
          </cell>
          <cell r="I1081">
            <v>89440</v>
          </cell>
          <cell r="J1081">
            <v>3151</v>
          </cell>
          <cell r="K1081">
            <v>36734</v>
          </cell>
          <cell r="L1081">
            <v>7072017</v>
          </cell>
          <cell r="M1081">
            <v>1014</v>
          </cell>
          <cell r="N1081">
            <v>5140</v>
          </cell>
          <cell r="O1081">
            <v>20584</v>
          </cell>
          <cell r="P1081">
            <v>4451670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H1082">
            <v>27262795</v>
          </cell>
          <cell r="L1082">
            <v>26383350</v>
          </cell>
          <cell r="P1082">
            <v>17588900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489471</v>
          </cell>
          <cell r="F1083">
            <v>245589</v>
          </cell>
          <cell r="G1083">
            <v>187820</v>
          </cell>
          <cell r="H1083">
            <v>21938213</v>
          </cell>
          <cell r="I1083">
            <v>470526</v>
          </cell>
          <cell r="J1083">
            <v>222939</v>
          </cell>
          <cell r="K1083">
            <v>205722</v>
          </cell>
          <cell r="L1083">
            <v>21717305</v>
          </cell>
          <cell r="M1083">
            <v>451694</v>
          </cell>
          <cell r="N1083">
            <v>218753</v>
          </cell>
          <cell r="O1083">
            <v>144675</v>
          </cell>
          <cell r="P1083">
            <v>16719192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748</v>
          </cell>
          <cell r="G1084">
            <v>997</v>
          </cell>
          <cell r="H1084">
            <v>4087598</v>
          </cell>
          <cell r="I1084">
            <v>534</v>
          </cell>
          <cell r="L1084">
            <v>3946344</v>
          </cell>
          <cell r="M1084">
            <v>90</v>
          </cell>
          <cell r="O1084">
            <v>436</v>
          </cell>
          <cell r="P1084">
            <v>2631928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E1085">
            <v>519</v>
          </cell>
          <cell r="F1085">
            <v>396</v>
          </cell>
          <cell r="H1085">
            <v>1766843</v>
          </cell>
          <cell r="I1085">
            <v>1581</v>
          </cell>
          <cell r="L1085">
            <v>1723005</v>
          </cell>
          <cell r="P1085">
            <v>1175020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E1086">
            <v>5</v>
          </cell>
          <cell r="F1086">
            <v>7710</v>
          </cell>
          <cell r="H1086">
            <v>29064869</v>
          </cell>
          <cell r="I1086">
            <v>7</v>
          </cell>
          <cell r="L1086">
            <v>28112370</v>
          </cell>
          <cell r="M1086">
            <v>7</v>
          </cell>
          <cell r="P1086">
            <v>18741580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25596</v>
          </cell>
          <cell r="F1087">
            <v>149396</v>
          </cell>
          <cell r="G1087">
            <v>18135</v>
          </cell>
          <cell r="H1087">
            <v>16916414</v>
          </cell>
          <cell r="I1087">
            <v>13950</v>
          </cell>
          <cell r="J1087">
            <v>84366</v>
          </cell>
          <cell r="K1087">
            <v>13128</v>
          </cell>
          <cell r="L1087">
            <v>12905445</v>
          </cell>
          <cell r="M1087">
            <v>61350</v>
          </cell>
          <cell r="N1087">
            <v>52527</v>
          </cell>
          <cell r="O1087">
            <v>9978</v>
          </cell>
          <cell r="P1087">
            <v>7553796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E1088">
            <v>436</v>
          </cell>
          <cell r="F1088">
            <v>2921</v>
          </cell>
          <cell r="H1088">
            <v>2252439</v>
          </cell>
          <cell r="I1088">
            <v>108</v>
          </cell>
          <cell r="J1088">
            <v>32549</v>
          </cell>
          <cell r="K1088">
            <v>36</v>
          </cell>
          <cell r="L1088">
            <v>1248328</v>
          </cell>
          <cell r="M1088">
            <v>41876</v>
          </cell>
          <cell r="N1088">
            <v>305</v>
          </cell>
          <cell r="O1088">
            <v>180</v>
          </cell>
          <cell r="P1088">
            <v>987563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210352</v>
          </cell>
          <cell r="F1089">
            <v>9859</v>
          </cell>
          <cell r="G1089">
            <v>65949</v>
          </cell>
          <cell r="H1089">
            <v>10223918</v>
          </cell>
          <cell r="I1089">
            <v>189149</v>
          </cell>
          <cell r="J1089">
            <v>13905</v>
          </cell>
          <cell r="K1089">
            <v>77704</v>
          </cell>
          <cell r="L1089">
            <v>13427499</v>
          </cell>
          <cell r="M1089">
            <v>16974</v>
          </cell>
          <cell r="N1089">
            <v>8442</v>
          </cell>
          <cell r="O1089">
            <v>46500</v>
          </cell>
          <cell r="P1089">
            <v>9957332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114532</v>
          </cell>
          <cell r="F1090">
            <v>11793</v>
          </cell>
          <cell r="G1090">
            <v>70114</v>
          </cell>
          <cell r="H1090">
            <v>30880734</v>
          </cell>
          <cell r="I1090">
            <v>67552</v>
          </cell>
          <cell r="J1090">
            <v>21905</v>
          </cell>
          <cell r="K1090">
            <v>78875</v>
          </cell>
          <cell r="L1090">
            <v>31084774</v>
          </cell>
          <cell r="M1090">
            <v>55070</v>
          </cell>
          <cell r="N1090">
            <v>10285</v>
          </cell>
          <cell r="O1090">
            <v>56874</v>
          </cell>
          <cell r="P1090">
            <v>19979449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283</v>
          </cell>
          <cell r="F1091">
            <v>8</v>
          </cell>
          <cell r="G1091">
            <v>258</v>
          </cell>
          <cell r="H1091">
            <v>478714</v>
          </cell>
          <cell r="I1091">
            <v>238</v>
          </cell>
          <cell r="K1091">
            <v>78</v>
          </cell>
          <cell r="L1091">
            <v>466932</v>
          </cell>
          <cell r="P1091">
            <v>312300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H1092">
            <v>0</v>
          </cell>
          <cell r="L1092">
            <v>0</v>
          </cell>
          <cell r="P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106620</v>
          </cell>
          <cell r="F1093">
            <v>28783</v>
          </cell>
          <cell r="G1093">
            <v>24571</v>
          </cell>
          <cell r="H1093">
            <v>6261472</v>
          </cell>
          <cell r="J1093">
            <v>4448</v>
          </cell>
          <cell r="K1093">
            <v>43315</v>
          </cell>
          <cell r="L1093">
            <v>5735723</v>
          </cell>
          <cell r="M1093">
            <v>2110</v>
          </cell>
          <cell r="N1093">
            <v>120</v>
          </cell>
          <cell r="O1093">
            <v>374</v>
          </cell>
          <cell r="P1093">
            <v>3403950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H1094">
            <v>7232517</v>
          </cell>
          <cell r="L1094">
            <v>6999210</v>
          </cell>
          <cell r="P1094">
            <v>4666140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530298</v>
          </cell>
          <cell r="F1095">
            <v>179595</v>
          </cell>
          <cell r="G1095">
            <v>115687</v>
          </cell>
          <cell r="H1095">
            <v>35899530</v>
          </cell>
          <cell r="I1095">
            <v>234976</v>
          </cell>
          <cell r="J1095">
            <v>184149</v>
          </cell>
          <cell r="K1095">
            <v>124859</v>
          </cell>
          <cell r="L1095">
            <v>38805599</v>
          </cell>
          <cell r="M1095">
            <v>175839</v>
          </cell>
          <cell r="N1095">
            <v>96585</v>
          </cell>
          <cell r="O1095">
            <v>96428</v>
          </cell>
          <cell r="P1095">
            <v>24834755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E1096">
            <v>185</v>
          </cell>
          <cell r="H1096">
            <v>16869084</v>
          </cell>
          <cell r="I1096">
            <v>185</v>
          </cell>
          <cell r="L1096">
            <v>16324920</v>
          </cell>
          <cell r="M1096">
            <v>193</v>
          </cell>
          <cell r="P1096">
            <v>10883280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108580</v>
          </cell>
          <cell r="F1097">
            <v>253386</v>
          </cell>
          <cell r="G1097">
            <v>42190</v>
          </cell>
          <cell r="H1097">
            <v>20162240</v>
          </cell>
          <cell r="I1097">
            <v>39955</v>
          </cell>
          <cell r="J1097">
            <v>42089</v>
          </cell>
          <cell r="K1097">
            <v>62530</v>
          </cell>
          <cell r="L1097">
            <v>16594460</v>
          </cell>
          <cell r="M1097">
            <v>27994</v>
          </cell>
          <cell r="N1097">
            <v>20556</v>
          </cell>
          <cell r="O1097">
            <v>38635</v>
          </cell>
          <cell r="P1097">
            <v>10209372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13121</v>
          </cell>
          <cell r="F1098">
            <v>6866</v>
          </cell>
          <cell r="G1098">
            <v>12972</v>
          </cell>
          <cell r="H1098">
            <v>6995355</v>
          </cell>
          <cell r="I1098">
            <v>23343</v>
          </cell>
          <cell r="J1098">
            <v>716</v>
          </cell>
          <cell r="K1098">
            <v>5483</v>
          </cell>
          <cell r="L1098">
            <v>7015894</v>
          </cell>
          <cell r="M1098">
            <v>6592</v>
          </cell>
          <cell r="N1098">
            <v>14257</v>
          </cell>
          <cell r="O1098">
            <v>8566</v>
          </cell>
          <cell r="P1098">
            <v>4504241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437213</v>
          </cell>
          <cell r="F1099">
            <v>340977</v>
          </cell>
          <cell r="G1099">
            <v>173914</v>
          </cell>
          <cell r="H1099">
            <v>53987372</v>
          </cell>
          <cell r="I1099">
            <v>598314</v>
          </cell>
          <cell r="J1099">
            <v>455233</v>
          </cell>
          <cell r="K1099">
            <v>147763</v>
          </cell>
          <cell r="L1099">
            <v>50434591</v>
          </cell>
          <cell r="M1099">
            <v>665319</v>
          </cell>
          <cell r="N1099">
            <v>229269</v>
          </cell>
          <cell r="O1099">
            <v>132636</v>
          </cell>
          <cell r="P1099">
            <v>39549916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E1100">
            <v>2951</v>
          </cell>
          <cell r="F1100">
            <v>2341</v>
          </cell>
          <cell r="H1100">
            <v>573588</v>
          </cell>
          <cell r="I1100">
            <v>2479</v>
          </cell>
          <cell r="J1100">
            <v>1469</v>
          </cell>
          <cell r="L1100">
            <v>591780</v>
          </cell>
          <cell r="M1100">
            <v>3930</v>
          </cell>
          <cell r="N1100">
            <v>3330</v>
          </cell>
          <cell r="P1100">
            <v>399760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E1101">
            <v>1757</v>
          </cell>
          <cell r="F1101">
            <v>194</v>
          </cell>
          <cell r="H1101">
            <v>33237006</v>
          </cell>
          <cell r="I1101">
            <v>1697</v>
          </cell>
          <cell r="L1101">
            <v>32165460</v>
          </cell>
          <cell r="M1101">
            <v>1929</v>
          </cell>
          <cell r="P1101">
            <v>21444060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90917</v>
          </cell>
          <cell r="F1102">
            <v>79320</v>
          </cell>
          <cell r="G1102">
            <v>51295</v>
          </cell>
          <cell r="H1102">
            <v>16515217</v>
          </cell>
          <cell r="I1102">
            <v>96580</v>
          </cell>
          <cell r="J1102">
            <v>74499</v>
          </cell>
          <cell r="K1102">
            <v>47246</v>
          </cell>
          <cell r="L1102">
            <v>14926451</v>
          </cell>
          <cell r="M1102">
            <v>71498</v>
          </cell>
          <cell r="N1102">
            <v>60712</v>
          </cell>
          <cell r="O1102">
            <v>42542</v>
          </cell>
          <cell r="P1102">
            <v>9344186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1829061</v>
          </cell>
          <cell r="F1103">
            <v>1236931</v>
          </cell>
          <cell r="G1103">
            <v>236464</v>
          </cell>
          <cell r="H1103">
            <v>145710707</v>
          </cell>
          <cell r="I1103">
            <v>685618</v>
          </cell>
          <cell r="J1103">
            <v>3501137</v>
          </cell>
          <cell r="K1103">
            <v>262949</v>
          </cell>
          <cell r="L1103">
            <v>106829785</v>
          </cell>
          <cell r="M1103">
            <v>418214</v>
          </cell>
          <cell r="N1103">
            <v>286033</v>
          </cell>
          <cell r="O1103">
            <v>186322</v>
          </cell>
          <cell r="P1103">
            <v>35792511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H1104">
            <v>6852426</v>
          </cell>
          <cell r="L1104">
            <v>6631380</v>
          </cell>
          <cell r="P1104">
            <v>4420920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55463</v>
          </cell>
          <cell r="F1105">
            <v>18395</v>
          </cell>
          <cell r="G1105">
            <v>51987</v>
          </cell>
          <cell r="H1105">
            <v>6258962</v>
          </cell>
          <cell r="I1105">
            <v>36204</v>
          </cell>
          <cell r="J1105">
            <v>13268</v>
          </cell>
          <cell r="K1105">
            <v>38794</v>
          </cell>
          <cell r="L1105">
            <v>5614800</v>
          </cell>
          <cell r="M1105">
            <v>88242</v>
          </cell>
          <cell r="N1105">
            <v>19470</v>
          </cell>
          <cell r="O1105">
            <v>40999</v>
          </cell>
          <cell r="P1105">
            <v>4399128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H1106">
            <v>233428264</v>
          </cell>
          <cell r="L1106">
            <v>225898320</v>
          </cell>
          <cell r="P1106">
            <v>150598880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8</v>
          </cell>
          <cell r="G1107">
            <v>21698</v>
          </cell>
          <cell r="H1107">
            <v>49386625</v>
          </cell>
          <cell r="I1107">
            <v>8</v>
          </cell>
          <cell r="J1107">
            <v>3216</v>
          </cell>
          <cell r="K1107">
            <v>1</v>
          </cell>
          <cell r="L1107">
            <v>47504640</v>
          </cell>
          <cell r="M1107">
            <v>93168</v>
          </cell>
          <cell r="N1107">
            <v>361104</v>
          </cell>
          <cell r="O1107">
            <v>35519</v>
          </cell>
          <cell r="P1107">
            <v>27798710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22223</v>
          </cell>
          <cell r="F1108">
            <v>14608</v>
          </cell>
          <cell r="G1108">
            <v>12370</v>
          </cell>
          <cell r="H1108">
            <v>18526698</v>
          </cell>
          <cell r="I1108">
            <v>41424</v>
          </cell>
          <cell r="J1108">
            <v>33439</v>
          </cell>
          <cell r="K1108">
            <v>21051</v>
          </cell>
          <cell r="L1108">
            <v>17778816</v>
          </cell>
          <cell r="M1108">
            <v>46232</v>
          </cell>
          <cell r="N1108">
            <v>20246</v>
          </cell>
          <cell r="O1108">
            <v>11549</v>
          </cell>
          <cell r="P1108">
            <v>11645489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E1109">
            <v>11845</v>
          </cell>
          <cell r="F1109">
            <v>4240</v>
          </cell>
          <cell r="H1109">
            <v>2899940</v>
          </cell>
          <cell r="I1109">
            <v>9</v>
          </cell>
          <cell r="L1109">
            <v>2968209</v>
          </cell>
          <cell r="M1109">
            <v>109</v>
          </cell>
          <cell r="N1109">
            <v>100</v>
          </cell>
          <cell r="P1109">
            <v>1978800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350170</v>
          </cell>
          <cell r="F1110">
            <v>259200</v>
          </cell>
          <cell r="G1110">
            <v>191122</v>
          </cell>
          <cell r="H1110">
            <v>9255637</v>
          </cell>
          <cell r="I1110">
            <v>318255</v>
          </cell>
          <cell r="J1110">
            <v>152733</v>
          </cell>
          <cell r="K1110">
            <v>145671</v>
          </cell>
          <cell r="L1110">
            <v>7543959</v>
          </cell>
          <cell r="M1110">
            <v>378030</v>
          </cell>
          <cell r="N1110">
            <v>198664</v>
          </cell>
          <cell r="O1110">
            <v>142810</v>
          </cell>
          <cell r="P1110">
            <v>5162749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4328</v>
          </cell>
          <cell r="F1111">
            <v>5264</v>
          </cell>
          <cell r="G1111">
            <v>450</v>
          </cell>
          <cell r="H1111">
            <v>741592</v>
          </cell>
          <cell r="I1111">
            <v>39210</v>
          </cell>
          <cell r="J1111">
            <v>16500</v>
          </cell>
          <cell r="L1111">
            <v>1062245</v>
          </cell>
          <cell r="M1111">
            <v>1520</v>
          </cell>
          <cell r="N1111">
            <v>7175</v>
          </cell>
          <cell r="P1111">
            <v>857360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500577</v>
          </cell>
          <cell r="F1112">
            <v>318909</v>
          </cell>
          <cell r="G1112">
            <v>165832</v>
          </cell>
          <cell r="H1112">
            <v>48599030</v>
          </cell>
          <cell r="I1112">
            <v>325963</v>
          </cell>
          <cell r="J1112">
            <v>270899</v>
          </cell>
          <cell r="K1112">
            <v>175845</v>
          </cell>
          <cell r="L1112">
            <v>45425675</v>
          </cell>
          <cell r="M1112">
            <v>267127</v>
          </cell>
          <cell r="N1112">
            <v>179365</v>
          </cell>
          <cell r="O1112">
            <v>118157</v>
          </cell>
          <cell r="P1112">
            <v>28435769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2445</v>
          </cell>
          <cell r="F1113">
            <v>880</v>
          </cell>
          <cell r="G1113">
            <v>6503</v>
          </cell>
          <cell r="H1113">
            <v>5127771</v>
          </cell>
          <cell r="I1113">
            <v>36589</v>
          </cell>
          <cell r="J1113">
            <v>12</v>
          </cell>
          <cell r="K1113">
            <v>6706</v>
          </cell>
          <cell r="L1113">
            <v>5098851</v>
          </cell>
          <cell r="M1113">
            <v>3999</v>
          </cell>
          <cell r="O1113">
            <v>10679</v>
          </cell>
          <cell r="P1113">
            <v>3741371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130314</v>
          </cell>
          <cell r="F1114">
            <v>26691</v>
          </cell>
          <cell r="G1114">
            <v>51590</v>
          </cell>
          <cell r="H1114">
            <v>8477838</v>
          </cell>
          <cell r="I1114">
            <v>67399</v>
          </cell>
          <cell r="J1114">
            <v>29046</v>
          </cell>
          <cell r="K1114">
            <v>59346</v>
          </cell>
          <cell r="L1114">
            <v>8611736</v>
          </cell>
          <cell r="M1114">
            <v>38911</v>
          </cell>
          <cell r="N1114">
            <v>23068</v>
          </cell>
          <cell r="O1114">
            <v>36484</v>
          </cell>
          <cell r="P1114">
            <v>5518227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78252</v>
          </cell>
          <cell r="F1115">
            <v>1124</v>
          </cell>
          <cell r="G1115">
            <v>10436</v>
          </cell>
          <cell r="H1115">
            <v>3882070</v>
          </cell>
          <cell r="I1115">
            <v>51722</v>
          </cell>
          <cell r="J1115">
            <v>3991</v>
          </cell>
          <cell r="K1115">
            <v>13801</v>
          </cell>
          <cell r="L1115">
            <v>5316164</v>
          </cell>
          <cell r="M1115">
            <v>34007</v>
          </cell>
          <cell r="N1115">
            <v>10850</v>
          </cell>
          <cell r="O1115">
            <v>8490</v>
          </cell>
          <cell r="P1115">
            <v>3930760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13949</v>
          </cell>
          <cell r="F1116">
            <v>15024</v>
          </cell>
          <cell r="G1116">
            <v>38700</v>
          </cell>
          <cell r="H1116">
            <v>2795077</v>
          </cell>
          <cell r="I1116">
            <v>64784</v>
          </cell>
          <cell r="J1116">
            <v>6970</v>
          </cell>
          <cell r="K1116">
            <v>36851</v>
          </cell>
          <cell r="L1116">
            <v>2874234</v>
          </cell>
          <cell r="M1116">
            <v>61111</v>
          </cell>
          <cell r="N1116">
            <v>6345</v>
          </cell>
          <cell r="O1116">
            <v>27480</v>
          </cell>
          <cell r="P1116">
            <v>2194364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6444</v>
          </cell>
          <cell r="F1117">
            <v>2600</v>
          </cell>
          <cell r="G1117">
            <v>20</v>
          </cell>
          <cell r="H1117">
            <v>3403650</v>
          </cell>
          <cell r="I1117">
            <v>89993</v>
          </cell>
          <cell r="L1117">
            <v>10215632</v>
          </cell>
          <cell r="M1117">
            <v>85551</v>
          </cell>
          <cell r="N1117">
            <v>18060</v>
          </cell>
          <cell r="O1117">
            <v>19177</v>
          </cell>
          <cell r="P1117">
            <v>8981740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H1118">
            <v>132849167</v>
          </cell>
          <cell r="L1118">
            <v>128563710</v>
          </cell>
          <cell r="P1118">
            <v>85709140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3688</v>
          </cell>
          <cell r="F1119">
            <v>2811</v>
          </cell>
          <cell r="G1119">
            <v>2570</v>
          </cell>
          <cell r="H1119">
            <v>3034219</v>
          </cell>
          <cell r="I1119">
            <v>289</v>
          </cell>
          <cell r="J1119">
            <v>347</v>
          </cell>
          <cell r="K1119">
            <v>1371</v>
          </cell>
          <cell r="L1119">
            <v>2858057</v>
          </cell>
          <cell r="M1119">
            <v>5677</v>
          </cell>
          <cell r="N1119">
            <v>2934</v>
          </cell>
          <cell r="O1119">
            <v>453</v>
          </cell>
          <cell r="P1119">
            <v>1938378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113433</v>
          </cell>
          <cell r="F1120">
            <v>66634</v>
          </cell>
          <cell r="G1120">
            <v>51415</v>
          </cell>
          <cell r="H1120">
            <v>3033362</v>
          </cell>
          <cell r="I1120">
            <v>77456</v>
          </cell>
          <cell r="J1120">
            <v>41207</v>
          </cell>
          <cell r="K1120">
            <v>36611</v>
          </cell>
          <cell r="L1120">
            <v>2621425</v>
          </cell>
          <cell r="M1120">
            <v>230569</v>
          </cell>
          <cell r="N1120">
            <v>45289</v>
          </cell>
          <cell r="O1120">
            <v>28961</v>
          </cell>
          <cell r="P1120">
            <v>2962934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41936</v>
          </cell>
          <cell r="F1121">
            <v>6388</v>
          </cell>
          <cell r="G1121">
            <v>37363</v>
          </cell>
          <cell r="H1121">
            <v>5187027</v>
          </cell>
          <cell r="I1121">
            <v>59568</v>
          </cell>
          <cell r="J1121">
            <v>4603</v>
          </cell>
          <cell r="K1121">
            <v>40110</v>
          </cell>
          <cell r="L1121">
            <v>4885044</v>
          </cell>
          <cell r="M1121">
            <v>11934</v>
          </cell>
          <cell r="N1121">
            <v>5388</v>
          </cell>
          <cell r="O1121">
            <v>20325</v>
          </cell>
          <cell r="P1121">
            <v>3379301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H1122">
            <v>0</v>
          </cell>
          <cell r="L1122">
            <v>0</v>
          </cell>
          <cell r="P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70227</v>
          </cell>
          <cell r="G1123">
            <v>21893</v>
          </cell>
          <cell r="H1123">
            <v>3294098</v>
          </cell>
          <cell r="I1123">
            <v>9955</v>
          </cell>
          <cell r="K1123">
            <v>17294</v>
          </cell>
          <cell r="L1123">
            <v>4534294</v>
          </cell>
          <cell r="M1123">
            <v>9</v>
          </cell>
          <cell r="O1123">
            <v>2958</v>
          </cell>
          <cell r="P1123">
            <v>2853271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17814</v>
          </cell>
          <cell r="F1124">
            <v>43650</v>
          </cell>
          <cell r="G1124">
            <v>46533</v>
          </cell>
          <cell r="H1124">
            <v>13665859</v>
          </cell>
          <cell r="I1124">
            <v>25988</v>
          </cell>
          <cell r="J1124">
            <v>15722</v>
          </cell>
          <cell r="K1124">
            <v>44639</v>
          </cell>
          <cell r="L1124">
            <v>11680598</v>
          </cell>
          <cell r="M1124">
            <v>7331</v>
          </cell>
          <cell r="N1124">
            <v>21934</v>
          </cell>
          <cell r="O1124">
            <v>24889</v>
          </cell>
          <cell r="P1124">
            <v>6723659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H1125">
            <v>2359162</v>
          </cell>
          <cell r="L1125">
            <v>2283060</v>
          </cell>
          <cell r="P1125">
            <v>1522040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H1126">
            <v>23629564</v>
          </cell>
          <cell r="J1126">
            <v>199202</v>
          </cell>
          <cell r="L1126">
            <v>22007426</v>
          </cell>
          <cell r="N1126">
            <v>315503</v>
          </cell>
          <cell r="P1126">
            <v>5573288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27</v>
          </cell>
          <cell r="F1127">
            <v>1181</v>
          </cell>
          <cell r="G1127">
            <v>13112</v>
          </cell>
          <cell r="H1127">
            <v>7824593</v>
          </cell>
          <cell r="I1127">
            <v>37</v>
          </cell>
          <cell r="J1127">
            <v>704</v>
          </cell>
          <cell r="K1127">
            <v>11713</v>
          </cell>
          <cell r="L1127">
            <v>7143486</v>
          </cell>
          <cell r="M1127">
            <v>37</v>
          </cell>
          <cell r="N1127">
            <v>780</v>
          </cell>
          <cell r="O1127">
            <v>4800</v>
          </cell>
          <cell r="P1127">
            <v>4575291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H1128">
            <v>483600</v>
          </cell>
          <cell r="L1128">
            <v>468000</v>
          </cell>
          <cell r="P1128">
            <v>312000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E1129">
            <v>730</v>
          </cell>
          <cell r="F1129">
            <v>386</v>
          </cell>
          <cell r="H1129">
            <v>27620</v>
          </cell>
          <cell r="I1129">
            <v>828</v>
          </cell>
          <cell r="J1129">
            <v>792</v>
          </cell>
          <cell r="L1129">
            <v>22351</v>
          </cell>
          <cell r="M1129">
            <v>484</v>
          </cell>
          <cell r="N1129">
            <v>558</v>
          </cell>
          <cell r="P1129">
            <v>17830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H1130">
            <v>24507360</v>
          </cell>
          <cell r="L1130">
            <v>23716800</v>
          </cell>
          <cell r="P1130">
            <v>15811200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61803</v>
          </cell>
          <cell r="F1131">
            <v>82363</v>
          </cell>
          <cell r="G1131">
            <v>69302</v>
          </cell>
          <cell r="H1131">
            <v>9277933</v>
          </cell>
          <cell r="I1131">
            <v>625440</v>
          </cell>
          <cell r="J1131">
            <v>141352</v>
          </cell>
          <cell r="K1131">
            <v>70875</v>
          </cell>
          <cell r="L1131">
            <v>12576577</v>
          </cell>
          <cell r="M1131">
            <v>157416</v>
          </cell>
          <cell r="N1131">
            <v>97054</v>
          </cell>
          <cell r="O1131">
            <v>69426</v>
          </cell>
          <cell r="P1131">
            <v>13645935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E1132">
            <v>15</v>
          </cell>
          <cell r="H1132">
            <v>49352</v>
          </cell>
          <cell r="I1132">
            <v>30</v>
          </cell>
          <cell r="L1132">
            <v>47802</v>
          </cell>
          <cell r="P1132">
            <v>31880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22219</v>
          </cell>
          <cell r="G1133">
            <v>61065</v>
          </cell>
          <cell r="H1133">
            <v>9333716</v>
          </cell>
          <cell r="I1133">
            <v>41934</v>
          </cell>
          <cell r="K1133">
            <v>48119</v>
          </cell>
          <cell r="L1133">
            <v>8135965</v>
          </cell>
          <cell r="M1133">
            <v>45587</v>
          </cell>
          <cell r="O1133">
            <v>39192</v>
          </cell>
          <cell r="P1133">
            <v>5481826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63630</v>
          </cell>
          <cell r="F1134">
            <v>7796</v>
          </cell>
          <cell r="G1134">
            <v>25275</v>
          </cell>
          <cell r="H1134">
            <v>5558884</v>
          </cell>
          <cell r="I1134">
            <v>21710</v>
          </cell>
          <cell r="J1134">
            <v>1771</v>
          </cell>
          <cell r="K1134">
            <v>28051</v>
          </cell>
          <cell r="L1134">
            <v>5776559</v>
          </cell>
          <cell r="M1134">
            <v>48373</v>
          </cell>
          <cell r="N1134">
            <v>2542</v>
          </cell>
          <cell r="O1134">
            <v>17898</v>
          </cell>
          <cell r="P1134">
            <v>4250190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E1135">
            <v>293</v>
          </cell>
          <cell r="H1135">
            <v>5883273</v>
          </cell>
          <cell r="I1135">
            <v>763</v>
          </cell>
          <cell r="L1135">
            <v>5693490</v>
          </cell>
          <cell r="M1135">
            <v>71</v>
          </cell>
          <cell r="P1135">
            <v>3795660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1252641</v>
          </cell>
          <cell r="F1136">
            <v>828074</v>
          </cell>
          <cell r="G1136">
            <v>545908</v>
          </cell>
          <cell r="H1136">
            <v>127234342</v>
          </cell>
          <cell r="I1136">
            <v>502820</v>
          </cell>
          <cell r="J1136">
            <v>441320</v>
          </cell>
          <cell r="K1136">
            <v>520922</v>
          </cell>
          <cell r="L1136">
            <v>112043798</v>
          </cell>
          <cell r="M1136">
            <v>516913</v>
          </cell>
          <cell r="N1136">
            <v>388045</v>
          </cell>
          <cell r="O1136">
            <v>377101</v>
          </cell>
          <cell r="P1136">
            <v>67160874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E1137">
            <v>28</v>
          </cell>
          <cell r="F1137">
            <v>4</v>
          </cell>
          <cell r="H1137">
            <v>981</v>
          </cell>
          <cell r="I1137">
            <v>26</v>
          </cell>
          <cell r="L1137">
            <v>930</v>
          </cell>
          <cell r="M1137">
            <v>25</v>
          </cell>
          <cell r="P1137">
            <v>620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E1138">
            <v>553</v>
          </cell>
          <cell r="H1138">
            <v>4978197</v>
          </cell>
          <cell r="I1138">
            <v>1103</v>
          </cell>
          <cell r="L1138">
            <v>4817610</v>
          </cell>
          <cell r="M1138">
            <v>240</v>
          </cell>
          <cell r="P1138">
            <v>3211740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24907</v>
          </cell>
          <cell r="F1139">
            <v>270</v>
          </cell>
          <cell r="G1139">
            <v>31755</v>
          </cell>
          <cell r="H1139">
            <v>8145383</v>
          </cell>
          <cell r="I1139">
            <v>44807</v>
          </cell>
          <cell r="J1139">
            <v>174</v>
          </cell>
          <cell r="K1139">
            <v>24464</v>
          </cell>
          <cell r="L1139">
            <v>7889832</v>
          </cell>
          <cell r="M1139">
            <v>2600</v>
          </cell>
          <cell r="N1139">
            <v>173</v>
          </cell>
          <cell r="O1139">
            <v>25237</v>
          </cell>
          <cell r="P1139">
            <v>5524559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141531</v>
          </cell>
          <cell r="F1140">
            <v>42083</v>
          </cell>
          <cell r="G1140">
            <v>39672</v>
          </cell>
          <cell r="H1140">
            <v>13485537</v>
          </cell>
          <cell r="I1140">
            <v>112696</v>
          </cell>
          <cell r="J1140">
            <v>47670</v>
          </cell>
          <cell r="K1140">
            <v>34396</v>
          </cell>
          <cell r="L1140">
            <v>13201550</v>
          </cell>
          <cell r="M1140">
            <v>67625</v>
          </cell>
          <cell r="N1140">
            <v>24691</v>
          </cell>
          <cell r="O1140">
            <v>16986</v>
          </cell>
          <cell r="P1140">
            <v>9803685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66074</v>
          </cell>
          <cell r="F1141">
            <v>40697</v>
          </cell>
          <cell r="G1141">
            <v>38453</v>
          </cell>
          <cell r="H1141">
            <v>6327600</v>
          </cell>
          <cell r="I1141">
            <v>100565</v>
          </cell>
          <cell r="J1141">
            <v>33250</v>
          </cell>
          <cell r="K1141">
            <v>35274</v>
          </cell>
          <cell r="L1141">
            <v>5990942</v>
          </cell>
          <cell r="M1141">
            <v>68591</v>
          </cell>
          <cell r="N1141">
            <v>37830</v>
          </cell>
          <cell r="O1141">
            <v>23852</v>
          </cell>
          <cell r="P1141">
            <v>4810393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204</v>
          </cell>
          <cell r="F1142">
            <v>1394</v>
          </cell>
          <cell r="G1142">
            <v>1320</v>
          </cell>
          <cell r="H1142">
            <v>9488903</v>
          </cell>
          <cell r="I1142">
            <v>114842</v>
          </cell>
          <cell r="J1142">
            <v>104532</v>
          </cell>
          <cell r="K1142">
            <v>10139</v>
          </cell>
          <cell r="L1142">
            <v>8688404</v>
          </cell>
          <cell r="M1142">
            <v>30549</v>
          </cell>
          <cell r="N1142">
            <v>64144</v>
          </cell>
          <cell r="O1142">
            <v>15528</v>
          </cell>
          <cell r="P1142">
            <v>5561928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H1143">
            <v>13330</v>
          </cell>
          <cell r="L1143">
            <v>12900</v>
          </cell>
          <cell r="P1143">
            <v>8600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E1144">
            <v>81</v>
          </cell>
          <cell r="H1144">
            <v>35835504</v>
          </cell>
          <cell r="I1144">
            <v>82</v>
          </cell>
          <cell r="L1144">
            <v>34679602</v>
          </cell>
          <cell r="M1144">
            <v>84</v>
          </cell>
          <cell r="P1144">
            <v>23119680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E1145">
            <v>26</v>
          </cell>
          <cell r="H1145">
            <v>998882</v>
          </cell>
          <cell r="I1145">
            <v>167</v>
          </cell>
          <cell r="L1145">
            <v>966660</v>
          </cell>
          <cell r="P1145">
            <v>644440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471257</v>
          </cell>
          <cell r="F1146">
            <v>269574</v>
          </cell>
          <cell r="G1146">
            <v>198862</v>
          </cell>
          <cell r="H1146">
            <v>50884095</v>
          </cell>
          <cell r="I1146">
            <v>314051</v>
          </cell>
          <cell r="J1146">
            <v>238634</v>
          </cell>
          <cell r="K1146">
            <v>190076</v>
          </cell>
          <cell r="L1146">
            <v>46586074</v>
          </cell>
          <cell r="M1146">
            <v>254281</v>
          </cell>
          <cell r="N1146">
            <v>131300</v>
          </cell>
          <cell r="O1146">
            <v>147439</v>
          </cell>
          <cell r="P1146">
            <v>29235805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H1147">
            <v>33677532</v>
          </cell>
          <cell r="L1147">
            <v>32591160</v>
          </cell>
          <cell r="P1147">
            <v>21727440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14090</v>
          </cell>
          <cell r="F1148">
            <v>34990</v>
          </cell>
          <cell r="G1148">
            <v>38734</v>
          </cell>
          <cell r="H1148">
            <v>20614362</v>
          </cell>
          <cell r="I1148">
            <v>144393</v>
          </cell>
          <cell r="J1148">
            <v>39870</v>
          </cell>
          <cell r="K1148">
            <v>48319</v>
          </cell>
          <cell r="L1148">
            <v>21269193</v>
          </cell>
          <cell r="M1148">
            <v>205431</v>
          </cell>
          <cell r="N1148">
            <v>17674</v>
          </cell>
          <cell r="O1148">
            <v>28759</v>
          </cell>
          <cell r="P1148">
            <v>16129701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H1149">
            <v>52018</v>
          </cell>
          <cell r="L1149">
            <v>50340</v>
          </cell>
          <cell r="P1149">
            <v>33560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H1150">
            <v>543616</v>
          </cell>
          <cell r="L1150">
            <v>526080</v>
          </cell>
          <cell r="P1150">
            <v>350720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H1151">
            <v>48434617</v>
          </cell>
          <cell r="L1151">
            <v>46872210</v>
          </cell>
          <cell r="P1151">
            <v>31248140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3900792</v>
          </cell>
          <cell r="F1152">
            <v>2248160</v>
          </cell>
          <cell r="G1152">
            <v>1694381</v>
          </cell>
          <cell r="H1152">
            <v>145968356</v>
          </cell>
          <cell r="I1152">
            <v>36675450</v>
          </cell>
          <cell r="J1152">
            <v>1718219</v>
          </cell>
          <cell r="K1152">
            <v>1838247</v>
          </cell>
          <cell r="L1152">
            <v>194674529</v>
          </cell>
          <cell r="M1152">
            <v>4006554</v>
          </cell>
          <cell r="N1152">
            <v>33411570</v>
          </cell>
          <cell r="O1152">
            <v>1718998</v>
          </cell>
          <cell r="P1152">
            <v>391683052</v>
          </cell>
        </row>
        <row r="1153">
          <cell r="A1153">
            <v>500295</v>
          </cell>
          <cell r="B1153" t="str">
            <v>MS</v>
          </cell>
          <cell r="C1153" t="str">
            <v>CHAPADÃO DO SUL</v>
          </cell>
          <cell r="D1153" t="str">
            <v>500295</v>
          </cell>
          <cell r="M1153">
            <v>500</v>
          </cell>
          <cell r="P1153">
            <v>1500</v>
          </cell>
        </row>
        <row r="1154">
          <cell r="A1154">
            <v>500315</v>
          </cell>
          <cell r="B1154" t="str">
            <v>MS</v>
          </cell>
          <cell r="C1154" t="str">
            <v>CORONEL SAPUCAIA</v>
          </cell>
          <cell r="D1154" t="str">
            <v>500315</v>
          </cell>
          <cell r="H1154">
            <v>221266096</v>
          </cell>
          <cell r="L1154">
            <v>214128480</v>
          </cell>
          <cell r="P1154">
            <v>142752320</v>
          </cell>
        </row>
        <row r="1155">
          <cell r="A1155">
            <v>500330</v>
          </cell>
          <cell r="B1155" t="str">
            <v>MS</v>
          </cell>
          <cell r="C1155" t="str">
            <v>COXIM</v>
          </cell>
          <cell r="D1155" t="str">
            <v>500330</v>
          </cell>
          <cell r="H1155">
            <v>5434624539</v>
          </cell>
          <cell r="L1155">
            <v>5259314070</v>
          </cell>
          <cell r="P1155">
            <v>3506209380</v>
          </cell>
        </row>
        <row r="1156">
          <cell r="A1156">
            <v>500348</v>
          </cell>
          <cell r="B1156" t="str">
            <v>MS</v>
          </cell>
          <cell r="C1156" t="str">
            <v>DOIS IRMÃOS DO BURITI</v>
          </cell>
          <cell r="D1156" t="str">
            <v>500348</v>
          </cell>
          <cell r="H1156">
            <v>36722383</v>
          </cell>
          <cell r="L1156">
            <v>35537790</v>
          </cell>
          <cell r="P1156">
            <v>23691860</v>
          </cell>
        </row>
        <row r="1157">
          <cell r="A1157">
            <v>500370</v>
          </cell>
          <cell r="B1157" t="str">
            <v>MS</v>
          </cell>
          <cell r="C1157" t="str">
            <v>DOURADOS</v>
          </cell>
          <cell r="D1157" t="str">
            <v>500370</v>
          </cell>
          <cell r="E1157">
            <v>2994932</v>
          </cell>
          <cell r="F1157">
            <v>1370999</v>
          </cell>
          <cell r="G1157">
            <v>762033</v>
          </cell>
          <cell r="H1157">
            <v>197125869</v>
          </cell>
          <cell r="I1157">
            <v>3676694</v>
          </cell>
          <cell r="J1157">
            <v>1699928</v>
          </cell>
          <cell r="K1157">
            <v>786077</v>
          </cell>
          <cell r="L1157">
            <v>207884408</v>
          </cell>
          <cell r="M1157">
            <v>5177590</v>
          </cell>
          <cell r="N1157">
            <v>823522</v>
          </cell>
          <cell r="O1157">
            <v>587927</v>
          </cell>
          <cell r="P1157">
            <v>192991857</v>
          </cell>
        </row>
        <row r="1158">
          <cell r="A1158">
            <v>500380</v>
          </cell>
          <cell r="B1158" t="str">
            <v>MS</v>
          </cell>
          <cell r="C1158" t="str">
            <v>FÁTIMA DO SUL</v>
          </cell>
          <cell r="D1158" t="str">
            <v>500380</v>
          </cell>
          <cell r="E1158">
            <v>993931</v>
          </cell>
          <cell r="F1158">
            <v>267528</v>
          </cell>
          <cell r="G1158">
            <v>205926</v>
          </cell>
          <cell r="H1158">
            <v>43396102</v>
          </cell>
          <cell r="I1158">
            <v>431952</v>
          </cell>
          <cell r="J1158">
            <v>269800</v>
          </cell>
          <cell r="K1158">
            <v>260733</v>
          </cell>
          <cell r="L1158">
            <v>53244386</v>
          </cell>
          <cell r="M1158">
            <v>283397</v>
          </cell>
          <cell r="N1158">
            <v>249909</v>
          </cell>
          <cell r="O1158">
            <v>166443</v>
          </cell>
          <cell r="P1158">
            <v>32807462</v>
          </cell>
        </row>
        <row r="1159">
          <cell r="A1159">
            <v>500430</v>
          </cell>
          <cell r="B1159" t="str">
            <v>MS</v>
          </cell>
          <cell r="C1159" t="str">
            <v>IGUATEMI</v>
          </cell>
          <cell r="D1159" t="str">
            <v>500430</v>
          </cell>
          <cell r="H1159">
            <v>2352404</v>
          </cell>
          <cell r="L1159">
            <v>2276520</v>
          </cell>
          <cell r="P1159">
            <v>1517680</v>
          </cell>
        </row>
        <row r="1160">
          <cell r="A1160">
            <v>500450</v>
          </cell>
          <cell r="B1160" t="str">
            <v>MS</v>
          </cell>
          <cell r="C1160" t="str">
            <v>ITAPORÃ</v>
          </cell>
          <cell r="D1160" t="str">
            <v>500450</v>
          </cell>
          <cell r="E1160">
            <v>185233</v>
          </cell>
          <cell r="F1160">
            <v>135376</v>
          </cell>
          <cell r="G1160">
            <v>63960</v>
          </cell>
          <cell r="H1160">
            <v>27367851</v>
          </cell>
          <cell r="I1160">
            <v>95363</v>
          </cell>
          <cell r="J1160">
            <v>92394</v>
          </cell>
          <cell r="K1160">
            <v>69035</v>
          </cell>
          <cell r="L1160">
            <v>25466321</v>
          </cell>
          <cell r="M1160">
            <v>9020</v>
          </cell>
          <cell r="N1160">
            <v>63404</v>
          </cell>
          <cell r="O1160">
            <v>43933</v>
          </cell>
          <cell r="P1160">
            <v>15139088</v>
          </cell>
        </row>
        <row r="1161">
          <cell r="A1161">
            <v>500460</v>
          </cell>
          <cell r="B1161" t="str">
            <v>MS</v>
          </cell>
          <cell r="C1161" t="str">
            <v>ITAQUIRAÍ</v>
          </cell>
          <cell r="D1161" t="str">
            <v>500460</v>
          </cell>
          <cell r="H1161">
            <v>27741714</v>
          </cell>
          <cell r="L1161">
            <v>26846820</v>
          </cell>
          <cell r="P1161">
            <v>17897880</v>
          </cell>
        </row>
        <row r="1162">
          <cell r="A1162">
            <v>500480</v>
          </cell>
          <cell r="B1162" t="str">
            <v>MS</v>
          </cell>
          <cell r="C1162" t="str">
            <v>JAPORÃ</v>
          </cell>
          <cell r="D1162" t="str">
            <v>500480</v>
          </cell>
          <cell r="H1162">
            <v>9765</v>
          </cell>
          <cell r="L1162">
            <v>9450</v>
          </cell>
          <cell r="P1162">
            <v>6300</v>
          </cell>
        </row>
        <row r="1163">
          <cell r="A1163">
            <v>500500</v>
          </cell>
          <cell r="B1163" t="str">
            <v>MS</v>
          </cell>
          <cell r="C1163" t="str">
            <v>JARDIM</v>
          </cell>
          <cell r="D1163" t="str">
            <v>500500</v>
          </cell>
          <cell r="H1163">
            <v>165483735</v>
          </cell>
          <cell r="L1163">
            <v>160145550</v>
          </cell>
          <cell r="P1163">
            <v>106763700</v>
          </cell>
        </row>
        <row r="1164">
          <cell r="A1164">
            <v>500515</v>
          </cell>
          <cell r="B1164" t="str">
            <v>MS</v>
          </cell>
          <cell r="C1164" t="str">
            <v>JUTI</v>
          </cell>
          <cell r="D1164" t="str">
            <v>500515</v>
          </cell>
          <cell r="H1164">
            <v>6265255</v>
          </cell>
          <cell r="L1164">
            <v>6063150</v>
          </cell>
          <cell r="P1164">
            <v>4042100</v>
          </cell>
        </row>
        <row r="1165">
          <cell r="A1165">
            <v>500525</v>
          </cell>
          <cell r="B1165" t="str">
            <v>MS</v>
          </cell>
          <cell r="C1165" t="str">
            <v>LAGUNA CARAPÃ</v>
          </cell>
          <cell r="D1165" t="str">
            <v>500525</v>
          </cell>
          <cell r="E1165">
            <v>70985</v>
          </cell>
          <cell r="F1165">
            <v>12524</v>
          </cell>
          <cell r="G1165">
            <v>45206</v>
          </cell>
          <cell r="H1165">
            <v>6974964</v>
          </cell>
          <cell r="I1165">
            <v>74730</v>
          </cell>
          <cell r="J1165">
            <v>3038</v>
          </cell>
          <cell r="K1165">
            <v>48192</v>
          </cell>
          <cell r="L1165">
            <v>7904014</v>
          </cell>
          <cell r="M1165">
            <v>85444</v>
          </cell>
          <cell r="N1165">
            <v>4199</v>
          </cell>
          <cell r="O1165">
            <v>29903</v>
          </cell>
          <cell r="P1165">
            <v>6207779</v>
          </cell>
        </row>
        <row r="1166">
          <cell r="A1166">
            <v>500580</v>
          </cell>
          <cell r="B1166" t="str">
            <v>MS</v>
          </cell>
          <cell r="C1166" t="str">
            <v>NIOAQUE</v>
          </cell>
          <cell r="D1166" t="str">
            <v>500580</v>
          </cell>
          <cell r="H1166">
            <v>25717135</v>
          </cell>
          <cell r="L1166">
            <v>24887550</v>
          </cell>
          <cell r="P1166">
            <v>16591700</v>
          </cell>
        </row>
        <row r="1167">
          <cell r="A1167">
            <v>500620</v>
          </cell>
          <cell r="B1167" t="str">
            <v>MS</v>
          </cell>
          <cell r="C1167" t="str">
            <v>NOVA ANDRADINA</v>
          </cell>
          <cell r="D1167" t="str">
            <v>500620</v>
          </cell>
          <cell r="H1167">
            <v>24180</v>
          </cell>
          <cell r="L1167">
            <v>23400</v>
          </cell>
          <cell r="P1167">
            <v>15600</v>
          </cell>
        </row>
        <row r="1168">
          <cell r="A1168">
            <v>500635</v>
          </cell>
          <cell r="B1168" t="str">
            <v>MS</v>
          </cell>
          <cell r="C1168" t="str">
            <v>PARANHOS</v>
          </cell>
          <cell r="D1168" t="str">
            <v>500635</v>
          </cell>
          <cell r="H1168">
            <v>0</v>
          </cell>
          <cell r="L1168">
            <v>0</v>
          </cell>
          <cell r="P1168">
            <v>0</v>
          </cell>
        </row>
        <row r="1169">
          <cell r="A1169">
            <v>500640</v>
          </cell>
          <cell r="B1169" t="str">
            <v>MS</v>
          </cell>
          <cell r="C1169" t="str">
            <v>PEDRO GOMES</v>
          </cell>
          <cell r="D1169" t="str">
            <v>500640</v>
          </cell>
          <cell r="H1169">
            <v>926621</v>
          </cell>
          <cell r="L1169">
            <v>896730</v>
          </cell>
          <cell r="P1169">
            <v>597820</v>
          </cell>
        </row>
        <row r="1170">
          <cell r="A1170">
            <v>500660</v>
          </cell>
          <cell r="B1170" t="str">
            <v>MS</v>
          </cell>
          <cell r="C1170" t="str">
            <v>PONTA PORÃ</v>
          </cell>
          <cell r="D1170" t="str">
            <v>500660</v>
          </cell>
          <cell r="H1170">
            <v>226381995</v>
          </cell>
          <cell r="L1170">
            <v>219079350</v>
          </cell>
          <cell r="P1170">
            <v>146052900</v>
          </cell>
        </row>
        <row r="1171">
          <cell r="A1171">
            <v>500690</v>
          </cell>
          <cell r="B1171" t="str">
            <v>MS</v>
          </cell>
          <cell r="C1171" t="str">
            <v>PORTO MURTINHO</v>
          </cell>
          <cell r="D1171" t="str">
            <v>500690</v>
          </cell>
          <cell r="F1171">
            <v>28860</v>
          </cell>
          <cell r="G1171">
            <v>82075</v>
          </cell>
          <cell r="H1171">
            <v>19797335</v>
          </cell>
          <cell r="I1171">
            <v>75155</v>
          </cell>
          <cell r="J1171">
            <v>2190</v>
          </cell>
          <cell r="K1171">
            <v>62946</v>
          </cell>
          <cell r="L1171">
            <v>17570618</v>
          </cell>
          <cell r="M1171">
            <v>10715</v>
          </cell>
          <cell r="N1171">
            <v>4476</v>
          </cell>
          <cell r="O1171">
            <v>72281</v>
          </cell>
          <cell r="P1171">
            <v>11196176</v>
          </cell>
        </row>
        <row r="1172">
          <cell r="A1172">
            <v>500769</v>
          </cell>
          <cell r="B1172" t="str">
            <v>MS</v>
          </cell>
          <cell r="C1172" t="str">
            <v>SÃO GABRIEL DO OESTE</v>
          </cell>
          <cell r="D1172" t="str">
            <v>500769</v>
          </cell>
          <cell r="H1172">
            <v>620000</v>
          </cell>
          <cell r="L1172">
            <v>600000</v>
          </cell>
          <cell r="P1172">
            <v>400000</v>
          </cell>
        </row>
        <row r="1173">
          <cell r="A1173">
            <v>500795</v>
          </cell>
          <cell r="B1173" t="str">
            <v>MS</v>
          </cell>
          <cell r="C1173" t="str">
            <v>TACURU</v>
          </cell>
          <cell r="D1173" t="str">
            <v>500795</v>
          </cell>
          <cell r="E1173">
            <v>2120</v>
          </cell>
          <cell r="F1173">
            <v>11907</v>
          </cell>
          <cell r="G1173">
            <v>95739</v>
          </cell>
          <cell r="H1173">
            <v>25729068</v>
          </cell>
          <cell r="I1173">
            <v>266499</v>
          </cell>
          <cell r="J1173">
            <v>10694</v>
          </cell>
          <cell r="K1173">
            <v>105383</v>
          </cell>
          <cell r="L1173">
            <v>26682142</v>
          </cell>
          <cell r="M1173">
            <v>53200</v>
          </cell>
          <cell r="N1173">
            <v>28777</v>
          </cell>
          <cell r="O1173">
            <v>72945</v>
          </cell>
          <cell r="P1173">
            <v>17948256</v>
          </cell>
        </row>
        <row r="1174">
          <cell r="A1174">
            <v>500797</v>
          </cell>
          <cell r="B1174" t="str">
            <v>MS</v>
          </cell>
          <cell r="C1174" t="str">
            <v>TAQUARUSSU</v>
          </cell>
          <cell r="D1174" t="str">
            <v>500797</v>
          </cell>
          <cell r="E1174">
            <v>11748</v>
          </cell>
          <cell r="F1174">
            <v>43094</v>
          </cell>
          <cell r="G1174">
            <v>30137</v>
          </cell>
          <cell r="H1174">
            <v>5309910</v>
          </cell>
          <cell r="L1174">
            <v>4702080</v>
          </cell>
          <cell r="P1174">
            <v>3134720</v>
          </cell>
        </row>
        <row r="1175">
          <cell r="A1175">
            <v>310375</v>
          </cell>
          <cell r="B1175" t="str">
            <v>MG</v>
          </cell>
          <cell r="C1175" t="str">
            <v>ARAPORÃ</v>
          </cell>
          <cell r="D1175" t="str">
            <v>310375</v>
          </cell>
          <cell r="H1175">
            <v>3303980</v>
          </cell>
          <cell r="L1175">
            <v>3197400</v>
          </cell>
          <cell r="P1175">
            <v>2131600</v>
          </cell>
        </row>
        <row r="1176">
          <cell r="A1176">
            <v>310560</v>
          </cell>
          <cell r="B1176" t="str">
            <v>MG</v>
          </cell>
          <cell r="C1176" t="str">
            <v>BARBACENA</v>
          </cell>
          <cell r="D1176" t="str">
            <v>310560</v>
          </cell>
          <cell r="E1176">
            <v>2683585</v>
          </cell>
          <cell r="F1176">
            <v>1501636</v>
          </cell>
          <cell r="G1176">
            <v>1233345</v>
          </cell>
          <cell r="H1176">
            <v>157004839</v>
          </cell>
          <cell r="I1176">
            <v>1867637</v>
          </cell>
          <cell r="J1176">
            <v>1066143</v>
          </cell>
          <cell r="K1176">
            <v>1293592</v>
          </cell>
          <cell r="L1176">
            <v>143215892</v>
          </cell>
          <cell r="M1176">
            <v>2033687</v>
          </cell>
          <cell r="N1176">
            <v>294967</v>
          </cell>
          <cell r="O1176">
            <v>885305</v>
          </cell>
          <cell r="P1176">
            <v>87863832</v>
          </cell>
        </row>
        <row r="1177">
          <cell r="A1177">
            <v>310910</v>
          </cell>
          <cell r="B1177" t="str">
            <v>MG</v>
          </cell>
          <cell r="C1177" t="str">
            <v>BUENO BRANDÃO</v>
          </cell>
          <cell r="D1177" t="str">
            <v>310910</v>
          </cell>
          <cell r="H1177">
            <v>0</v>
          </cell>
          <cell r="L1177">
            <v>0</v>
          </cell>
          <cell r="P1177">
            <v>0</v>
          </cell>
        </row>
        <row r="1178">
          <cell r="A1178">
            <v>310970</v>
          </cell>
          <cell r="B1178" t="str">
            <v>MG</v>
          </cell>
          <cell r="C1178" t="str">
            <v>CACHOEIRA DE MINAS</v>
          </cell>
          <cell r="D1178" t="str">
            <v>310970</v>
          </cell>
          <cell r="H1178">
            <v>3076502</v>
          </cell>
          <cell r="L1178">
            <v>2977260</v>
          </cell>
          <cell r="P1178">
            <v>1984840</v>
          </cell>
        </row>
        <row r="1179">
          <cell r="A1179">
            <v>312280</v>
          </cell>
          <cell r="B1179" t="str">
            <v>MG</v>
          </cell>
          <cell r="C1179" t="str">
            <v>DOM VIÇOSO</v>
          </cell>
          <cell r="D1179" t="str">
            <v>312280</v>
          </cell>
          <cell r="H1179">
            <v>15680730</v>
          </cell>
          <cell r="L1179">
            <v>15174900</v>
          </cell>
          <cell r="P1179">
            <v>10116600</v>
          </cell>
        </row>
        <row r="1180">
          <cell r="A1180">
            <v>313170</v>
          </cell>
          <cell r="B1180" t="str">
            <v>MG</v>
          </cell>
          <cell r="C1180" t="str">
            <v>ITABIRA</v>
          </cell>
          <cell r="D1180" t="str">
            <v>313170</v>
          </cell>
          <cell r="H1180">
            <v>2765789</v>
          </cell>
          <cell r="L1180">
            <v>2676570</v>
          </cell>
          <cell r="P1180">
            <v>1784380</v>
          </cell>
        </row>
        <row r="1181">
          <cell r="A1181">
            <v>313505</v>
          </cell>
          <cell r="B1181" t="str">
            <v>MG</v>
          </cell>
          <cell r="C1181" t="str">
            <v>JAÍBA</v>
          </cell>
          <cell r="D1181" t="str">
            <v>313505</v>
          </cell>
          <cell r="H1181">
            <v>463078</v>
          </cell>
          <cell r="L1181">
            <v>448140</v>
          </cell>
          <cell r="P1181">
            <v>298760</v>
          </cell>
        </row>
        <row r="1182">
          <cell r="A1182">
            <v>314090</v>
          </cell>
          <cell r="B1182" t="str">
            <v>MG</v>
          </cell>
          <cell r="C1182" t="str">
            <v>MATIPÓ</v>
          </cell>
          <cell r="D1182" t="str">
            <v>314090</v>
          </cell>
          <cell r="H1182">
            <v>2718421</v>
          </cell>
          <cell r="L1182">
            <v>2630730</v>
          </cell>
          <cell r="P1182">
            <v>1753820</v>
          </cell>
        </row>
        <row r="1183">
          <cell r="A1183">
            <v>314200</v>
          </cell>
          <cell r="B1183" t="str">
            <v>MG</v>
          </cell>
          <cell r="C1183" t="str">
            <v>MIRABELA</v>
          </cell>
          <cell r="D1183" t="str">
            <v>314200</v>
          </cell>
          <cell r="H1183">
            <v>296701</v>
          </cell>
          <cell r="L1183">
            <v>287130</v>
          </cell>
          <cell r="P1183">
            <v>191420</v>
          </cell>
        </row>
        <row r="1184">
          <cell r="A1184">
            <v>314587</v>
          </cell>
          <cell r="B1184" t="str">
            <v>MG</v>
          </cell>
          <cell r="C1184" t="str">
            <v>ORIZÂNIA</v>
          </cell>
          <cell r="D1184" t="str">
            <v>314587</v>
          </cell>
          <cell r="H1184">
            <v>14650135</v>
          </cell>
          <cell r="L1184">
            <v>14177550</v>
          </cell>
          <cell r="P1184">
            <v>9451700</v>
          </cell>
        </row>
        <row r="1185">
          <cell r="A1185">
            <v>314910</v>
          </cell>
          <cell r="B1185" t="str">
            <v>MG</v>
          </cell>
          <cell r="C1185" t="str">
            <v>PEDRALVA</v>
          </cell>
          <cell r="D1185" t="str">
            <v>314910</v>
          </cell>
          <cell r="E1185">
            <v>30</v>
          </cell>
          <cell r="G1185">
            <v>30</v>
          </cell>
          <cell r="H1185">
            <v>27590</v>
          </cell>
          <cell r="I1185">
            <v>56</v>
          </cell>
          <cell r="K1185">
            <v>56</v>
          </cell>
          <cell r="L1185">
            <v>26700</v>
          </cell>
          <cell r="P1185">
            <v>17800</v>
          </cell>
        </row>
        <row r="1186">
          <cell r="A1186">
            <v>315080</v>
          </cell>
          <cell r="B1186" t="str">
            <v>MG</v>
          </cell>
          <cell r="C1186" t="str">
            <v>PIRANGA</v>
          </cell>
          <cell r="D1186" t="str">
            <v>315080</v>
          </cell>
          <cell r="H1186">
            <v>104346</v>
          </cell>
          <cell r="L1186">
            <v>100980</v>
          </cell>
          <cell r="P1186">
            <v>67320</v>
          </cell>
        </row>
        <row r="1187">
          <cell r="A1187">
            <v>315370</v>
          </cell>
          <cell r="B1187" t="str">
            <v>MG</v>
          </cell>
          <cell r="C1187" t="str">
            <v>QUARTEL GERAL</v>
          </cell>
          <cell r="D1187" t="str">
            <v>315370</v>
          </cell>
          <cell r="H1187">
            <v>28979017</v>
          </cell>
          <cell r="L1187">
            <v>28044210</v>
          </cell>
          <cell r="P1187">
            <v>18696140</v>
          </cell>
        </row>
        <row r="1188">
          <cell r="A1188">
            <v>315960</v>
          </cell>
          <cell r="B1188" t="str">
            <v>MG</v>
          </cell>
          <cell r="C1188" t="str">
            <v>SANTA RITA DO SAPUCAÍ</v>
          </cell>
          <cell r="D1188" t="str">
            <v>315960</v>
          </cell>
          <cell r="H1188">
            <v>111614818</v>
          </cell>
          <cell r="L1188">
            <v>108014340</v>
          </cell>
          <cell r="P1188">
            <v>72009560</v>
          </cell>
        </row>
        <row r="1189">
          <cell r="A1189">
            <v>316370</v>
          </cell>
          <cell r="B1189" t="str">
            <v>MG</v>
          </cell>
          <cell r="C1189" t="str">
            <v>SÃO LOURENÇO</v>
          </cell>
          <cell r="D1189" t="str">
            <v>316370</v>
          </cell>
          <cell r="H1189">
            <v>142685157</v>
          </cell>
          <cell r="L1189">
            <v>138082410</v>
          </cell>
          <cell r="P1189">
            <v>92054940</v>
          </cell>
        </row>
        <row r="1190">
          <cell r="A1190">
            <v>316720</v>
          </cell>
          <cell r="B1190" t="str">
            <v>MG</v>
          </cell>
          <cell r="C1190" t="str">
            <v>SETE LAGOAS</v>
          </cell>
          <cell r="D1190" t="str">
            <v>316720</v>
          </cell>
          <cell r="H1190">
            <v>12805170</v>
          </cell>
          <cell r="L1190">
            <v>12392100</v>
          </cell>
          <cell r="P1190">
            <v>8261400</v>
          </cell>
        </row>
        <row r="1191">
          <cell r="A1191">
            <v>317020</v>
          </cell>
          <cell r="B1191" t="str">
            <v>MG</v>
          </cell>
          <cell r="C1191" t="str">
            <v>UBERLÂNDIA</v>
          </cell>
          <cell r="D1191" t="str">
            <v>317020</v>
          </cell>
          <cell r="H1191">
            <v>758477</v>
          </cell>
          <cell r="L1191">
            <v>734010</v>
          </cell>
          <cell r="P1191">
            <v>489340</v>
          </cell>
        </row>
        <row r="1192">
          <cell r="A1192">
            <v>150010</v>
          </cell>
          <cell r="B1192" t="str">
            <v>PA</v>
          </cell>
          <cell r="C1192" t="str">
            <v>ABAETETUBA</v>
          </cell>
          <cell r="D1192" t="str">
            <v>150010</v>
          </cell>
          <cell r="H1192">
            <v>94427271</v>
          </cell>
          <cell r="L1192">
            <v>91381230</v>
          </cell>
          <cell r="P1192">
            <v>60920820</v>
          </cell>
        </row>
        <row r="1193">
          <cell r="A1193">
            <v>150013</v>
          </cell>
          <cell r="B1193" t="str">
            <v>PA</v>
          </cell>
          <cell r="C1193" t="str">
            <v>ABEL FIGUEIREDO</v>
          </cell>
          <cell r="D1193" t="str">
            <v>150013</v>
          </cell>
          <cell r="H1193">
            <v>2561034</v>
          </cell>
          <cell r="L1193">
            <v>2478420</v>
          </cell>
          <cell r="P1193">
            <v>1652280</v>
          </cell>
        </row>
        <row r="1194">
          <cell r="A1194">
            <v>150020</v>
          </cell>
          <cell r="B1194" t="str">
            <v>PA</v>
          </cell>
          <cell r="C1194" t="str">
            <v>ACARÁ</v>
          </cell>
          <cell r="D1194" t="str">
            <v>150020</v>
          </cell>
          <cell r="H1194">
            <v>5649192</v>
          </cell>
          <cell r="L1194">
            <v>5466960</v>
          </cell>
          <cell r="P1194">
            <v>3644640</v>
          </cell>
        </row>
        <row r="1195">
          <cell r="A1195">
            <v>150030</v>
          </cell>
          <cell r="B1195" t="str">
            <v>PA</v>
          </cell>
          <cell r="C1195" t="str">
            <v>AFUÁ</v>
          </cell>
          <cell r="D1195" t="str">
            <v>150030</v>
          </cell>
          <cell r="H1195">
            <v>0</v>
          </cell>
          <cell r="L1195">
            <v>0</v>
          </cell>
          <cell r="P1195">
            <v>0</v>
          </cell>
        </row>
        <row r="1196">
          <cell r="A1196">
            <v>150034</v>
          </cell>
          <cell r="B1196" t="str">
            <v>PA</v>
          </cell>
          <cell r="C1196" t="str">
            <v>ÁGUA AZUL DO NORTE</v>
          </cell>
          <cell r="D1196" t="str">
            <v>150034</v>
          </cell>
          <cell r="E1196">
            <v>169736</v>
          </cell>
          <cell r="F1196">
            <v>76394</v>
          </cell>
          <cell r="G1196">
            <v>29564</v>
          </cell>
          <cell r="H1196">
            <v>28795636</v>
          </cell>
          <cell r="I1196">
            <v>223748</v>
          </cell>
          <cell r="J1196">
            <v>42823</v>
          </cell>
          <cell r="K1196">
            <v>40527</v>
          </cell>
          <cell r="L1196">
            <v>30242750</v>
          </cell>
          <cell r="M1196">
            <v>63517</v>
          </cell>
          <cell r="N1196">
            <v>27856</v>
          </cell>
          <cell r="O1196">
            <v>23484</v>
          </cell>
          <cell r="P1196">
            <v>21369141</v>
          </cell>
        </row>
        <row r="1197">
          <cell r="A1197">
            <v>150050</v>
          </cell>
          <cell r="B1197" t="str">
            <v>PA</v>
          </cell>
          <cell r="C1197" t="str">
            <v>ALMEIRIM</v>
          </cell>
          <cell r="D1197" t="str">
            <v>150050</v>
          </cell>
          <cell r="E1197">
            <v>898628</v>
          </cell>
          <cell r="F1197">
            <v>369359</v>
          </cell>
          <cell r="G1197">
            <v>188453</v>
          </cell>
          <cell r="H1197">
            <v>57364989</v>
          </cell>
          <cell r="I1197">
            <v>416849</v>
          </cell>
          <cell r="J1197">
            <v>204124</v>
          </cell>
          <cell r="K1197">
            <v>165243</v>
          </cell>
          <cell r="L1197">
            <v>60967715</v>
          </cell>
          <cell r="M1197">
            <v>257468</v>
          </cell>
          <cell r="N1197">
            <v>230679</v>
          </cell>
          <cell r="O1197">
            <v>126323</v>
          </cell>
          <cell r="P1197">
            <v>41210763</v>
          </cell>
        </row>
        <row r="1198">
          <cell r="A1198">
            <v>150060</v>
          </cell>
          <cell r="B1198" t="str">
            <v>PA</v>
          </cell>
          <cell r="C1198" t="str">
            <v>ALTAMIRA</v>
          </cell>
          <cell r="D1198" t="str">
            <v>150060</v>
          </cell>
          <cell r="E1198">
            <v>145990</v>
          </cell>
          <cell r="G1198">
            <v>72627</v>
          </cell>
          <cell r="H1198">
            <v>11107952</v>
          </cell>
          <cell r="I1198">
            <v>53560</v>
          </cell>
          <cell r="J1198">
            <v>100</v>
          </cell>
          <cell r="K1198">
            <v>67939</v>
          </cell>
          <cell r="L1198">
            <v>11963825</v>
          </cell>
          <cell r="M1198">
            <v>72865</v>
          </cell>
          <cell r="N1198">
            <v>13800</v>
          </cell>
          <cell r="O1198">
            <v>54241</v>
          </cell>
          <cell r="P1198">
            <v>7839195</v>
          </cell>
        </row>
        <row r="1199">
          <cell r="A1199">
            <v>150080</v>
          </cell>
          <cell r="B1199" t="str">
            <v>PA</v>
          </cell>
          <cell r="C1199" t="str">
            <v>ANANINDEUA</v>
          </cell>
          <cell r="D1199" t="str">
            <v>150080</v>
          </cell>
          <cell r="E1199">
            <v>65213</v>
          </cell>
          <cell r="F1199">
            <v>151871</v>
          </cell>
          <cell r="G1199">
            <v>19790</v>
          </cell>
          <cell r="H1199">
            <v>183937885</v>
          </cell>
          <cell r="I1199">
            <v>146455</v>
          </cell>
          <cell r="J1199">
            <v>212732</v>
          </cell>
          <cell r="K1199">
            <v>19754</v>
          </cell>
          <cell r="L1199">
            <v>173834708</v>
          </cell>
          <cell r="M1199">
            <v>12502</v>
          </cell>
          <cell r="N1199">
            <v>137088</v>
          </cell>
          <cell r="O1199">
            <v>6264</v>
          </cell>
          <cell r="P1199">
            <v>114039026</v>
          </cell>
        </row>
        <row r="1200">
          <cell r="A1200">
            <v>150085</v>
          </cell>
          <cell r="B1200" t="str">
            <v>PA</v>
          </cell>
          <cell r="C1200" t="str">
            <v>ANAPU</v>
          </cell>
          <cell r="D1200" t="str">
            <v>150085</v>
          </cell>
          <cell r="E1200">
            <v>319335</v>
          </cell>
          <cell r="F1200">
            <v>62016</v>
          </cell>
          <cell r="G1200">
            <v>28190</v>
          </cell>
          <cell r="H1200">
            <v>120786063</v>
          </cell>
          <cell r="I1200">
            <v>241923</v>
          </cell>
          <cell r="J1200">
            <v>86620</v>
          </cell>
          <cell r="K1200">
            <v>25873</v>
          </cell>
          <cell r="L1200">
            <v>121805172</v>
          </cell>
          <cell r="M1200">
            <v>135920</v>
          </cell>
          <cell r="N1200">
            <v>187235</v>
          </cell>
          <cell r="O1200">
            <v>34933</v>
          </cell>
          <cell r="P1200">
            <v>82252075</v>
          </cell>
        </row>
        <row r="1201">
          <cell r="A1201">
            <v>150100</v>
          </cell>
          <cell r="B1201" t="str">
            <v>PA</v>
          </cell>
          <cell r="C1201" t="str">
            <v>AVEIRO</v>
          </cell>
          <cell r="D1201" t="str">
            <v>150100</v>
          </cell>
          <cell r="E1201">
            <v>129572</v>
          </cell>
          <cell r="F1201">
            <v>87185</v>
          </cell>
          <cell r="G1201">
            <v>12812</v>
          </cell>
          <cell r="H1201">
            <v>4261001</v>
          </cell>
          <cell r="I1201">
            <v>64811</v>
          </cell>
          <cell r="J1201">
            <v>79105</v>
          </cell>
          <cell r="K1201">
            <v>14142</v>
          </cell>
          <cell r="L1201">
            <v>5408758</v>
          </cell>
          <cell r="M1201">
            <v>4610</v>
          </cell>
          <cell r="N1201">
            <v>32394</v>
          </cell>
          <cell r="O1201">
            <v>3830</v>
          </cell>
          <cell r="P1201">
            <v>2586477</v>
          </cell>
        </row>
        <row r="1202">
          <cell r="A1202">
            <v>150120</v>
          </cell>
          <cell r="B1202" t="str">
            <v>PA</v>
          </cell>
          <cell r="C1202" t="str">
            <v>BAIÃO</v>
          </cell>
          <cell r="D1202" t="str">
            <v>150120</v>
          </cell>
          <cell r="H1202">
            <v>3415983</v>
          </cell>
          <cell r="L1202">
            <v>3305790</v>
          </cell>
          <cell r="P1202">
            <v>2203860</v>
          </cell>
        </row>
        <row r="1203">
          <cell r="A1203">
            <v>150125</v>
          </cell>
          <cell r="B1203" t="str">
            <v>PA</v>
          </cell>
          <cell r="C1203" t="str">
            <v>BANNACH</v>
          </cell>
          <cell r="D1203" t="str">
            <v>150125</v>
          </cell>
          <cell r="H1203">
            <v>37045</v>
          </cell>
          <cell r="L1203">
            <v>35850</v>
          </cell>
          <cell r="P1203">
            <v>23900</v>
          </cell>
        </row>
        <row r="1204">
          <cell r="A1204">
            <v>150130</v>
          </cell>
          <cell r="B1204" t="str">
            <v>PA</v>
          </cell>
          <cell r="C1204" t="str">
            <v>BARCARENA</v>
          </cell>
          <cell r="D1204" t="str">
            <v>150130</v>
          </cell>
          <cell r="H1204">
            <v>84755178</v>
          </cell>
          <cell r="L1204">
            <v>82021140</v>
          </cell>
          <cell r="P1204">
            <v>54680760</v>
          </cell>
        </row>
        <row r="1205">
          <cell r="A1205">
            <v>150140</v>
          </cell>
          <cell r="B1205" t="str">
            <v>PA</v>
          </cell>
          <cell r="C1205" t="str">
            <v>BELÉM</v>
          </cell>
          <cell r="D1205" t="str">
            <v>150140</v>
          </cell>
          <cell r="E1205">
            <v>10878606</v>
          </cell>
          <cell r="F1205">
            <v>6859035</v>
          </cell>
          <cell r="G1205">
            <v>1110105</v>
          </cell>
          <cell r="H1205">
            <v>7428444855</v>
          </cell>
          <cell r="I1205">
            <v>10332744</v>
          </cell>
          <cell r="J1205">
            <v>7718038</v>
          </cell>
          <cell r="K1205">
            <v>1118509</v>
          </cell>
          <cell r="L1205">
            <v>7305769215</v>
          </cell>
          <cell r="M1205">
            <v>4869410</v>
          </cell>
          <cell r="N1205">
            <v>5879866</v>
          </cell>
          <cell r="O1205">
            <v>845789</v>
          </cell>
          <cell r="P1205">
            <v>4847694964</v>
          </cell>
        </row>
        <row r="1206">
          <cell r="A1206">
            <v>150145</v>
          </cell>
          <cell r="B1206" t="str">
            <v>PA</v>
          </cell>
          <cell r="C1206" t="str">
            <v>BELTERRA</v>
          </cell>
          <cell r="D1206" t="str">
            <v>150145</v>
          </cell>
          <cell r="E1206">
            <v>24556</v>
          </cell>
          <cell r="F1206">
            <v>76306</v>
          </cell>
          <cell r="G1206">
            <v>13254</v>
          </cell>
          <cell r="H1206">
            <v>27887868</v>
          </cell>
          <cell r="I1206">
            <v>143890</v>
          </cell>
          <cell r="J1206">
            <v>159662</v>
          </cell>
          <cell r="K1206">
            <v>7818</v>
          </cell>
          <cell r="L1206">
            <v>25777900</v>
          </cell>
          <cell r="M1206">
            <v>98263</v>
          </cell>
          <cell r="N1206">
            <v>141810</v>
          </cell>
          <cell r="O1206">
            <v>12481</v>
          </cell>
          <cell r="P1206">
            <v>16036443</v>
          </cell>
        </row>
        <row r="1207">
          <cell r="A1207">
            <v>150150</v>
          </cell>
          <cell r="B1207" t="str">
            <v>PA</v>
          </cell>
          <cell r="C1207" t="str">
            <v>BENEVIDES</v>
          </cell>
          <cell r="D1207" t="str">
            <v>150150</v>
          </cell>
          <cell r="E1207">
            <v>143196</v>
          </cell>
          <cell r="F1207">
            <v>60060</v>
          </cell>
          <cell r="H1207">
            <v>20791259</v>
          </cell>
          <cell r="I1207">
            <v>26392</v>
          </cell>
          <cell r="J1207">
            <v>93956</v>
          </cell>
          <cell r="L1207">
            <v>19528941</v>
          </cell>
          <cell r="M1207">
            <v>1690</v>
          </cell>
          <cell r="P1207">
            <v>12737940</v>
          </cell>
        </row>
        <row r="1208">
          <cell r="A1208">
            <v>150157</v>
          </cell>
          <cell r="B1208" t="str">
            <v>PA</v>
          </cell>
          <cell r="C1208" t="str">
            <v>BOM JESUS DO TOCANTINS</v>
          </cell>
          <cell r="D1208" t="str">
            <v>150157</v>
          </cell>
          <cell r="E1208">
            <v>16791</v>
          </cell>
          <cell r="F1208">
            <v>13885</v>
          </cell>
          <cell r="G1208">
            <v>1699</v>
          </cell>
          <cell r="H1208">
            <v>531926654</v>
          </cell>
          <cell r="I1208">
            <v>21934</v>
          </cell>
          <cell r="J1208">
            <v>8937</v>
          </cell>
          <cell r="K1208">
            <v>1245</v>
          </cell>
          <cell r="L1208">
            <v>515123741</v>
          </cell>
          <cell r="M1208">
            <v>11908</v>
          </cell>
          <cell r="N1208">
            <v>7420</v>
          </cell>
          <cell r="O1208">
            <v>1385</v>
          </cell>
          <cell r="P1208">
            <v>343487538</v>
          </cell>
        </row>
        <row r="1209">
          <cell r="A1209">
            <v>150160</v>
          </cell>
          <cell r="B1209" t="str">
            <v>PA</v>
          </cell>
          <cell r="C1209" t="str">
            <v>BONITO</v>
          </cell>
          <cell r="D1209" t="str">
            <v>150160</v>
          </cell>
          <cell r="H1209">
            <v>71300</v>
          </cell>
          <cell r="L1209">
            <v>69000</v>
          </cell>
          <cell r="P1209">
            <v>46000</v>
          </cell>
        </row>
        <row r="1210">
          <cell r="A1210">
            <v>150170</v>
          </cell>
          <cell r="B1210" t="str">
            <v>PA</v>
          </cell>
          <cell r="C1210" t="str">
            <v>BRAGANÇA</v>
          </cell>
          <cell r="D1210" t="str">
            <v>150170</v>
          </cell>
          <cell r="H1210">
            <v>4254843</v>
          </cell>
          <cell r="L1210">
            <v>4117590</v>
          </cell>
          <cell r="P1210">
            <v>2745060</v>
          </cell>
        </row>
        <row r="1211">
          <cell r="A1211">
            <v>150172</v>
          </cell>
          <cell r="B1211" t="str">
            <v>PA</v>
          </cell>
          <cell r="C1211" t="str">
            <v>BRASIL NOVO</v>
          </cell>
          <cell r="D1211" t="str">
            <v>150172</v>
          </cell>
          <cell r="H1211">
            <v>5207132</v>
          </cell>
          <cell r="L1211">
            <v>5039160</v>
          </cell>
          <cell r="P1211">
            <v>3359440</v>
          </cell>
        </row>
        <row r="1212">
          <cell r="A1212">
            <v>150175</v>
          </cell>
          <cell r="B1212" t="str">
            <v>PA</v>
          </cell>
          <cell r="C1212" t="str">
            <v>BREJO GRANDE DO ARAGUAIA</v>
          </cell>
          <cell r="D1212" t="str">
            <v>150175</v>
          </cell>
          <cell r="H1212">
            <v>32680510</v>
          </cell>
          <cell r="L1212">
            <v>31626300</v>
          </cell>
          <cell r="P1212">
            <v>21084200</v>
          </cell>
        </row>
        <row r="1213">
          <cell r="A1213">
            <v>150180</v>
          </cell>
          <cell r="B1213" t="str">
            <v>PA</v>
          </cell>
          <cell r="C1213" t="str">
            <v>BREVES</v>
          </cell>
          <cell r="D1213" t="str">
            <v>150180</v>
          </cell>
          <cell r="H1213">
            <v>772768</v>
          </cell>
          <cell r="L1213">
            <v>747840</v>
          </cell>
          <cell r="P1213">
            <v>498560</v>
          </cell>
        </row>
        <row r="1214">
          <cell r="A1214">
            <v>150190</v>
          </cell>
          <cell r="B1214" t="str">
            <v>PA</v>
          </cell>
          <cell r="C1214" t="str">
            <v>BUJARU</v>
          </cell>
          <cell r="D1214" t="str">
            <v>150190</v>
          </cell>
          <cell r="E1214">
            <v>111928</v>
          </cell>
          <cell r="G1214">
            <v>3697</v>
          </cell>
          <cell r="H1214">
            <v>54586604</v>
          </cell>
          <cell r="I1214">
            <v>30</v>
          </cell>
          <cell r="J1214">
            <v>43217</v>
          </cell>
          <cell r="K1214">
            <v>3579</v>
          </cell>
          <cell r="L1214">
            <v>54350944</v>
          </cell>
          <cell r="M1214">
            <v>7050</v>
          </cell>
          <cell r="O1214">
            <v>3409</v>
          </cell>
          <cell r="P1214">
            <v>36136917</v>
          </cell>
        </row>
        <row r="1215">
          <cell r="A1215">
            <v>150200</v>
          </cell>
          <cell r="B1215" t="str">
            <v>PA</v>
          </cell>
          <cell r="C1215" t="str">
            <v>CACHOEIRA DO ARARI</v>
          </cell>
          <cell r="D1215" t="str">
            <v>150200</v>
          </cell>
          <cell r="H1215">
            <v>2271494</v>
          </cell>
          <cell r="L1215">
            <v>2198220</v>
          </cell>
          <cell r="P1215">
            <v>1465480</v>
          </cell>
        </row>
        <row r="1216">
          <cell r="A1216">
            <v>150215</v>
          </cell>
          <cell r="B1216" t="str">
            <v>PA</v>
          </cell>
          <cell r="C1216" t="str">
            <v>CANAÃ DOS CARAJÁS</v>
          </cell>
          <cell r="D1216" t="str">
            <v>150215</v>
          </cell>
          <cell r="H1216">
            <v>73210127</v>
          </cell>
          <cell r="L1216">
            <v>70848510</v>
          </cell>
          <cell r="P1216">
            <v>47232340</v>
          </cell>
        </row>
        <row r="1217">
          <cell r="A1217">
            <v>150220</v>
          </cell>
          <cell r="B1217" t="str">
            <v>PA</v>
          </cell>
          <cell r="C1217" t="str">
            <v>CAPANEMA</v>
          </cell>
          <cell r="D1217" t="str">
            <v>150220</v>
          </cell>
          <cell r="H1217">
            <v>10294418</v>
          </cell>
          <cell r="J1217">
            <v>7079</v>
          </cell>
          <cell r="L1217">
            <v>9771207</v>
          </cell>
          <cell r="P1217">
            <v>6499980</v>
          </cell>
        </row>
        <row r="1218">
          <cell r="A1218">
            <v>150240</v>
          </cell>
          <cell r="B1218" t="str">
            <v>PA</v>
          </cell>
          <cell r="C1218" t="str">
            <v>CASTANHAL</v>
          </cell>
          <cell r="D1218" t="str">
            <v>150240</v>
          </cell>
          <cell r="E1218">
            <v>1280336</v>
          </cell>
          <cell r="F1218">
            <v>506282</v>
          </cell>
          <cell r="G1218">
            <v>227472</v>
          </cell>
          <cell r="H1218">
            <v>63153571</v>
          </cell>
          <cell r="I1218">
            <v>324886</v>
          </cell>
          <cell r="J1218">
            <v>325824</v>
          </cell>
          <cell r="K1218">
            <v>221476</v>
          </cell>
          <cell r="L1218">
            <v>67323750</v>
          </cell>
          <cell r="M1218">
            <v>185587</v>
          </cell>
          <cell r="N1218">
            <v>128476</v>
          </cell>
          <cell r="O1218">
            <v>154053</v>
          </cell>
          <cell r="P1218">
            <v>42061194</v>
          </cell>
        </row>
        <row r="1219">
          <cell r="A1219">
            <v>150250</v>
          </cell>
          <cell r="B1219" t="str">
            <v>PA</v>
          </cell>
          <cell r="C1219" t="str">
            <v>CHAVES</v>
          </cell>
          <cell r="D1219" t="str">
            <v>150250</v>
          </cell>
          <cell r="H1219">
            <v>115723</v>
          </cell>
          <cell r="L1219">
            <v>111990</v>
          </cell>
          <cell r="M1219">
            <v>163428</v>
          </cell>
          <cell r="N1219">
            <v>3308</v>
          </cell>
          <cell r="O1219">
            <v>3</v>
          </cell>
          <cell r="P1219">
            <v>1186964</v>
          </cell>
        </row>
        <row r="1220">
          <cell r="A1220">
            <v>150260</v>
          </cell>
          <cell r="B1220" t="str">
            <v>PA</v>
          </cell>
          <cell r="C1220" t="str">
            <v>COLARES</v>
          </cell>
          <cell r="D1220" t="str">
            <v>150260</v>
          </cell>
          <cell r="H1220">
            <v>50182397</v>
          </cell>
          <cell r="L1220">
            <v>48563610</v>
          </cell>
          <cell r="P1220">
            <v>32375740</v>
          </cell>
        </row>
        <row r="1221">
          <cell r="A1221">
            <v>150270</v>
          </cell>
          <cell r="B1221" t="str">
            <v>PA</v>
          </cell>
          <cell r="C1221" t="str">
            <v>CONCEIÇÃO DO ARAGUAIA</v>
          </cell>
          <cell r="D1221" t="str">
            <v>150270</v>
          </cell>
          <cell r="E1221">
            <v>241410</v>
          </cell>
          <cell r="F1221">
            <v>233350</v>
          </cell>
          <cell r="G1221">
            <v>52610</v>
          </cell>
          <cell r="H1221">
            <v>181557347</v>
          </cell>
          <cell r="I1221">
            <v>648377</v>
          </cell>
          <cell r="J1221">
            <v>329801</v>
          </cell>
          <cell r="K1221">
            <v>67244</v>
          </cell>
          <cell r="L1221">
            <v>179876600</v>
          </cell>
          <cell r="M1221">
            <v>195010</v>
          </cell>
          <cell r="N1221">
            <v>163271</v>
          </cell>
          <cell r="O1221">
            <v>40630</v>
          </cell>
          <cell r="P1221">
            <v>121077828</v>
          </cell>
        </row>
        <row r="1222">
          <cell r="A1222">
            <v>150276</v>
          </cell>
          <cell r="B1222" t="str">
            <v>PA</v>
          </cell>
          <cell r="C1222" t="str">
            <v>CUMARU DO NORTE</v>
          </cell>
          <cell r="D1222" t="str">
            <v>150276</v>
          </cell>
          <cell r="H1222">
            <v>896117</v>
          </cell>
          <cell r="L1222">
            <v>867210</v>
          </cell>
          <cell r="P1222">
            <v>578140</v>
          </cell>
        </row>
        <row r="1223">
          <cell r="A1223">
            <v>150277</v>
          </cell>
          <cell r="B1223" t="str">
            <v>PA</v>
          </cell>
          <cell r="C1223" t="str">
            <v>CURIONÓPOLIS</v>
          </cell>
          <cell r="D1223" t="str">
            <v>150277</v>
          </cell>
          <cell r="H1223">
            <v>2008211</v>
          </cell>
          <cell r="L1223">
            <v>1943430</v>
          </cell>
          <cell r="P1223">
            <v>1295620</v>
          </cell>
        </row>
        <row r="1224">
          <cell r="A1224">
            <v>150285</v>
          </cell>
          <cell r="B1224" t="str">
            <v>PA</v>
          </cell>
          <cell r="C1224" t="str">
            <v>CURUÁ</v>
          </cell>
          <cell r="D1224" t="str">
            <v>150285</v>
          </cell>
          <cell r="G1224">
            <v>9229</v>
          </cell>
          <cell r="H1224">
            <v>28823149</v>
          </cell>
          <cell r="I1224">
            <v>80150</v>
          </cell>
          <cell r="K1224">
            <v>6518</v>
          </cell>
          <cell r="L1224">
            <v>28246195</v>
          </cell>
          <cell r="O1224">
            <v>4130</v>
          </cell>
          <cell r="P1224">
            <v>19944555</v>
          </cell>
        </row>
        <row r="1225">
          <cell r="A1225">
            <v>150290</v>
          </cell>
          <cell r="B1225" t="str">
            <v>PA</v>
          </cell>
          <cell r="C1225" t="str">
            <v>CURUÇÁ</v>
          </cell>
          <cell r="D1225" t="str">
            <v>150290</v>
          </cell>
          <cell r="G1225">
            <v>90</v>
          </cell>
          <cell r="H1225">
            <v>17706368</v>
          </cell>
          <cell r="L1225">
            <v>17133540</v>
          </cell>
          <cell r="P1225">
            <v>11422360</v>
          </cell>
        </row>
        <row r="1226">
          <cell r="A1226">
            <v>150293</v>
          </cell>
          <cell r="B1226" t="str">
            <v>PA</v>
          </cell>
          <cell r="C1226" t="str">
            <v>DOM ELISEU</v>
          </cell>
          <cell r="D1226" t="str">
            <v>150293</v>
          </cell>
          <cell r="E1226">
            <v>566414</v>
          </cell>
          <cell r="F1226">
            <v>371684</v>
          </cell>
          <cell r="G1226">
            <v>218541</v>
          </cell>
          <cell r="H1226">
            <v>4995118237</v>
          </cell>
          <cell r="I1226">
            <v>795748</v>
          </cell>
          <cell r="J1226">
            <v>372145</v>
          </cell>
          <cell r="K1226">
            <v>217583</v>
          </cell>
          <cell r="L1226">
            <v>4836413368</v>
          </cell>
          <cell r="M1226">
            <v>398498</v>
          </cell>
          <cell r="N1226">
            <v>258090</v>
          </cell>
          <cell r="O1226">
            <v>143114</v>
          </cell>
          <cell r="P1226">
            <v>3224978151</v>
          </cell>
        </row>
        <row r="1227">
          <cell r="A1227">
            <v>150295</v>
          </cell>
          <cell r="B1227" t="str">
            <v>PA</v>
          </cell>
          <cell r="C1227" t="str">
            <v>ELDORADO DOS CARAJÁS</v>
          </cell>
          <cell r="D1227" t="str">
            <v>150295</v>
          </cell>
          <cell r="H1227">
            <v>2284731</v>
          </cell>
          <cell r="L1227">
            <v>2211030</v>
          </cell>
          <cell r="P1227">
            <v>1474020</v>
          </cell>
        </row>
        <row r="1228">
          <cell r="A1228">
            <v>150300</v>
          </cell>
          <cell r="B1228" t="str">
            <v>PA</v>
          </cell>
          <cell r="C1228" t="str">
            <v>FARO</v>
          </cell>
          <cell r="D1228" t="str">
            <v>150300</v>
          </cell>
          <cell r="E1228">
            <v>29268</v>
          </cell>
          <cell r="F1228">
            <v>38023</v>
          </cell>
          <cell r="G1228">
            <v>8489</v>
          </cell>
          <cell r="H1228">
            <v>7520185</v>
          </cell>
          <cell r="I1228">
            <v>109699</v>
          </cell>
          <cell r="J1228">
            <v>58970</v>
          </cell>
          <cell r="K1228">
            <v>4523</v>
          </cell>
          <cell r="L1228">
            <v>6857746</v>
          </cell>
          <cell r="M1228">
            <v>41406</v>
          </cell>
          <cell r="N1228">
            <v>43114</v>
          </cell>
          <cell r="O1228">
            <v>2479</v>
          </cell>
          <cell r="P1228">
            <v>5206436</v>
          </cell>
        </row>
        <row r="1229">
          <cell r="A1229">
            <v>150304</v>
          </cell>
          <cell r="B1229" t="str">
            <v>PA</v>
          </cell>
          <cell r="C1229" t="str">
            <v>FLORESTA DO ARAGUAIA</v>
          </cell>
          <cell r="D1229" t="str">
            <v>150304</v>
          </cell>
          <cell r="G1229">
            <v>71</v>
          </cell>
          <cell r="H1229">
            <v>18181323</v>
          </cell>
          <cell r="J1229">
            <v>4129</v>
          </cell>
          <cell r="K1229">
            <v>6595</v>
          </cell>
          <cell r="L1229">
            <v>17418244</v>
          </cell>
          <cell r="P1229">
            <v>11515360</v>
          </cell>
        </row>
        <row r="1230">
          <cell r="A1230">
            <v>150307</v>
          </cell>
          <cell r="B1230" t="str">
            <v>PA</v>
          </cell>
          <cell r="C1230" t="str">
            <v>GARRAFÃO DO NORTE</v>
          </cell>
          <cell r="D1230" t="str">
            <v>150307</v>
          </cell>
          <cell r="H1230">
            <v>8976949</v>
          </cell>
          <cell r="L1230">
            <v>8687370</v>
          </cell>
          <cell r="P1230">
            <v>5791580</v>
          </cell>
        </row>
        <row r="1231">
          <cell r="A1231">
            <v>150309</v>
          </cell>
          <cell r="B1231" t="str">
            <v>PA</v>
          </cell>
          <cell r="C1231" t="str">
            <v>GOIANÉSIA DO PARÁ</v>
          </cell>
          <cell r="D1231" t="str">
            <v>150309</v>
          </cell>
          <cell r="H1231">
            <v>3519275</v>
          </cell>
          <cell r="L1231">
            <v>3405750</v>
          </cell>
          <cell r="P1231">
            <v>2270500</v>
          </cell>
        </row>
        <row r="1232">
          <cell r="A1232">
            <v>150320</v>
          </cell>
          <cell r="B1232" t="str">
            <v>PA</v>
          </cell>
          <cell r="C1232" t="str">
            <v>IGARAPÉ-AÇU</v>
          </cell>
          <cell r="D1232" t="str">
            <v>150320</v>
          </cell>
          <cell r="F1232">
            <v>520518</v>
          </cell>
          <cell r="H1232">
            <v>23959401</v>
          </cell>
          <cell r="J1232">
            <v>10197</v>
          </cell>
          <cell r="L1232">
            <v>12531476</v>
          </cell>
          <cell r="N1232">
            <v>9582</v>
          </cell>
          <cell r="P1232">
            <v>8244474</v>
          </cell>
        </row>
        <row r="1233">
          <cell r="A1233">
            <v>150340</v>
          </cell>
          <cell r="B1233" t="str">
            <v>PA</v>
          </cell>
          <cell r="C1233" t="str">
            <v>INHANGAPI</v>
          </cell>
          <cell r="D1233" t="str">
            <v>150340</v>
          </cell>
          <cell r="E1233">
            <v>30006</v>
          </cell>
          <cell r="F1233">
            <v>13</v>
          </cell>
          <cell r="G1233">
            <v>11334</v>
          </cell>
          <cell r="H1233">
            <v>16331752</v>
          </cell>
          <cell r="I1233">
            <v>55019</v>
          </cell>
          <cell r="J1233">
            <v>76748</v>
          </cell>
          <cell r="K1233">
            <v>10351</v>
          </cell>
          <cell r="L1233">
            <v>16292242</v>
          </cell>
          <cell r="M1233">
            <v>86662</v>
          </cell>
          <cell r="N1233">
            <v>1739</v>
          </cell>
          <cell r="O1233">
            <v>6721</v>
          </cell>
          <cell r="P1233">
            <v>11804676</v>
          </cell>
        </row>
        <row r="1234">
          <cell r="A1234">
            <v>150345</v>
          </cell>
          <cell r="B1234" t="str">
            <v>PA</v>
          </cell>
          <cell r="C1234" t="str">
            <v>IPIXUNA DO PARÁ</v>
          </cell>
          <cell r="D1234" t="str">
            <v>150345</v>
          </cell>
          <cell r="H1234">
            <v>4752176</v>
          </cell>
          <cell r="L1234">
            <v>4598880</v>
          </cell>
          <cell r="P1234">
            <v>3065920</v>
          </cell>
        </row>
        <row r="1235">
          <cell r="A1235">
            <v>150350</v>
          </cell>
          <cell r="B1235" t="str">
            <v>PA</v>
          </cell>
          <cell r="C1235" t="str">
            <v>IRITUIA</v>
          </cell>
          <cell r="D1235" t="str">
            <v>150350</v>
          </cell>
          <cell r="H1235">
            <v>12533424</v>
          </cell>
          <cell r="L1235">
            <v>12129120</v>
          </cell>
          <cell r="P1235">
            <v>8086080</v>
          </cell>
        </row>
        <row r="1236">
          <cell r="A1236">
            <v>150360</v>
          </cell>
          <cell r="B1236" t="str">
            <v>PA</v>
          </cell>
          <cell r="C1236" t="str">
            <v>ITAITUBA</v>
          </cell>
          <cell r="D1236" t="str">
            <v>150360</v>
          </cell>
          <cell r="E1236">
            <v>13280</v>
          </cell>
          <cell r="F1236">
            <v>989</v>
          </cell>
          <cell r="G1236">
            <v>1</v>
          </cell>
          <cell r="H1236">
            <v>3351984</v>
          </cell>
          <cell r="I1236">
            <v>308</v>
          </cell>
          <cell r="J1236">
            <v>1244</v>
          </cell>
          <cell r="L1236">
            <v>3316794</v>
          </cell>
          <cell r="M1236">
            <v>327</v>
          </cell>
          <cell r="N1236">
            <v>1040</v>
          </cell>
          <cell r="P1236">
            <v>2198179</v>
          </cell>
        </row>
        <row r="1237">
          <cell r="A1237">
            <v>150380</v>
          </cell>
          <cell r="B1237" t="str">
            <v>PA</v>
          </cell>
          <cell r="C1237" t="str">
            <v>JACUNDÁ</v>
          </cell>
          <cell r="D1237" t="str">
            <v>150380</v>
          </cell>
          <cell r="E1237">
            <v>30</v>
          </cell>
          <cell r="H1237">
            <v>3473937</v>
          </cell>
          <cell r="L1237">
            <v>3362310</v>
          </cell>
          <cell r="P1237">
            <v>2241540</v>
          </cell>
        </row>
        <row r="1238">
          <cell r="A1238">
            <v>150400</v>
          </cell>
          <cell r="B1238" t="str">
            <v>PA</v>
          </cell>
          <cell r="C1238" t="str">
            <v>LIMOEIRO DO AJURU</v>
          </cell>
          <cell r="D1238" t="str">
            <v>150400</v>
          </cell>
          <cell r="E1238">
            <v>67492</v>
          </cell>
          <cell r="F1238">
            <v>62240</v>
          </cell>
          <cell r="G1238">
            <v>7760</v>
          </cell>
          <cell r="H1238">
            <v>27829433</v>
          </cell>
          <cell r="I1238">
            <v>82908</v>
          </cell>
          <cell r="J1238">
            <v>71557</v>
          </cell>
          <cell r="K1238">
            <v>16736</v>
          </cell>
          <cell r="L1238">
            <v>27290326</v>
          </cell>
          <cell r="M1238">
            <v>65712</v>
          </cell>
          <cell r="N1238">
            <v>23677</v>
          </cell>
          <cell r="O1238">
            <v>11225</v>
          </cell>
          <cell r="P1238">
            <v>18670085</v>
          </cell>
        </row>
        <row r="1239">
          <cell r="A1239">
            <v>150410</v>
          </cell>
          <cell r="B1239" t="str">
            <v>PA</v>
          </cell>
          <cell r="C1239" t="str">
            <v>MAGALHÃES BARATA</v>
          </cell>
          <cell r="D1239" t="str">
            <v>150410</v>
          </cell>
          <cell r="H1239">
            <v>370946</v>
          </cell>
          <cell r="L1239">
            <v>358980</v>
          </cell>
          <cell r="P1239">
            <v>239320</v>
          </cell>
        </row>
        <row r="1240">
          <cell r="A1240">
            <v>150420</v>
          </cell>
          <cell r="B1240" t="str">
            <v>PA</v>
          </cell>
          <cell r="C1240" t="str">
            <v>MARABÁ</v>
          </cell>
          <cell r="D1240" t="str">
            <v>150420</v>
          </cell>
          <cell r="E1240">
            <v>3231908</v>
          </cell>
          <cell r="F1240">
            <v>2395281</v>
          </cell>
          <cell r="G1240">
            <v>571415</v>
          </cell>
          <cell r="H1240">
            <v>449229100</v>
          </cell>
          <cell r="I1240">
            <v>1495108</v>
          </cell>
          <cell r="J1240">
            <v>2346840</v>
          </cell>
          <cell r="K1240">
            <v>574441</v>
          </cell>
          <cell r="L1240">
            <v>429015000</v>
          </cell>
          <cell r="M1240">
            <v>1895892</v>
          </cell>
          <cell r="N1240">
            <v>1736449</v>
          </cell>
          <cell r="O1240">
            <v>405162</v>
          </cell>
          <cell r="P1240">
            <v>258596996</v>
          </cell>
        </row>
        <row r="1241">
          <cell r="A1241">
            <v>150440</v>
          </cell>
          <cell r="B1241" t="str">
            <v>PA</v>
          </cell>
          <cell r="C1241" t="str">
            <v>MARAPANIM</v>
          </cell>
          <cell r="D1241" t="str">
            <v>150440</v>
          </cell>
          <cell r="H1241">
            <v>5102848</v>
          </cell>
          <cell r="L1241">
            <v>4938240</v>
          </cell>
          <cell r="P1241">
            <v>3292160</v>
          </cell>
        </row>
        <row r="1242">
          <cell r="A1242">
            <v>150442</v>
          </cell>
          <cell r="B1242" t="str">
            <v>PA</v>
          </cell>
          <cell r="C1242" t="str">
            <v>MARITUBA</v>
          </cell>
          <cell r="D1242" t="str">
            <v>150442</v>
          </cell>
          <cell r="E1242">
            <v>510580</v>
          </cell>
          <cell r="F1242">
            <v>54732</v>
          </cell>
          <cell r="G1242">
            <v>174144</v>
          </cell>
          <cell r="H1242">
            <v>39517808</v>
          </cell>
          <cell r="I1242">
            <v>402162</v>
          </cell>
          <cell r="J1242">
            <v>52084</v>
          </cell>
          <cell r="K1242">
            <v>155138</v>
          </cell>
          <cell r="L1242">
            <v>43566955</v>
          </cell>
          <cell r="M1242">
            <v>430889</v>
          </cell>
          <cell r="N1242">
            <v>1037358</v>
          </cell>
          <cell r="O1242">
            <v>153962</v>
          </cell>
          <cell r="P1242">
            <v>17212949</v>
          </cell>
        </row>
        <row r="1243">
          <cell r="A1243">
            <v>150450</v>
          </cell>
          <cell r="B1243" t="str">
            <v>PA</v>
          </cell>
          <cell r="C1243" t="str">
            <v>MELGAÇO</v>
          </cell>
          <cell r="D1243" t="str">
            <v>150450</v>
          </cell>
          <cell r="H1243">
            <v>8539260</v>
          </cell>
          <cell r="L1243">
            <v>8263800</v>
          </cell>
          <cell r="P1243">
            <v>5509200</v>
          </cell>
        </row>
        <row r="1244">
          <cell r="A1244">
            <v>150460</v>
          </cell>
          <cell r="B1244" t="str">
            <v>PA</v>
          </cell>
          <cell r="C1244" t="str">
            <v>MOCAJUBA</v>
          </cell>
          <cell r="D1244" t="str">
            <v>150460</v>
          </cell>
          <cell r="E1244">
            <v>121130</v>
          </cell>
          <cell r="H1244">
            <v>1211300</v>
          </cell>
          <cell r="L1244">
            <v>3633900</v>
          </cell>
          <cell r="P1244">
            <v>2422600</v>
          </cell>
        </row>
        <row r="1245">
          <cell r="A1245">
            <v>150475</v>
          </cell>
          <cell r="B1245" t="str">
            <v>PA</v>
          </cell>
          <cell r="C1245" t="str">
            <v>MOJUÍ DOS CAMPOS</v>
          </cell>
          <cell r="D1245" t="str">
            <v>150475</v>
          </cell>
          <cell r="H1245">
            <v>19716</v>
          </cell>
          <cell r="L1245">
            <v>19080</v>
          </cell>
          <cell r="P1245">
            <v>12720</v>
          </cell>
        </row>
        <row r="1246">
          <cell r="A1246">
            <v>150495</v>
          </cell>
          <cell r="B1246" t="str">
            <v>PA</v>
          </cell>
          <cell r="C1246" t="str">
            <v>NOVA ESPERANÇA DO PIRIÁ</v>
          </cell>
          <cell r="D1246" t="str">
            <v>150495</v>
          </cell>
          <cell r="H1246">
            <v>0</v>
          </cell>
          <cell r="L1246">
            <v>0</v>
          </cell>
          <cell r="P1246">
            <v>0</v>
          </cell>
        </row>
        <row r="1247">
          <cell r="A1247">
            <v>150503</v>
          </cell>
          <cell r="B1247" t="str">
            <v>PA</v>
          </cell>
          <cell r="C1247" t="str">
            <v>NOVO PROGRESSO</v>
          </cell>
          <cell r="D1247" t="str">
            <v>150503</v>
          </cell>
          <cell r="E1247">
            <v>455698</v>
          </cell>
          <cell r="F1247">
            <v>125961</v>
          </cell>
          <cell r="G1247">
            <v>125639</v>
          </cell>
          <cell r="H1247">
            <v>31942298</v>
          </cell>
          <cell r="I1247">
            <v>200907</v>
          </cell>
          <cell r="J1247">
            <v>172421</v>
          </cell>
          <cell r="K1247">
            <v>117490</v>
          </cell>
          <cell r="L1247">
            <v>33674115</v>
          </cell>
          <cell r="M1247">
            <v>65331</v>
          </cell>
          <cell r="N1247">
            <v>74054</v>
          </cell>
          <cell r="O1247">
            <v>81765</v>
          </cell>
          <cell r="P1247">
            <v>20986786</v>
          </cell>
        </row>
        <row r="1248">
          <cell r="A1248">
            <v>150510</v>
          </cell>
          <cell r="B1248" t="str">
            <v>PA</v>
          </cell>
          <cell r="C1248" t="str">
            <v>ÓBIDOS</v>
          </cell>
          <cell r="D1248" t="str">
            <v>150510</v>
          </cell>
          <cell r="E1248">
            <v>44057</v>
          </cell>
          <cell r="F1248">
            <v>137151</v>
          </cell>
          <cell r="G1248">
            <v>29911</v>
          </cell>
          <cell r="H1248">
            <v>14239917</v>
          </cell>
          <cell r="I1248">
            <v>93278</v>
          </cell>
          <cell r="J1248">
            <v>85253</v>
          </cell>
          <cell r="K1248">
            <v>25408</v>
          </cell>
          <cell r="L1248">
            <v>12468864</v>
          </cell>
          <cell r="M1248">
            <v>36346</v>
          </cell>
          <cell r="N1248">
            <v>108868</v>
          </cell>
          <cell r="O1248">
            <v>14540</v>
          </cell>
          <cell r="P1248">
            <v>6973521</v>
          </cell>
        </row>
        <row r="1249">
          <cell r="A1249">
            <v>150520</v>
          </cell>
          <cell r="B1249" t="str">
            <v>PA</v>
          </cell>
          <cell r="C1249" t="str">
            <v>OEIRAS DO PARÁ</v>
          </cell>
          <cell r="D1249" t="str">
            <v>150520</v>
          </cell>
          <cell r="H1249">
            <v>2943481</v>
          </cell>
          <cell r="L1249">
            <v>2848530</v>
          </cell>
          <cell r="P1249">
            <v>1899020</v>
          </cell>
        </row>
        <row r="1250">
          <cell r="A1250">
            <v>150540</v>
          </cell>
          <cell r="B1250" t="str">
            <v>PA</v>
          </cell>
          <cell r="C1250" t="str">
            <v>OURÉM</v>
          </cell>
          <cell r="D1250" t="str">
            <v>150540</v>
          </cell>
          <cell r="H1250">
            <v>25279415</v>
          </cell>
          <cell r="L1250">
            <v>24463950</v>
          </cell>
          <cell r="P1250">
            <v>16309300</v>
          </cell>
        </row>
        <row r="1251">
          <cell r="A1251">
            <v>150543</v>
          </cell>
          <cell r="B1251" t="str">
            <v>PA</v>
          </cell>
          <cell r="C1251" t="str">
            <v>OURILÂNDIA DO NORTE</v>
          </cell>
          <cell r="D1251" t="str">
            <v>150543</v>
          </cell>
          <cell r="H1251">
            <v>47238017</v>
          </cell>
          <cell r="L1251">
            <v>45714210</v>
          </cell>
          <cell r="M1251">
            <v>63964</v>
          </cell>
          <cell r="O1251">
            <v>21411</v>
          </cell>
          <cell r="P1251">
            <v>31017013</v>
          </cell>
        </row>
        <row r="1252">
          <cell r="A1252">
            <v>150548</v>
          </cell>
          <cell r="B1252" t="str">
            <v>PA</v>
          </cell>
          <cell r="C1252" t="str">
            <v>PACAJÁ</v>
          </cell>
          <cell r="D1252" t="str">
            <v>150548</v>
          </cell>
          <cell r="H1252">
            <v>788764</v>
          </cell>
          <cell r="L1252">
            <v>763320</v>
          </cell>
          <cell r="P1252">
            <v>508880</v>
          </cell>
        </row>
        <row r="1253">
          <cell r="A1253">
            <v>150549</v>
          </cell>
          <cell r="B1253" t="str">
            <v>PA</v>
          </cell>
          <cell r="C1253" t="str">
            <v>PALESTINA DO PARÁ</v>
          </cell>
          <cell r="D1253" t="str">
            <v>150549</v>
          </cell>
          <cell r="F1253">
            <v>10</v>
          </cell>
          <cell r="H1253">
            <v>95242</v>
          </cell>
          <cell r="L1253">
            <v>92160</v>
          </cell>
          <cell r="P1253">
            <v>61440</v>
          </cell>
        </row>
        <row r="1254">
          <cell r="A1254">
            <v>150550</v>
          </cell>
          <cell r="B1254" t="str">
            <v>PA</v>
          </cell>
          <cell r="C1254" t="str">
            <v>PARAGOMINAS</v>
          </cell>
          <cell r="D1254" t="str">
            <v>150550</v>
          </cell>
          <cell r="E1254">
            <v>64322</v>
          </cell>
          <cell r="F1254">
            <v>22</v>
          </cell>
          <cell r="G1254">
            <v>73044</v>
          </cell>
          <cell r="H1254">
            <v>73646935</v>
          </cell>
          <cell r="I1254">
            <v>116425</v>
          </cell>
          <cell r="K1254">
            <v>98391</v>
          </cell>
          <cell r="L1254">
            <v>72422918</v>
          </cell>
          <cell r="M1254">
            <v>89978</v>
          </cell>
          <cell r="O1254">
            <v>74261</v>
          </cell>
          <cell r="P1254">
            <v>48652210</v>
          </cell>
        </row>
        <row r="1255">
          <cell r="A1255">
            <v>150553</v>
          </cell>
          <cell r="B1255" t="str">
            <v>PA</v>
          </cell>
          <cell r="C1255" t="str">
            <v>PARAUAPEBAS</v>
          </cell>
          <cell r="D1255" t="str">
            <v>150553</v>
          </cell>
          <cell r="E1255">
            <v>3690</v>
          </cell>
          <cell r="F1255">
            <v>3690</v>
          </cell>
          <cell r="H1255">
            <v>58140161</v>
          </cell>
          <cell r="I1255">
            <v>260</v>
          </cell>
          <cell r="J1255">
            <v>260</v>
          </cell>
          <cell r="L1255">
            <v>56257530</v>
          </cell>
          <cell r="P1255">
            <v>37505020</v>
          </cell>
        </row>
        <row r="1256">
          <cell r="A1256">
            <v>150555</v>
          </cell>
          <cell r="B1256" t="str">
            <v>PA</v>
          </cell>
          <cell r="C1256" t="str">
            <v>PAU D'ARCO</v>
          </cell>
          <cell r="D1256" t="str">
            <v>150555</v>
          </cell>
          <cell r="E1256">
            <v>47594</v>
          </cell>
          <cell r="F1256">
            <v>58393</v>
          </cell>
          <cell r="G1256">
            <v>39979</v>
          </cell>
          <cell r="H1256">
            <v>6273039</v>
          </cell>
          <cell r="I1256">
            <v>60342</v>
          </cell>
          <cell r="J1256">
            <v>35374</v>
          </cell>
          <cell r="K1256">
            <v>37231</v>
          </cell>
          <cell r="L1256">
            <v>4994721</v>
          </cell>
          <cell r="N1256">
            <v>4931</v>
          </cell>
          <cell r="O1256">
            <v>19078</v>
          </cell>
          <cell r="P1256">
            <v>3010178</v>
          </cell>
        </row>
        <row r="1257">
          <cell r="A1257">
            <v>150563</v>
          </cell>
          <cell r="B1257" t="str">
            <v>PA</v>
          </cell>
          <cell r="C1257" t="str">
            <v>PIÇARRA</v>
          </cell>
          <cell r="D1257" t="str">
            <v>150563</v>
          </cell>
          <cell r="E1257">
            <v>153613</v>
          </cell>
          <cell r="F1257">
            <v>92786</v>
          </cell>
          <cell r="G1257">
            <v>16912</v>
          </cell>
          <cell r="H1257">
            <v>5555816</v>
          </cell>
          <cell r="I1257">
            <v>15858</v>
          </cell>
          <cell r="J1257">
            <v>39899</v>
          </cell>
          <cell r="K1257">
            <v>14643</v>
          </cell>
          <cell r="L1257">
            <v>4492564</v>
          </cell>
          <cell r="M1257">
            <v>10672</v>
          </cell>
          <cell r="N1257">
            <v>15394</v>
          </cell>
          <cell r="O1257">
            <v>7003</v>
          </cell>
          <cell r="P1257">
            <v>2480358</v>
          </cell>
        </row>
        <row r="1258">
          <cell r="A1258">
            <v>150565</v>
          </cell>
          <cell r="B1258" t="str">
            <v>PA</v>
          </cell>
          <cell r="C1258" t="str">
            <v>PLACAS</v>
          </cell>
          <cell r="D1258" t="str">
            <v>150565</v>
          </cell>
          <cell r="E1258">
            <v>2090</v>
          </cell>
          <cell r="H1258">
            <v>22530</v>
          </cell>
          <cell r="I1258">
            <v>990</v>
          </cell>
          <cell r="J1258">
            <v>1640</v>
          </cell>
          <cell r="K1258">
            <v>240</v>
          </cell>
          <cell r="L1258">
            <v>55510</v>
          </cell>
          <cell r="M1258">
            <v>1599</v>
          </cell>
          <cell r="N1258">
            <v>10</v>
          </cell>
          <cell r="O1258">
            <v>250</v>
          </cell>
          <cell r="P1258">
            <v>50001</v>
          </cell>
        </row>
        <row r="1259">
          <cell r="A1259">
            <v>150600</v>
          </cell>
          <cell r="B1259" t="str">
            <v>PA</v>
          </cell>
          <cell r="C1259" t="str">
            <v>PRAINHA</v>
          </cell>
          <cell r="D1259" t="str">
            <v>150600</v>
          </cell>
          <cell r="E1259">
            <v>150</v>
          </cell>
          <cell r="F1259">
            <v>10</v>
          </cell>
          <cell r="G1259">
            <v>60</v>
          </cell>
          <cell r="H1259">
            <v>320</v>
          </cell>
          <cell r="I1259">
            <v>126731</v>
          </cell>
          <cell r="L1259">
            <v>1490626</v>
          </cell>
          <cell r="M1259">
            <v>24498</v>
          </cell>
          <cell r="P1259">
            <v>2854694</v>
          </cell>
        </row>
        <row r="1260">
          <cell r="A1260">
            <v>150610</v>
          </cell>
          <cell r="B1260" t="str">
            <v>PA</v>
          </cell>
          <cell r="C1260" t="str">
            <v>PRIMAVERA</v>
          </cell>
          <cell r="D1260" t="str">
            <v>150610</v>
          </cell>
          <cell r="G1260">
            <v>4899</v>
          </cell>
          <cell r="H1260">
            <v>4438815</v>
          </cell>
          <cell r="K1260">
            <v>3419</v>
          </cell>
          <cell r="L1260">
            <v>4165561</v>
          </cell>
          <cell r="O1260">
            <v>1038</v>
          </cell>
          <cell r="P1260">
            <v>2751172</v>
          </cell>
        </row>
        <row r="1261">
          <cell r="A1261">
            <v>150613</v>
          </cell>
          <cell r="B1261" t="str">
            <v>PA</v>
          </cell>
          <cell r="C1261" t="str">
            <v>REDENÇÃO</v>
          </cell>
          <cell r="D1261" t="str">
            <v>150613</v>
          </cell>
          <cell r="E1261">
            <v>276756</v>
          </cell>
          <cell r="F1261">
            <v>125135</v>
          </cell>
          <cell r="G1261">
            <v>139998</v>
          </cell>
          <cell r="H1261">
            <v>25051253</v>
          </cell>
          <cell r="I1261">
            <v>69617</v>
          </cell>
          <cell r="J1261">
            <v>66211</v>
          </cell>
          <cell r="K1261">
            <v>115217</v>
          </cell>
          <cell r="L1261">
            <v>21498128</v>
          </cell>
          <cell r="M1261">
            <v>212479</v>
          </cell>
          <cell r="N1261">
            <v>37562</v>
          </cell>
          <cell r="O1261">
            <v>79956</v>
          </cell>
          <cell r="P1261">
            <v>15191218</v>
          </cell>
        </row>
        <row r="1262">
          <cell r="A1262">
            <v>150616</v>
          </cell>
          <cell r="B1262" t="str">
            <v>PA</v>
          </cell>
          <cell r="C1262" t="str">
            <v>RIO MARIA</v>
          </cell>
          <cell r="D1262" t="str">
            <v>150616</v>
          </cell>
          <cell r="E1262">
            <v>104209</v>
          </cell>
          <cell r="F1262">
            <v>57446</v>
          </cell>
          <cell r="G1262">
            <v>17482</v>
          </cell>
          <cell r="H1262">
            <v>6321753</v>
          </cell>
          <cell r="I1262">
            <v>38503</v>
          </cell>
          <cell r="J1262">
            <v>29508</v>
          </cell>
          <cell r="K1262">
            <v>18345</v>
          </cell>
          <cell r="L1262">
            <v>6471796</v>
          </cell>
          <cell r="M1262">
            <v>69315</v>
          </cell>
          <cell r="N1262">
            <v>11178</v>
          </cell>
          <cell r="O1262">
            <v>10320</v>
          </cell>
          <cell r="P1262">
            <v>5005203</v>
          </cell>
        </row>
        <row r="1263">
          <cell r="A1263">
            <v>150618</v>
          </cell>
          <cell r="B1263" t="str">
            <v>PA</v>
          </cell>
          <cell r="C1263" t="str">
            <v>RONDON DO PARÁ</v>
          </cell>
          <cell r="D1263" t="str">
            <v>150618</v>
          </cell>
          <cell r="H1263">
            <v>1592904</v>
          </cell>
          <cell r="L1263">
            <v>1541520</v>
          </cell>
          <cell r="P1263">
            <v>1027680</v>
          </cell>
        </row>
        <row r="1264">
          <cell r="A1264">
            <v>150635</v>
          </cell>
          <cell r="B1264" t="str">
            <v>PA</v>
          </cell>
          <cell r="C1264" t="str">
            <v>SANTA BÁRBARA DO PARÁ</v>
          </cell>
          <cell r="D1264" t="str">
            <v>150635</v>
          </cell>
          <cell r="H1264">
            <v>2098080</v>
          </cell>
          <cell r="L1264">
            <v>2030400</v>
          </cell>
          <cell r="P1264">
            <v>1353600</v>
          </cell>
        </row>
        <row r="1265">
          <cell r="A1265">
            <v>150650</v>
          </cell>
          <cell r="B1265" t="str">
            <v>PA</v>
          </cell>
          <cell r="C1265" t="str">
            <v>SANTA IZABEL DO PARÁ</v>
          </cell>
          <cell r="D1265" t="str">
            <v>150650</v>
          </cell>
          <cell r="H1265">
            <v>12105934</v>
          </cell>
          <cell r="L1265">
            <v>11715420</v>
          </cell>
          <cell r="P1265">
            <v>7810280</v>
          </cell>
        </row>
        <row r="1266">
          <cell r="A1266">
            <v>150655</v>
          </cell>
          <cell r="B1266" t="str">
            <v>PA</v>
          </cell>
          <cell r="C1266" t="str">
            <v>SANTA LUZIA DO PARÁ</v>
          </cell>
          <cell r="D1266" t="str">
            <v>150655</v>
          </cell>
          <cell r="H1266">
            <v>1058185</v>
          </cell>
          <cell r="L1266">
            <v>1024050</v>
          </cell>
          <cell r="P1266">
            <v>682700</v>
          </cell>
        </row>
        <row r="1267">
          <cell r="A1267">
            <v>150658</v>
          </cell>
          <cell r="B1267" t="str">
            <v>PA</v>
          </cell>
          <cell r="C1267" t="str">
            <v>SANTA MARIA DAS BARREIRAS</v>
          </cell>
          <cell r="D1267" t="str">
            <v>150658</v>
          </cell>
          <cell r="H1267">
            <v>8435038</v>
          </cell>
          <cell r="L1267">
            <v>8162940</v>
          </cell>
          <cell r="P1267">
            <v>5441960</v>
          </cell>
        </row>
        <row r="1268">
          <cell r="A1268">
            <v>150670</v>
          </cell>
          <cell r="B1268" t="str">
            <v>PA</v>
          </cell>
          <cell r="C1268" t="str">
            <v>SANTANA DO ARAGUAIA</v>
          </cell>
          <cell r="D1268" t="str">
            <v>150670</v>
          </cell>
          <cell r="E1268">
            <v>1049638</v>
          </cell>
          <cell r="F1268">
            <v>95706</v>
          </cell>
          <cell r="G1268">
            <v>100333</v>
          </cell>
          <cell r="H1268">
            <v>101223118</v>
          </cell>
          <cell r="I1268">
            <v>306132</v>
          </cell>
          <cell r="J1268">
            <v>148274</v>
          </cell>
          <cell r="K1268">
            <v>120360</v>
          </cell>
          <cell r="L1268">
            <v>112106986</v>
          </cell>
          <cell r="M1268">
            <v>139977</v>
          </cell>
          <cell r="N1268">
            <v>42514</v>
          </cell>
          <cell r="O1268">
            <v>75979</v>
          </cell>
          <cell r="P1268">
            <v>74574141</v>
          </cell>
        </row>
        <row r="1269">
          <cell r="A1269">
            <v>150680</v>
          </cell>
          <cell r="B1269" t="str">
            <v>PA</v>
          </cell>
          <cell r="C1269" t="str">
            <v>SANTARÉM</v>
          </cell>
          <cell r="D1269" t="str">
            <v>150680</v>
          </cell>
          <cell r="E1269">
            <v>831425</v>
          </cell>
          <cell r="F1269">
            <v>10315083</v>
          </cell>
          <cell r="H1269">
            <v>400557658</v>
          </cell>
          <cell r="I1269">
            <v>1568670</v>
          </cell>
          <cell r="J1269">
            <v>2114550</v>
          </cell>
          <cell r="L1269">
            <v>199690198</v>
          </cell>
          <cell r="P1269">
            <v>131638260</v>
          </cell>
        </row>
        <row r="1270">
          <cell r="A1270">
            <v>150690</v>
          </cell>
          <cell r="B1270" t="str">
            <v>PA</v>
          </cell>
          <cell r="C1270" t="str">
            <v>SANTARÉM NOVO</v>
          </cell>
          <cell r="D1270" t="str">
            <v>150690</v>
          </cell>
          <cell r="H1270">
            <v>7956739</v>
          </cell>
          <cell r="L1270">
            <v>7700070</v>
          </cell>
          <cell r="P1270">
            <v>5133380</v>
          </cell>
        </row>
        <row r="1271">
          <cell r="A1271">
            <v>150715</v>
          </cell>
          <cell r="B1271" t="str">
            <v>PA</v>
          </cell>
          <cell r="C1271" t="str">
            <v>SÃO DOMINGOS DO ARAGUAIA</v>
          </cell>
          <cell r="D1271" t="str">
            <v>150715</v>
          </cell>
          <cell r="H1271">
            <v>7116918</v>
          </cell>
          <cell r="L1271">
            <v>6887340</v>
          </cell>
          <cell r="P1271">
            <v>4591560</v>
          </cell>
        </row>
        <row r="1272">
          <cell r="A1272">
            <v>150720</v>
          </cell>
          <cell r="B1272" t="str">
            <v>PA</v>
          </cell>
          <cell r="C1272" t="str">
            <v>SÃO DOMINGOS DO CAPIM</v>
          </cell>
          <cell r="D1272" t="str">
            <v>150720</v>
          </cell>
          <cell r="F1272">
            <v>108700</v>
          </cell>
          <cell r="H1272">
            <v>6745465</v>
          </cell>
          <cell r="L1272">
            <v>3582450</v>
          </cell>
          <cell r="P1272">
            <v>2388300</v>
          </cell>
        </row>
        <row r="1273">
          <cell r="A1273">
            <v>150730</v>
          </cell>
          <cell r="B1273" t="str">
            <v>PA</v>
          </cell>
          <cell r="C1273" t="str">
            <v>SÃO FÉLIX DO XINGU</v>
          </cell>
          <cell r="D1273" t="str">
            <v>150730</v>
          </cell>
          <cell r="H1273">
            <v>11908185</v>
          </cell>
          <cell r="L1273">
            <v>11524050</v>
          </cell>
          <cell r="P1273">
            <v>7682700</v>
          </cell>
        </row>
        <row r="1274">
          <cell r="A1274">
            <v>150740</v>
          </cell>
          <cell r="B1274" t="str">
            <v>PA</v>
          </cell>
          <cell r="C1274" t="str">
            <v>SÃO FRANCISCO DO PARÁ</v>
          </cell>
          <cell r="D1274" t="str">
            <v>150740</v>
          </cell>
          <cell r="E1274">
            <v>55</v>
          </cell>
          <cell r="F1274">
            <v>1980</v>
          </cell>
          <cell r="G1274">
            <v>404</v>
          </cell>
          <cell r="H1274">
            <v>143158</v>
          </cell>
          <cell r="I1274">
            <v>448</v>
          </cell>
          <cell r="J1274">
            <v>2188</v>
          </cell>
          <cell r="K1274">
            <v>240</v>
          </cell>
          <cell r="L1274">
            <v>82452</v>
          </cell>
          <cell r="N1274">
            <v>850</v>
          </cell>
          <cell r="P1274">
            <v>21390</v>
          </cell>
        </row>
        <row r="1275">
          <cell r="A1275">
            <v>150745</v>
          </cell>
          <cell r="B1275" t="str">
            <v>PA</v>
          </cell>
          <cell r="C1275" t="str">
            <v>SÃO GERALDO DO ARAGUAIA</v>
          </cell>
          <cell r="D1275" t="str">
            <v>150745</v>
          </cell>
          <cell r="E1275">
            <v>120</v>
          </cell>
          <cell r="F1275">
            <v>9545</v>
          </cell>
          <cell r="G1275">
            <v>9248</v>
          </cell>
          <cell r="H1275">
            <v>2233589</v>
          </cell>
          <cell r="I1275">
            <v>69871</v>
          </cell>
          <cell r="J1275">
            <v>18170</v>
          </cell>
          <cell r="K1275">
            <v>11512</v>
          </cell>
          <cell r="L1275">
            <v>2832245</v>
          </cell>
          <cell r="M1275">
            <v>145</v>
          </cell>
          <cell r="N1275">
            <v>2100</v>
          </cell>
          <cell r="O1275">
            <v>7539</v>
          </cell>
          <cell r="P1275">
            <v>1972305</v>
          </cell>
        </row>
        <row r="1276">
          <cell r="A1276">
            <v>150746</v>
          </cell>
          <cell r="B1276" t="str">
            <v>PA</v>
          </cell>
          <cell r="C1276" t="str">
            <v>SÃO JOÃO DA PONTA</v>
          </cell>
          <cell r="D1276" t="str">
            <v>150746</v>
          </cell>
          <cell r="E1276">
            <v>1383</v>
          </cell>
          <cell r="F1276">
            <v>1446</v>
          </cell>
          <cell r="H1276">
            <v>242302</v>
          </cell>
          <cell r="I1276">
            <v>458</v>
          </cell>
          <cell r="J1276">
            <v>465</v>
          </cell>
          <cell r="L1276">
            <v>233672</v>
          </cell>
          <cell r="P1276">
            <v>155660</v>
          </cell>
        </row>
        <row r="1277">
          <cell r="A1277">
            <v>150770</v>
          </cell>
          <cell r="B1277" t="str">
            <v>PA</v>
          </cell>
          <cell r="C1277" t="str">
            <v>SÃO SEBASTIÃO DA BOA VISTA</v>
          </cell>
          <cell r="D1277" t="str">
            <v>150770</v>
          </cell>
          <cell r="F1277">
            <v>4855</v>
          </cell>
          <cell r="G1277">
            <v>5489</v>
          </cell>
          <cell r="H1277">
            <v>47077155</v>
          </cell>
          <cell r="K1277">
            <v>2917</v>
          </cell>
          <cell r="L1277">
            <v>45298795</v>
          </cell>
          <cell r="O1277">
            <v>93</v>
          </cell>
          <cell r="P1277">
            <v>30177539</v>
          </cell>
        </row>
        <row r="1278">
          <cell r="A1278">
            <v>150775</v>
          </cell>
          <cell r="B1278" t="str">
            <v>PA</v>
          </cell>
          <cell r="C1278" t="str">
            <v>SAPUCAIA</v>
          </cell>
          <cell r="D1278" t="str">
            <v>150775</v>
          </cell>
          <cell r="H1278">
            <v>1752647</v>
          </cell>
          <cell r="L1278">
            <v>1696110</v>
          </cell>
          <cell r="P1278">
            <v>1130740</v>
          </cell>
        </row>
        <row r="1279">
          <cell r="A1279">
            <v>150780</v>
          </cell>
          <cell r="B1279" t="str">
            <v>PA</v>
          </cell>
          <cell r="C1279" t="str">
            <v>SENADOR JOSÉ PORFÍRIO</v>
          </cell>
          <cell r="D1279" t="str">
            <v>150780</v>
          </cell>
          <cell r="H1279">
            <v>2191824</v>
          </cell>
          <cell r="L1279">
            <v>2121120</v>
          </cell>
          <cell r="P1279">
            <v>1414080</v>
          </cell>
        </row>
        <row r="1280">
          <cell r="A1280">
            <v>150790</v>
          </cell>
          <cell r="B1280" t="str">
            <v>PA</v>
          </cell>
          <cell r="C1280" t="str">
            <v>SOURE</v>
          </cell>
          <cell r="D1280" t="str">
            <v>150790</v>
          </cell>
          <cell r="H1280">
            <v>8160037</v>
          </cell>
          <cell r="I1280">
            <v>15371</v>
          </cell>
          <cell r="J1280">
            <v>1872</v>
          </cell>
          <cell r="L1280">
            <v>8057804</v>
          </cell>
          <cell r="M1280">
            <v>117975</v>
          </cell>
          <cell r="N1280">
            <v>86</v>
          </cell>
          <cell r="P1280">
            <v>7273329</v>
          </cell>
        </row>
        <row r="1281">
          <cell r="A1281">
            <v>150795</v>
          </cell>
          <cell r="B1281" t="str">
            <v>PA</v>
          </cell>
          <cell r="C1281" t="str">
            <v>TAILÂNDIA</v>
          </cell>
          <cell r="D1281" t="str">
            <v>150795</v>
          </cell>
          <cell r="E1281">
            <v>999474</v>
          </cell>
          <cell r="F1281">
            <v>520105</v>
          </cell>
          <cell r="G1281">
            <v>445552</v>
          </cell>
          <cell r="H1281">
            <v>14015154</v>
          </cell>
          <cell r="I1281">
            <v>973048</v>
          </cell>
          <cell r="J1281">
            <v>571402</v>
          </cell>
          <cell r="K1281">
            <v>461918</v>
          </cell>
          <cell r="L1281">
            <v>13066413</v>
          </cell>
          <cell r="M1281">
            <v>846166</v>
          </cell>
          <cell r="N1281">
            <v>377723</v>
          </cell>
          <cell r="O1281">
            <v>313319</v>
          </cell>
          <cell r="P1281">
            <v>9750798</v>
          </cell>
        </row>
        <row r="1282">
          <cell r="A1282">
            <v>150796</v>
          </cell>
          <cell r="B1282" t="str">
            <v>PA</v>
          </cell>
          <cell r="C1282" t="str">
            <v>TERRA ALTA</v>
          </cell>
          <cell r="D1282" t="str">
            <v>150796</v>
          </cell>
          <cell r="H1282">
            <v>2695760</v>
          </cell>
          <cell r="L1282">
            <v>2608800</v>
          </cell>
          <cell r="P1282">
            <v>1739200</v>
          </cell>
        </row>
        <row r="1283">
          <cell r="A1283">
            <v>150803</v>
          </cell>
          <cell r="B1283" t="str">
            <v>PA</v>
          </cell>
          <cell r="C1283" t="str">
            <v>TRACUATEUA</v>
          </cell>
          <cell r="D1283" t="str">
            <v>150803</v>
          </cell>
          <cell r="H1283">
            <v>3827074</v>
          </cell>
          <cell r="L1283">
            <v>3703620</v>
          </cell>
          <cell r="P1283">
            <v>2469080</v>
          </cell>
        </row>
        <row r="1284">
          <cell r="A1284">
            <v>150808</v>
          </cell>
          <cell r="B1284" t="str">
            <v>PA</v>
          </cell>
          <cell r="C1284" t="str">
            <v>TUCUMÃ</v>
          </cell>
          <cell r="D1284" t="str">
            <v>150808</v>
          </cell>
          <cell r="E1284">
            <v>418579</v>
          </cell>
          <cell r="F1284">
            <v>25265</v>
          </cell>
          <cell r="G1284">
            <v>129501</v>
          </cell>
          <cell r="H1284">
            <v>71588181</v>
          </cell>
          <cell r="I1284">
            <v>94976</v>
          </cell>
          <cell r="J1284">
            <v>16865</v>
          </cell>
          <cell r="K1284">
            <v>121559</v>
          </cell>
          <cell r="L1284">
            <v>76152167</v>
          </cell>
          <cell r="M1284">
            <v>165361</v>
          </cell>
          <cell r="N1284">
            <v>11286</v>
          </cell>
          <cell r="O1284">
            <v>114658</v>
          </cell>
          <cell r="P1284">
            <v>51921459</v>
          </cell>
        </row>
        <row r="1285">
          <cell r="A1285">
            <v>150812</v>
          </cell>
          <cell r="B1285" t="str">
            <v>PA</v>
          </cell>
          <cell r="C1285" t="str">
            <v>ULIANÓPOLIS</v>
          </cell>
          <cell r="D1285" t="str">
            <v>150812</v>
          </cell>
          <cell r="H1285">
            <v>25696396</v>
          </cell>
          <cell r="I1285">
            <v>196</v>
          </cell>
          <cell r="J1285">
            <v>279</v>
          </cell>
          <cell r="L1285">
            <v>24867431</v>
          </cell>
          <cell r="P1285">
            <v>16576660</v>
          </cell>
        </row>
        <row r="1286">
          <cell r="A1286">
            <v>150815</v>
          </cell>
          <cell r="B1286" t="str">
            <v>PA</v>
          </cell>
          <cell r="C1286" t="str">
            <v>URUARÁ</v>
          </cell>
          <cell r="D1286" t="str">
            <v>150815</v>
          </cell>
          <cell r="H1286">
            <v>2497856</v>
          </cell>
          <cell r="L1286">
            <v>2417280</v>
          </cell>
          <cell r="P1286">
            <v>1611520</v>
          </cell>
        </row>
        <row r="1287">
          <cell r="A1287">
            <v>150830</v>
          </cell>
          <cell r="B1287" t="str">
            <v>PA</v>
          </cell>
          <cell r="C1287" t="str">
            <v>VISEU</v>
          </cell>
          <cell r="D1287" t="str">
            <v>150830</v>
          </cell>
          <cell r="H1287">
            <v>8593355</v>
          </cell>
          <cell r="L1287">
            <v>8316150</v>
          </cell>
          <cell r="P1287">
            <v>5544100</v>
          </cell>
        </row>
        <row r="1288">
          <cell r="A1288">
            <v>150835</v>
          </cell>
          <cell r="B1288" t="str">
            <v>PA</v>
          </cell>
          <cell r="C1288" t="str">
            <v>VITÓRIA DO XINGU</v>
          </cell>
          <cell r="D1288" t="str">
            <v>150835</v>
          </cell>
          <cell r="E1288">
            <v>9656</v>
          </cell>
          <cell r="F1288">
            <v>32096</v>
          </cell>
          <cell r="H1288">
            <v>29941770</v>
          </cell>
          <cell r="I1288">
            <v>14048</v>
          </cell>
          <cell r="J1288">
            <v>25459</v>
          </cell>
          <cell r="L1288">
            <v>28491190</v>
          </cell>
          <cell r="M1288">
            <v>2736</v>
          </cell>
          <cell r="N1288">
            <v>15433</v>
          </cell>
          <cell r="P1288">
            <v>18761538</v>
          </cell>
        </row>
        <row r="1289">
          <cell r="A1289">
            <v>150840</v>
          </cell>
          <cell r="B1289" t="str">
            <v>PA</v>
          </cell>
          <cell r="C1289" t="str">
            <v>XINGUARA</v>
          </cell>
          <cell r="D1289" t="str">
            <v>150840</v>
          </cell>
          <cell r="E1289">
            <v>191987</v>
          </cell>
          <cell r="F1289">
            <v>283250</v>
          </cell>
          <cell r="G1289">
            <v>158180</v>
          </cell>
          <cell r="H1289">
            <v>28491408</v>
          </cell>
          <cell r="I1289">
            <v>638006</v>
          </cell>
          <cell r="J1289">
            <v>386493</v>
          </cell>
          <cell r="K1289">
            <v>158336</v>
          </cell>
          <cell r="L1289">
            <v>25010262</v>
          </cell>
          <cell r="M1289">
            <v>716859</v>
          </cell>
          <cell r="N1289">
            <v>318556</v>
          </cell>
          <cell r="O1289">
            <v>98008</v>
          </cell>
          <cell r="P1289">
            <v>22821012</v>
          </cell>
        </row>
        <row r="1290">
          <cell r="A1290">
            <v>250010</v>
          </cell>
          <cell r="B1290" t="str">
            <v>PB</v>
          </cell>
          <cell r="C1290" t="str">
            <v>ÁGUA BRANCA</v>
          </cell>
          <cell r="D1290" t="str">
            <v>250010</v>
          </cell>
          <cell r="E1290">
            <v>51903</v>
          </cell>
          <cell r="F1290">
            <v>7225</v>
          </cell>
          <cell r="G1290">
            <v>51104</v>
          </cell>
          <cell r="H1290">
            <v>7303447</v>
          </cell>
          <cell r="I1290">
            <v>43790</v>
          </cell>
          <cell r="J1290">
            <v>17595</v>
          </cell>
          <cell r="K1290">
            <v>42363</v>
          </cell>
          <cell r="L1290">
            <v>7500152</v>
          </cell>
          <cell r="M1290">
            <v>95638</v>
          </cell>
          <cell r="N1290">
            <v>9316</v>
          </cell>
          <cell r="O1290">
            <v>41977</v>
          </cell>
          <cell r="P1290">
            <v>5084324</v>
          </cell>
        </row>
        <row r="1291">
          <cell r="A1291">
            <v>250020</v>
          </cell>
          <cell r="B1291" t="str">
            <v>PB</v>
          </cell>
          <cell r="C1291" t="str">
            <v>AGUIAR</v>
          </cell>
          <cell r="D1291" t="str">
            <v>250020</v>
          </cell>
          <cell r="E1291">
            <v>18266</v>
          </cell>
          <cell r="G1291">
            <v>2174</v>
          </cell>
          <cell r="H1291">
            <v>849434</v>
          </cell>
          <cell r="K1291">
            <v>3132</v>
          </cell>
          <cell r="L1291">
            <v>1213635</v>
          </cell>
          <cell r="P1291">
            <v>796840</v>
          </cell>
        </row>
        <row r="1292">
          <cell r="A1292">
            <v>250040</v>
          </cell>
          <cell r="B1292" t="str">
            <v>PB</v>
          </cell>
          <cell r="C1292" t="str">
            <v>ALAGOA NOVA</v>
          </cell>
          <cell r="D1292" t="str">
            <v>250040</v>
          </cell>
          <cell r="E1292">
            <v>33445</v>
          </cell>
          <cell r="F1292">
            <v>3502</v>
          </cell>
          <cell r="G1292">
            <v>63711</v>
          </cell>
          <cell r="H1292">
            <v>48540094</v>
          </cell>
          <cell r="I1292">
            <v>172147</v>
          </cell>
          <cell r="J1292">
            <v>802</v>
          </cell>
          <cell r="K1292">
            <v>77327</v>
          </cell>
          <cell r="L1292">
            <v>47656914</v>
          </cell>
          <cell r="M1292">
            <v>45518</v>
          </cell>
          <cell r="N1292">
            <v>3343</v>
          </cell>
          <cell r="O1292">
            <v>78097</v>
          </cell>
          <cell r="P1292">
            <v>32880784</v>
          </cell>
        </row>
        <row r="1293">
          <cell r="A1293">
            <v>250050</v>
          </cell>
          <cell r="B1293" t="str">
            <v>PB</v>
          </cell>
          <cell r="C1293" t="str">
            <v>ALAGOINHA</v>
          </cell>
          <cell r="D1293" t="str">
            <v>250050</v>
          </cell>
          <cell r="E1293">
            <v>29600</v>
          </cell>
          <cell r="F1293">
            <v>12801</v>
          </cell>
          <cell r="G1293">
            <v>75032</v>
          </cell>
          <cell r="H1293">
            <v>5580707</v>
          </cell>
          <cell r="I1293">
            <v>210400</v>
          </cell>
          <cell r="J1293">
            <v>12426</v>
          </cell>
          <cell r="K1293">
            <v>44143</v>
          </cell>
          <cell r="L1293">
            <v>6494709</v>
          </cell>
          <cell r="M1293">
            <v>436505</v>
          </cell>
          <cell r="N1293">
            <v>506</v>
          </cell>
          <cell r="O1293">
            <v>32363</v>
          </cell>
          <cell r="P1293">
            <v>12201326</v>
          </cell>
        </row>
        <row r="1294">
          <cell r="A1294">
            <v>250053</v>
          </cell>
          <cell r="B1294" t="str">
            <v>PB</v>
          </cell>
          <cell r="C1294" t="str">
            <v>ALCANTIL</v>
          </cell>
          <cell r="D1294" t="str">
            <v>250053</v>
          </cell>
          <cell r="E1294">
            <v>33844</v>
          </cell>
          <cell r="F1294">
            <v>41556</v>
          </cell>
          <cell r="G1294">
            <v>61567</v>
          </cell>
          <cell r="H1294">
            <v>13042711</v>
          </cell>
          <cell r="I1294">
            <v>76999</v>
          </cell>
          <cell r="J1294">
            <v>47924</v>
          </cell>
          <cell r="K1294">
            <v>39000</v>
          </cell>
          <cell r="L1294">
            <v>12087968</v>
          </cell>
          <cell r="M1294">
            <v>51990</v>
          </cell>
          <cell r="N1294">
            <v>20218</v>
          </cell>
          <cell r="O1294">
            <v>31749</v>
          </cell>
          <cell r="P1294">
            <v>7905827</v>
          </cell>
        </row>
        <row r="1295">
          <cell r="A1295">
            <v>250057</v>
          </cell>
          <cell r="B1295" t="str">
            <v>PB</v>
          </cell>
          <cell r="C1295" t="str">
            <v>ALGODÃO DE JANDAÍRA</v>
          </cell>
          <cell r="D1295" t="str">
            <v>250057</v>
          </cell>
          <cell r="E1295">
            <v>53956</v>
          </cell>
          <cell r="G1295">
            <v>1368</v>
          </cell>
          <cell r="H1295">
            <v>2320203</v>
          </cell>
          <cell r="I1295">
            <v>51664</v>
          </cell>
          <cell r="K1295">
            <v>13909</v>
          </cell>
          <cell r="L1295">
            <v>3736230</v>
          </cell>
          <cell r="M1295">
            <v>12894</v>
          </cell>
          <cell r="O1295">
            <v>9223</v>
          </cell>
          <cell r="P1295">
            <v>3264319</v>
          </cell>
        </row>
        <row r="1296">
          <cell r="A1296">
            <v>250060</v>
          </cell>
          <cell r="B1296" t="str">
            <v>PB</v>
          </cell>
          <cell r="C1296" t="str">
            <v>ALHANDRA</v>
          </cell>
          <cell r="D1296" t="str">
            <v>250060</v>
          </cell>
          <cell r="E1296">
            <v>33272</v>
          </cell>
          <cell r="F1296">
            <v>25556</v>
          </cell>
          <cell r="G1296">
            <v>16442</v>
          </cell>
          <cell r="H1296">
            <v>14374258</v>
          </cell>
          <cell r="I1296">
            <v>275150</v>
          </cell>
          <cell r="J1296">
            <v>32165</v>
          </cell>
          <cell r="K1296">
            <v>18440</v>
          </cell>
          <cell r="L1296">
            <v>14583983</v>
          </cell>
          <cell r="M1296">
            <v>766290</v>
          </cell>
          <cell r="N1296">
            <v>17931</v>
          </cell>
          <cell r="O1296">
            <v>59581</v>
          </cell>
          <cell r="P1296">
            <v>23225401</v>
          </cell>
        </row>
        <row r="1297">
          <cell r="A1297">
            <v>250073</v>
          </cell>
          <cell r="B1297" t="str">
            <v>PB</v>
          </cell>
          <cell r="C1297" t="str">
            <v>AMPARO</v>
          </cell>
          <cell r="D1297" t="str">
            <v>250073</v>
          </cell>
          <cell r="F1297">
            <v>891</v>
          </cell>
          <cell r="G1297">
            <v>17987</v>
          </cell>
          <cell r="H1297">
            <v>1323208</v>
          </cell>
          <cell r="I1297">
            <v>39334</v>
          </cell>
          <cell r="J1297">
            <v>1549</v>
          </cell>
          <cell r="K1297">
            <v>7305</v>
          </cell>
          <cell r="L1297">
            <v>975212</v>
          </cell>
          <cell r="M1297">
            <v>1650</v>
          </cell>
          <cell r="N1297">
            <v>1059</v>
          </cell>
          <cell r="O1297">
            <v>9749</v>
          </cell>
          <cell r="P1297">
            <v>1192530</v>
          </cell>
        </row>
        <row r="1298">
          <cell r="A1298">
            <v>250077</v>
          </cell>
          <cell r="B1298" t="str">
            <v>PB</v>
          </cell>
          <cell r="C1298" t="str">
            <v>APARECIDA</v>
          </cell>
          <cell r="D1298" t="str">
            <v>250077</v>
          </cell>
          <cell r="E1298">
            <v>210574</v>
          </cell>
          <cell r="F1298">
            <v>28822</v>
          </cell>
          <cell r="G1298">
            <v>47537</v>
          </cell>
          <cell r="H1298">
            <v>6707576</v>
          </cell>
          <cell r="I1298">
            <v>11800</v>
          </cell>
          <cell r="J1298">
            <v>7481</v>
          </cell>
          <cell r="K1298">
            <v>40085</v>
          </cell>
          <cell r="L1298">
            <v>6332238</v>
          </cell>
          <cell r="M1298">
            <v>7426</v>
          </cell>
          <cell r="N1298">
            <v>3848</v>
          </cell>
          <cell r="O1298">
            <v>19882</v>
          </cell>
          <cell r="P1298">
            <v>3663498</v>
          </cell>
        </row>
        <row r="1299">
          <cell r="A1299">
            <v>250080</v>
          </cell>
          <cell r="B1299" t="str">
            <v>PB</v>
          </cell>
          <cell r="C1299" t="str">
            <v>ARAÇAGI</v>
          </cell>
          <cell r="D1299" t="str">
            <v>250080</v>
          </cell>
          <cell r="E1299">
            <v>34773</v>
          </cell>
          <cell r="F1299">
            <v>18081</v>
          </cell>
          <cell r="G1299">
            <v>4456</v>
          </cell>
          <cell r="H1299">
            <v>1148863</v>
          </cell>
          <cell r="I1299">
            <v>35788</v>
          </cell>
          <cell r="J1299">
            <v>19769</v>
          </cell>
          <cell r="K1299">
            <v>5252</v>
          </cell>
          <cell r="L1299">
            <v>1579801</v>
          </cell>
          <cell r="M1299">
            <v>72384</v>
          </cell>
          <cell r="N1299">
            <v>19918</v>
          </cell>
          <cell r="O1299">
            <v>15407</v>
          </cell>
          <cell r="P1299">
            <v>1670352</v>
          </cell>
        </row>
        <row r="1300">
          <cell r="A1300">
            <v>250100</v>
          </cell>
          <cell r="B1300" t="str">
            <v>PB</v>
          </cell>
          <cell r="C1300" t="str">
            <v>ARARUNA</v>
          </cell>
          <cell r="D1300" t="str">
            <v>250100</v>
          </cell>
          <cell r="E1300">
            <v>66652</v>
          </cell>
          <cell r="F1300">
            <v>10549</v>
          </cell>
          <cell r="G1300">
            <v>41005</v>
          </cell>
          <cell r="H1300">
            <v>3960550</v>
          </cell>
          <cell r="I1300">
            <v>35550</v>
          </cell>
          <cell r="J1300">
            <v>29420</v>
          </cell>
          <cell r="K1300">
            <v>42505</v>
          </cell>
          <cell r="L1300">
            <v>3784817</v>
          </cell>
          <cell r="M1300">
            <v>24155</v>
          </cell>
          <cell r="N1300">
            <v>8397</v>
          </cell>
          <cell r="O1300">
            <v>17091</v>
          </cell>
          <cell r="P1300">
            <v>2395294</v>
          </cell>
        </row>
        <row r="1301">
          <cell r="A1301">
            <v>250110</v>
          </cell>
          <cell r="B1301" t="str">
            <v>PB</v>
          </cell>
          <cell r="C1301" t="str">
            <v>AREIA</v>
          </cell>
          <cell r="D1301" t="str">
            <v>250110</v>
          </cell>
          <cell r="E1301">
            <v>103098</v>
          </cell>
          <cell r="F1301">
            <v>62984</v>
          </cell>
          <cell r="G1301">
            <v>195366</v>
          </cell>
          <cell r="H1301">
            <v>63130554</v>
          </cell>
          <cell r="I1301">
            <v>7427</v>
          </cell>
          <cell r="J1301">
            <v>23546</v>
          </cell>
          <cell r="K1301">
            <v>150665</v>
          </cell>
          <cell r="L1301">
            <v>55241319</v>
          </cell>
          <cell r="M1301">
            <v>42100</v>
          </cell>
          <cell r="N1301">
            <v>49664</v>
          </cell>
          <cell r="O1301">
            <v>121714</v>
          </cell>
          <cell r="P1301">
            <v>33636248</v>
          </cell>
        </row>
        <row r="1302">
          <cell r="A1302">
            <v>250115</v>
          </cell>
          <cell r="B1302" t="str">
            <v>PB</v>
          </cell>
          <cell r="C1302" t="str">
            <v>AREIA DE BARAÚNAS</v>
          </cell>
          <cell r="D1302" t="str">
            <v>250115</v>
          </cell>
          <cell r="E1302">
            <v>32980</v>
          </cell>
          <cell r="F1302">
            <v>23730</v>
          </cell>
          <cell r="G1302">
            <v>14095</v>
          </cell>
          <cell r="H1302">
            <v>1393755</v>
          </cell>
          <cell r="I1302">
            <v>77735</v>
          </cell>
          <cell r="J1302">
            <v>2163</v>
          </cell>
          <cell r="K1302">
            <v>13553</v>
          </cell>
          <cell r="L1302">
            <v>2697390</v>
          </cell>
          <cell r="M1302">
            <v>23720</v>
          </cell>
          <cell r="O1302">
            <v>9330</v>
          </cell>
          <cell r="P1302">
            <v>2376221</v>
          </cell>
        </row>
        <row r="1303">
          <cell r="A1303">
            <v>250120</v>
          </cell>
          <cell r="B1303" t="str">
            <v>PB</v>
          </cell>
          <cell r="C1303" t="str">
            <v>AREIAL</v>
          </cell>
          <cell r="D1303" t="str">
            <v>250120</v>
          </cell>
          <cell r="E1303">
            <v>24932</v>
          </cell>
          <cell r="F1303">
            <v>5142</v>
          </cell>
          <cell r="G1303">
            <v>45694</v>
          </cell>
          <cell r="H1303">
            <v>6229797</v>
          </cell>
          <cell r="I1303">
            <v>62937</v>
          </cell>
          <cell r="J1303">
            <v>8660</v>
          </cell>
          <cell r="K1303">
            <v>44119</v>
          </cell>
          <cell r="L1303">
            <v>6154995</v>
          </cell>
          <cell r="M1303">
            <v>131800</v>
          </cell>
          <cell r="N1303">
            <v>7594</v>
          </cell>
          <cell r="O1303">
            <v>32517</v>
          </cell>
          <cell r="P1303">
            <v>5433939</v>
          </cell>
        </row>
        <row r="1304">
          <cell r="A1304">
            <v>250135</v>
          </cell>
          <cell r="B1304" t="str">
            <v>PB</v>
          </cell>
          <cell r="C1304" t="str">
            <v>ASSUNÇÃO</v>
          </cell>
          <cell r="D1304" t="str">
            <v>250135</v>
          </cell>
          <cell r="E1304">
            <v>53876</v>
          </cell>
          <cell r="F1304">
            <v>2749</v>
          </cell>
          <cell r="G1304">
            <v>36766</v>
          </cell>
          <cell r="H1304">
            <v>7560031</v>
          </cell>
          <cell r="I1304">
            <v>22128</v>
          </cell>
          <cell r="J1304">
            <v>3645</v>
          </cell>
          <cell r="K1304">
            <v>32405</v>
          </cell>
          <cell r="L1304">
            <v>6987491</v>
          </cell>
          <cell r="M1304">
            <v>23893</v>
          </cell>
          <cell r="N1304">
            <v>1413</v>
          </cell>
          <cell r="O1304">
            <v>21587</v>
          </cell>
          <cell r="P1304">
            <v>4666133</v>
          </cell>
        </row>
        <row r="1305">
          <cell r="A1305">
            <v>250140</v>
          </cell>
          <cell r="B1305" t="str">
            <v>PB</v>
          </cell>
          <cell r="C1305" t="str">
            <v>BAÍA DA TRAIÇÃO</v>
          </cell>
          <cell r="D1305" t="str">
            <v>250140</v>
          </cell>
          <cell r="H1305">
            <v>419151</v>
          </cell>
          <cell r="L1305">
            <v>405630</v>
          </cell>
          <cell r="P1305">
            <v>270420</v>
          </cell>
        </row>
        <row r="1306">
          <cell r="A1306">
            <v>250153</v>
          </cell>
          <cell r="B1306" t="str">
            <v>PB</v>
          </cell>
          <cell r="C1306" t="str">
            <v>BARAÚNA</v>
          </cell>
          <cell r="D1306" t="str">
            <v>250153</v>
          </cell>
          <cell r="G1306">
            <v>115</v>
          </cell>
          <cell r="H1306">
            <v>3348619</v>
          </cell>
          <cell r="I1306">
            <v>14126</v>
          </cell>
          <cell r="J1306">
            <v>200</v>
          </cell>
          <cell r="K1306">
            <v>3456</v>
          </cell>
          <cell r="L1306">
            <v>3405340</v>
          </cell>
          <cell r="M1306">
            <v>1310</v>
          </cell>
          <cell r="N1306">
            <v>20</v>
          </cell>
          <cell r="O1306">
            <v>4880</v>
          </cell>
          <cell r="P1306">
            <v>2350123</v>
          </cell>
        </row>
        <row r="1307">
          <cell r="A1307">
            <v>250160</v>
          </cell>
          <cell r="B1307" t="str">
            <v>PB</v>
          </cell>
          <cell r="C1307" t="str">
            <v>BARRA DE SANTA ROSA</v>
          </cell>
          <cell r="D1307" t="str">
            <v>250160</v>
          </cell>
          <cell r="F1307">
            <v>12</v>
          </cell>
          <cell r="G1307">
            <v>3239</v>
          </cell>
          <cell r="H1307">
            <v>2328400</v>
          </cell>
          <cell r="J1307">
            <v>500</v>
          </cell>
          <cell r="K1307">
            <v>4728</v>
          </cell>
          <cell r="L1307">
            <v>2123191</v>
          </cell>
          <cell r="M1307">
            <v>61253</v>
          </cell>
          <cell r="N1307">
            <v>685</v>
          </cell>
          <cell r="O1307">
            <v>8634</v>
          </cell>
          <cell r="P1307">
            <v>1871580</v>
          </cell>
        </row>
        <row r="1308">
          <cell r="A1308">
            <v>250157</v>
          </cell>
          <cell r="B1308" t="str">
            <v>PB</v>
          </cell>
          <cell r="C1308" t="str">
            <v>BARRA DE SANTANA</v>
          </cell>
          <cell r="D1308" t="str">
            <v>250157</v>
          </cell>
          <cell r="E1308">
            <v>41887</v>
          </cell>
          <cell r="G1308">
            <v>33878</v>
          </cell>
          <cell r="H1308">
            <v>43659018</v>
          </cell>
          <cell r="I1308">
            <v>26187</v>
          </cell>
          <cell r="K1308">
            <v>28059</v>
          </cell>
          <cell r="L1308">
            <v>41914812</v>
          </cell>
          <cell r="M1308">
            <v>26209</v>
          </cell>
          <cell r="O1308">
            <v>21686</v>
          </cell>
          <cell r="P1308">
            <v>28189812</v>
          </cell>
        </row>
        <row r="1309">
          <cell r="A1309">
            <v>250170</v>
          </cell>
          <cell r="B1309" t="str">
            <v>PB</v>
          </cell>
          <cell r="C1309" t="str">
            <v>BARRA DE SÃO MIGUEL</v>
          </cell>
          <cell r="D1309" t="str">
            <v>250170</v>
          </cell>
          <cell r="E1309">
            <v>97859</v>
          </cell>
          <cell r="F1309">
            <v>45037</v>
          </cell>
          <cell r="G1309">
            <v>57826</v>
          </cell>
          <cell r="H1309">
            <v>5087041</v>
          </cell>
          <cell r="I1309">
            <v>129288</v>
          </cell>
          <cell r="J1309">
            <v>21606</v>
          </cell>
          <cell r="K1309">
            <v>46348</v>
          </cell>
          <cell r="L1309">
            <v>6536768</v>
          </cell>
          <cell r="M1309">
            <v>16440</v>
          </cell>
          <cell r="N1309">
            <v>32978</v>
          </cell>
          <cell r="O1309">
            <v>49013</v>
          </cell>
          <cell r="P1309">
            <v>3966868</v>
          </cell>
        </row>
        <row r="1310">
          <cell r="A1310">
            <v>250180</v>
          </cell>
          <cell r="B1310" t="str">
            <v>PB</v>
          </cell>
          <cell r="C1310" t="str">
            <v>BAYEUX</v>
          </cell>
          <cell r="D1310" t="str">
            <v>250180</v>
          </cell>
          <cell r="H1310">
            <v>116289680</v>
          </cell>
          <cell r="L1310">
            <v>112538400</v>
          </cell>
          <cell r="P1310">
            <v>75025600</v>
          </cell>
        </row>
        <row r="1311">
          <cell r="A1311">
            <v>250190</v>
          </cell>
          <cell r="B1311" t="str">
            <v>PB</v>
          </cell>
          <cell r="C1311" t="str">
            <v>BELÉM</v>
          </cell>
          <cell r="D1311" t="str">
            <v>250190</v>
          </cell>
          <cell r="E1311">
            <v>732686</v>
          </cell>
          <cell r="F1311">
            <v>3408</v>
          </cell>
          <cell r="G1311">
            <v>188340</v>
          </cell>
          <cell r="H1311">
            <v>24623944</v>
          </cell>
          <cell r="I1311">
            <v>115800</v>
          </cell>
          <cell r="J1311">
            <v>54971</v>
          </cell>
          <cell r="K1311">
            <v>174985</v>
          </cell>
          <cell r="L1311">
            <v>32845763</v>
          </cell>
          <cell r="M1311">
            <v>126158</v>
          </cell>
          <cell r="N1311">
            <v>119950</v>
          </cell>
          <cell r="O1311">
            <v>137262</v>
          </cell>
          <cell r="P1311">
            <v>19611552</v>
          </cell>
        </row>
        <row r="1312">
          <cell r="A1312">
            <v>250200</v>
          </cell>
          <cell r="B1312" t="str">
            <v>PB</v>
          </cell>
          <cell r="C1312" t="str">
            <v>BELÉM DO BREJO DO CRUZ</v>
          </cell>
          <cell r="D1312" t="str">
            <v>250200</v>
          </cell>
          <cell r="H1312">
            <v>3325029</v>
          </cell>
          <cell r="L1312">
            <v>3217770</v>
          </cell>
          <cell r="P1312">
            <v>2145180</v>
          </cell>
        </row>
        <row r="1313">
          <cell r="A1313">
            <v>250205</v>
          </cell>
          <cell r="B1313" t="str">
            <v>PB</v>
          </cell>
          <cell r="C1313" t="str">
            <v>BERNARDINO BATISTA</v>
          </cell>
          <cell r="D1313" t="str">
            <v>250205</v>
          </cell>
          <cell r="E1313">
            <v>8290</v>
          </cell>
          <cell r="G1313">
            <v>4736</v>
          </cell>
          <cell r="H1313">
            <v>2701305</v>
          </cell>
          <cell r="I1313">
            <v>7810</v>
          </cell>
          <cell r="J1313">
            <v>29132</v>
          </cell>
          <cell r="K1313">
            <v>6680</v>
          </cell>
          <cell r="L1313">
            <v>2275757</v>
          </cell>
          <cell r="M1313">
            <v>11428</v>
          </cell>
          <cell r="N1313">
            <v>1199</v>
          </cell>
          <cell r="O1313">
            <v>4927</v>
          </cell>
          <cell r="P1313">
            <v>1280349</v>
          </cell>
        </row>
        <row r="1314">
          <cell r="A1314">
            <v>250210</v>
          </cell>
          <cell r="B1314" t="str">
            <v>PB</v>
          </cell>
          <cell r="C1314" t="str">
            <v>BOA VENTURA</v>
          </cell>
          <cell r="D1314" t="str">
            <v>250210</v>
          </cell>
          <cell r="F1314">
            <v>1461</v>
          </cell>
          <cell r="G1314">
            <v>1305</v>
          </cell>
          <cell r="H1314">
            <v>316918</v>
          </cell>
          <cell r="J1314">
            <v>366</v>
          </cell>
          <cell r="K1314">
            <v>514</v>
          </cell>
          <cell r="L1314">
            <v>243902</v>
          </cell>
          <cell r="N1314">
            <v>127</v>
          </cell>
          <cell r="O1314">
            <v>318</v>
          </cell>
          <cell r="P1314">
            <v>148506</v>
          </cell>
        </row>
        <row r="1315">
          <cell r="A1315">
            <v>250215</v>
          </cell>
          <cell r="B1315" t="str">
            <v>PB</v>
          </cell>
          <cell r="C1315" t="str">
            <v>BOA VISTA</v>
          </cell>
          <cell r="D1315" t="str">
            <v>250215</v>
          </cell>
          <cell r="E1315">
            <v>11990</v>
          </cell>
          <cell r="F1315">
            <v>1933</v>
          </cell>
          <cell r="G1315">
            <v>107807</v>
          </cell>
          <cell r="H1315">
            <v>13768012</v>
          </cell>
          <cell r="I1315">
            <v>87137</v>
          </cell>
          <cell r="J1315">
            <v>1074</v>
          </cell>
          <cell r="K1315">
            <v>90797</v>
          </cell>
          <cell r="L1315">
            <v>12034572</v>
          </cell>
          <cell r="M1315">
            <v>70315</v>
          </cell>
          <cell r="N1315">
            <v>2560</v>
          </cell>
          <cell r="O1315">
            <v>71479</v>
          </cell>
          <cell r="P1315">
            <v>8005672</v>
          </cell>
        </row>
        <row r="1316">
          <cell r="A1316">
            <v>250220</v>
          </cell>
          <cell r="B1316" t="str">
            <v>PB</v>
          </cell>
          <cell r="C1316" t="str">
            <v>BOM JESUS</v>
          </cell>
          <cell r="D1316" t="str">
            <v>250220</v>
          </cell>
          <cell r="G1316">
            <v>3759</v>
          </cell>
          <cell r="H1316">
            <v>5145741</v>
          </cell>
          <cell r="J1316">
            <v>10642</v>
          </cell>
          <cell r="K1316">
            <v>1682</v>
          </cell>
          <cell r="L1316">
            <v>4688217</v>
          </cell>
          <cell r="O1316">
            <v>7995</v>
          </cell>
          <cell r="P1316">
            <v>2943712</v>
          </cell>
        </row>
        <row r="1317">
          <cell r="A1317">
            <v>250230</v>
          </cell>
          <cell r="B1317" t="str">
            <v>PB</v>
          </cell>
          <cell r="C1317" t="str">
            <v>BOM SUCESSO</v>
          </cell>
          <cell r="D1317" t="str">
            <v>250230</v>
          </cell>
          <cell r="G1317">
            <v>316</v>
          </cell>
          <cell r="H1317">
            <v>1055117</v>
          </cell>
          <cell r="J1317">
            <v>623</v>
          </cell>
          <cell r="K1317">
            <v>1154</v>
          </cell>
          <cell r="L1317">
            <v>996353</v>
          </cell>
          <cell r="P1317">
            <v>643220</v>
          </cell>
        </row>
        <row r="1318">
          <cell r="A1318">
            <v>250240</v>
          </cell>
          <cell r="B1318" t="str">
            <v>PB</v>
          </cell>
          <cell r="C1318" t="str">
            <v>BONITO DE SANTA FÉ</v>
          </cell>
          <cell r="D1318" t="str">
            <v>250240</v>
          </cell>
          <cell r="E1318">
            <v>98313</v>
          </cell>
          <cell r="G1318">
            <v>34178</v>
          </cell>
          <cell r="H1318">
            <v>3733807</v>
          </cell>
          <cell r="K1318">
            <v>21813</v>
          </cell>
          <cell r="L1318">
            <v>4154454</v>
          </cell>
          <cell r="M1318">
            <v>26310</v>
          </cell>
          <cell r="O1318">
            <v>14578</v>
          </cell>
          <cell r="P1318">
            <v>2678705</v>
          </cell>
        </row>
        <row r="1319">
          <cell r="A1319">
            <v>250250</v>
          </cell>
          <cell r="B1319" t="str">
            <v>PB</v>
          </cell>
          <cell r="C1319" t="str">
            <v>BOQUEIRÃO</v>
          </cell>
          <cell r="D1319" t="str">
            <v>250250</v>
          </cell>
          <cell r="E1319">
            <v>58076</v>
          </cell>
          <cell r="F1319">
            <v>4543</v>
          </cell>
          <cell r="G1319">
            <v>47536</v>
          </cell>
          <cell r="H1319">
            <v>9139331</v>
          </cell>
          <cell r="I1319">
            <v>32880</v>
          </cell>
          <cell r="J1319">
            <v>1756</v>
          </cell>
          <cell r="K1319">
            <v>30713</v>
          </cell>
          <cell r="L1319">
            <v>8740914</v>
          </cell>
          <cell r="M1319">
            <v>75172</v>
          </cell>
          <cell r="N1319">
            <v>944</v>
          </cell>
          <cell r="O1319">
            <v>40910</v>
          </cell>
          <cell r="P1319">
            <v>6356587</v>
          </cell>
        </row>
        <row r="1320">
          <cell r="A1320">
            <v>250270</v>
          </cell>
          <cell r="B1320" t="str">
            <v>PB</v>
          </cell>
          <cell r="C1320" t="str">
            <v>BORBOREMA</v>
          </cell>
          <cell r="D1320" t="str">
            <v>250270</v>
          </cell>
          <cell r="E1320">
            <v>3110</v>
          </cell>
          <cell r="F1320">
            <v>4933</v>
          </cell>
          <cell r="G1320">
            <v>20742</v>
          </cell>
          <cell r="H1320">
            <v>7258899</v>
          </cell>
          <cell r="I1320">
            <v>52880</v>
          </cell>
          <cell r="J1320">
            <v>6101</v>
          </cell>
          <cell r="K1320">
            <v>27025</v>
          </cell>
          <cell r="L1320">
            <v>6724581</v>
          </cell>
          <cell r="N1320">
            <v>1942</v>
          </cell>
          <cell r="O1320">
            <v>17614</v>
          </cell>
          <cell r="P1320">
            <v>4702026</v>
          </cell>
        </row>
        <row r="1321">
          <cell r="A1321">
            <v>250280</v>
          </cell>
          <cell r="B1321" t="str">
            <v>PB</v>
          </cell>
          <cell r="C1321" t="str">
            <v>BREJO DO CRUZ</v>
          </cell>
          <cell r="D1321" t="str">
            <v>250280</v>
          </cell>
          <cell r="E1321">
            <v>2000</v>
          </cell>
          <cell r="F1321">
            <v>337</v>
          </cell>
          <cell r="G1321">
            <v>75099</v>
          </cell>
          <cell r="H1321">
            <v>10975517</v>
          </cell>
          <cell r="I1321">
            <v>85450</v>
          </cell>
          <cell r="J1321">
            <v>22876</v>
          </cell>
          <cell r="K1321">
            <v>82654</v>
          </cell>
          <cell r="L1321">
            <v>8624007</v>
          </cell>
          <cell r="M1321">
            <v>103750</v>
          </cell>
          <cell r="N1321">
            <v>60</v>
          </cell>
          <cell r="O1321">
            <v>44108</v>
          </cell>
          <cell r="P1321">
            <v>6857566</v>
          </cell>
        </row>
        <row r="1322">
          <cell r="A1322">
            <v>250290</v>
          </cell>
          <cell r="B1322" t="str">
            <v>PB</v>
          </cell>
          <cell r="C1322" t="str">
            <v>BREJO DOS SANTOS</v>
          </cell>
          <cell r="D1322" t="str">
            <v>250290</v>
          </cell>
          <cell r="H1322">
            <v>202740</v>
          </cell>
          <cell r="L1322">
            <v>196200</v>
          </cell>
          <cell r="P1322">
            <v>130800</v>
          </cell>
        </row>
        <row r="1323">
          <cell r="A1323">
            <v>250310</v>
          </cell>
          <cell r="B1323" t="str">
            <v>PB</v>
          </cell>
          <cell r="C1323" t="str">
            <v>CABACEIRAS</v>
          </cell>
          <cell r="D1323" t="str">
            <v>250310</v>
          </cell>
          <cell r="E1323">
            <v>104298</v>
          </cell>
          <cell r="F1323">
            <v>22343</v>
          </cell>
          <cell r="G1323">
            <v>20887</v>
          </cell>
          <cell r="H1323">
            <v>11830884</v>
          </cell>
          <cell r="I1323">
            <v>35769</v>
          </cell>
          <cell r="J1323">
            <v>7932</v>
          </cell>
          <cell r="K1323">
            <v>52025</v>
          </cell>
          <cell r="L1323">
            <v>11266591</v>
          </cell>
          <cell r="M1323">
            <v>4535</v>
          </cell>
          <cell r="N1323">
            <v>55625</v>
          </cell>
          <cell r="O1323">
            <v>40160</v>
          </cell>
          <cell r="P1323">
            <v>6260999</v>
          </cell>
        </row>
        <row r="1324">
          <cell r="A1324">
            <v>250320</v>
          </cell>
          <cell r="B1324" t="str">
            <v>PB</v>
          </cell>
          <cell r="C1324" t="str">
            <v>CABEDELO</v>
          </cell>
          <cell r="D1324" t="str">
            <v>250320</v>
          </cell>
          <cell r="H1324">
            <v>51523550</v>
          </cell>
          <cell r="L1324">
            <v>49861500</v>
          </cell>
          <cell r="P1324">
            <v>33241000</v>
          </cell>
        </row>
        <row r="1325">
          <cell r="A1325">
            <v>250330</v>
          </cell>
          <cell r="B1325" t="str">
            <v>PB</v>
          </cell>
          <cell r="C1325" t="str">
            <v>CACHOEIRA DOS ÍNDIOS</v>
          </cell>
          <cell r="D1325" t="str">
            <v>250330</v>
          </cell>
          <cell r="E1325">
            <v>56930</v>
          </cell>
          <cell r="F1325">
            <v>5965</v>
          </cell>
          <cell r="G1325">
            <v>30356</v>
          </cell>
          <cell r="H1325">
            <v>3547810</v>
          </cell>
          <cell r="J1325">
            <v>1841</v>
          </cell>
          <cell r="K1325">
            <v>27768</v>
          </cell>
          <cell r="L1325">
            <v>3188648</v>
          </cell>
          <cell r="M1325">
            <v>9330</v>
          </cell>
          <cell r="N1325">
            <v>2132</v>
          </cell>
          <cell r="O1325">
            <v>21925</v>
          </cell>
          <cell r="P1325">
            <v>1689174</v>
          </cell>
        </row>
        <row r="1326">
          <cell r="A1326">
            <v>250340</v>
          </cell>
          <cell r="B1326" t="str">
            <v>PB</v>
          </cell>
          <cell r="C1326" t="str">
            <v>CACIMBA DE AREIA</v>
          </cell>
          <cell r="D1326" t="str">
            <v>250340</v>
          </cell>
          <cell r="E1326">
            <v>11533</v>
          </cell>
          <cell r="F1326">
            <v>3098</v>
          </cell>
          <cell r="G1326">
            <v>724</v>
          </cell>
          <cell r="H1326">
            <v>539290</v>
          </cell>
          <cell r="I1326">
            <v>3020</v>
          </cell>
          <cell r="K1326">
            <v>3222</v>
          </cell>
          <cell r="L1326">
            <v>721230</v>
          </cell>
          <cell r="N1326">
            <v>1001</v>
          </cell>
          <cell r="O1326">
            <v>2830</v>
          </cell>
          <cell r="P1326">
            <v>405497</v>
          </cell>
        </row>
        <row r="1327">
          <cell r="A1327">
            <v>250350</v>
          </cell>
          <cell r="B1327" t="str">
            <v>PB</v>
          </cell>
          <cell r="C1327" t="str">
            <v>CACIMBA DE DENTRO</v>
          </cell>
          <cell r="D1327" t="str">
            <v>250350</v>
          </cell>
          <cell r="E1327">
            <v>94902</v>
          </cell>
          <cell r="G1327">
            <v>22691</v>
          </cell>
          <cell r="H1327">
            <v>7356744</v>
          </cell>
          <cell r="I1327">
            <v>27926</v>
          </cell>
          <cell r="K1327">
            <v>10973</v>
          </cell>
          <cell r="L1327">
            <v>8475848</v>
          </cell>
          <cell r="M1327">
            <v>70670</v>
          </cell>
          <cell r="O1327">
            <v>22872</v>
          </cell>
          <cell r="P1327">
            <v>6162805</v>
          </cell>
        </row>
        <row r="1328">
          <cell r="A1328">
            <v>250355</v>
          </cell>
          <cell r="B1328" t="str">
            <v>PB</v>
          </cell>
          <cell r="C1328" t="str">
            <v>CACIMBAS</v>
          </cell>
          <cell r="D1328" t="str">
            <v>250355</v>
          </cell>
          <cell r="E1328">
            <v>67862</v>
          </cell>
          <cell r="F1328">
            <v>9711</v>
          </cell>
          <cell r="G1328">
            <v>55639</v>
          </cell>
          <cell r="H1328">
            <v>7592566</v>
          </cell>
          <cell r="I1328">
            <v>204661</v>
          </cell>
          <cell r="J1328">
            <v>2811</v>
          </cell>
          <cell r="K1328">
            <v>54030</v>
          </cell>
          <cell r="L1328">
            <v>8339795</v>
          </cell>
          <cell r="M1328">
            <v>9800</v>
          </cell>
          <cell r="N1328">
            <v>11522</v>
          </cell>
          <cell r="O1328">
            <v>45057</v>
          </cell>
          <cell r="P1328">
            <v>7376473</v>
          </cell>
        </row>
        <row r="1329">
          <cell r="A1329">
            <v>250360</v>
          </cell>
          <cell r="B1329" t="str">
            <v>PB</v>
          </cell>
          <cell r="C1329" t="str">
            <v>CAIÇARA</v>
          </cell>
          <cell r="D1329" t="str">
            <v>250360</v>
          </cell>
          <cell r="E1329">
            <v>107083</v>
          </cell>
          <cell r="F1329">
            <v>1549</v>
          </cell>
          <cell r="G1329">
            <v>70142</v>
          </cell>
          <cell r="H1329">
            <v>6899131</v>
          </cell>
          <cell r="I1329">
            <v>70912</v>
          </cell>
          <cell r="J1329">
            <v>6</v>
          </cell>
          <cell r="K1329">
            <v>71963</v>
          </cell>
          <cell r="L1329">
            <v>7433597</v>
          </cell>
          <cell r="M1329">
            <v>75714</v>
          </cell>
          <cell r="N1329">
            <v>14</v>
          </cell>
          <cell r="O1329">
            <v>35422</v>
          </cell>
          <cell r="P1329">
            <v>5326615</v>
          </cell>
        </row>
        <row r="1330">
          <cell r="A1330">
            <v>250370</v>
          </cell>
          <cell r="B1330" t="str">
            <v>PB</v>
          </cell>
          <cell r="C1330" t="str">
            <v>CAJAZEIRAS</v>
          </cell>
          <cell r="D1330" t="str">
            <v>250370</v>
          </cell>
          <cell r="E1330">
            <v>29478</v>
          </cell>
          <cell r="F1330">
            <v>60766</v>
          </cell>
          <cell r="G1330">
            <v>27585</v>
          </cell>
          <cell r="H1330">
            <v>13669964</v>
          </cell>
          <cell r="I1330">
            <v>70595</v>
          </cell>
          <cell r="J1330">
            <v>47598</v>
          </cell>
          <cell r="K1330">
            <v>21682</v>
          </cell>
          <cell r="L1330">
            <v>11741905</v>
          </cell>
          <cell r="M1330">
            <v>21240</v>
          </cell>
          <cell r="N1330">
            <v>73667</v>
          </cell>
          <cell r="O1330">
            <v>22544</v>
          </cell>
          <cell r="P1330">
            <v>7429636</v>
          </cell>
        </row>
        <row r="1331">
          <cell r="A1331">
            <v>250375</v>
          </cell>
          <cell r="B1331" t="str">
            <v>PB</v>
          </cell>
          <cell r="C1331" t="str">
            <v>CAJAZEIRINHAS</v>
          </cell>
          <cell r="D1331" t="str">
            <v>250375</v>
          </cell>
          <cell r="E1331">
            <v>2599</v>
          </cell>
          <cell r="F1331">
            <v>2807</v>
          </cell>
          <cell r="G1331">
            <v>7371</v>
          </cell>
          <cell r="H1331">
            <v>1401026</v>
          </cell>
          <cell r="I1331">
            <v>2500</v>
          </cell>
          <cell r="J1331">
            <v>4216</v>
          </cell>
          <cell r="K1331">
            <v>5582</v>
          </cell>
          <cell r="L1331">
            <v>1098600</v>
          </cell>
          <cell r="M1331">
            <v>14528</v>
          </cell>
          <cell r="N1331">
            <v>305</v>
          </cell>
          <cell r="O1331">
            <v>3351</v>
          </cell>
          <cell r="P1331">
            <v>753073</v>
          </cell>
        </row>
        <row r="1332">
          <cell r="A1332">
            <v>250390</v>
          </cell>
          <cell r="B1332" t="str">
            <v>PB</v>
          </cell>
          <cell r="C1332" t="str">
            <v>CAMALAÚ</v>
          </cell>
          <cell r="D1332" t="str">
            <v>250390</v>
          </cell>
          <cell r="E1332">
            <v>28119</v>
          </cell>
          <cell r="F1332">
            <v>5594</v>
          </cell>
          <cell r="G1332">
            <v>23922</v>
          </cell>
          <cell r="H1332">
            <v>2084703</v>
          </cell>
          <cell r="I1332">
            <v>47867</v>
          </cell>
          <cell r="J1332">
            <v>2965</v>
          </cell>
          <cell r="K1332">
            <v>19630</v>
          </cell>
          <cell r="L1332">
            <v>2270710</v>
          </cell>
          <cell r="M1332">
            <v>10160</v>
          </cell>
          <cell r="N1332">
            <v>1843</v>
          </cell>
          <cell r="O1332">
            <v>23271</v>
          </cell>
          <cell r="P1332">
            <v>1721652</v>
          </cell>
        </row>
        <row r="1333">
          <cell r="A1333">
            <v>250400</v>
          </cell>
          <cell r="B1333" t="str">
            <v>PB</v>
          </cell>
          <cell r="C1333" t="str">
            <v>CAMPINA GRANDE</v>
          </cell>
          <cell r="D1333" t="str">
            <v>250400</v>
          </cell>
          <cell r="H1333">
            <v>22114625</v>
          </cell>
          <cell r="L1333">
            <v>21401250</v>
          </cell>
          <cell r="P1333">
            <v>14267500</v>
          </cell>
        </row>
        <row r="1334">
          <cell r="A1334">
            <v>250403</v>
          </cell>
          <cell r="B1334" t="str">
            <v>PB</v>
          </cell>
          <cell r="C1334" t="str">
            <v>CAPIM</v>
          </cell>
          <cell r="D1334" t="str">
            <v>250403</v>
          </cell>
          <cell r="E1334">
            <v>17554</v>
          </cell>
          <cell r="F1334">
            <v>10555</v>
          </cell>
          <cell r="G1334">
            <v>9694</v>
          </cell>
          <cell r="H1334">
            <v>2433365</v>
          </cell>
          <cell r="J1334">
            <v>8655</v>
          </cell>
          <cell r="K1334">
            <v>4649</v>
          </cell>
          <cell r="L1334">
            <v>1973642</v>
          </cell>
          <cell r="M1334">
            <v>11000</v>
          </cell>
          <cell r="N1334">
            <v>3812</v>
          </cell>
          <cell r="O1334">
            <v>4474</v>
          </cell>
          <cell r="P1334">
            <v>1236745</v>
          </cell>
        </row>
        <row r="1335">
          <cell r="A1335">
            <v>250407</v>
          </cell>
          <cell r="B1335" t="str">
            <v>PB</v>
          </cell>
          <cell r="C1335" t="str">
            <v>CARAÚBAS</v>
          </cell>
          <cell r="D1335" t="str">
            <v>250407</v>
          </cell>
          <cell r="E1335">
            <v>7465</v>
          </cell>
          <cell r="F1335">
            <v>3864</v>
          </cell>
          <cell r="G1335">
            <v>5572</v>
          </cell>
          <cell r="H1335">
            <v>1043659</v>
          </cell>
          <cell r="I1335">
            <v>30582</v>
          </cell>
          <cell r="J1335">
            <v>4506</v>
          </cell>
          <cell r="K1335">
            <v>4046</v>
          </cell>
          <cell r="L1335">
            <v>1347213</v>
          </cell>
          <cell r="M1335">
            <v>2195</v>
          </cell>
          <cell r="N1335">
            <v>251</v>
          </cell>
          <cell r="O1335">
            <v>3776</v>
          </cell>
          <cell r="P1335">
            <v>1088079</v>
          </cell>
        </row>
        <row r="1336">
          <cell r="A1336">
            <v>250410</v>
          </cell>
          <cell r="B1336" t="str">
            <v>PB</v>
          </cell>
          <cell r="C1336" t="str">
            <v>CARRAPATEIRA</v>
          </cell>
          <cell r="D1336" t="str">
            <v>250410</v>
          </cell>
          <cell r="E1336">
            <v>6472</v>
          </cell>
          <cell r="G1336">
            <v>700</v>
          </cell>
          <cell r="H1336">
            <v>193721</v>
          </cell>
          <cell r="K1336">
            <v>145</v>
          </cell>
          <cell r="L1336">
            <v>185274</v>
          </cell>
          <cell r="M1336">
            <v>25801</v>
          </cell>
          <cell r="O1336">
            <v>2935</v>
          </cell>
          <cell r="P1336">
            <v>432728</v>
          </cell>
        </row>
        <row r="1337">
          <cell r="A1337">
            <v>250415</v>
          </cell>
          <cell r="B1337" t="str">
            <v>PB</v>
          </cell>
          <cell r="C1337" t="str">
            <v>CASSERENGUE</v>
          </cell>
          <cell r="D1337" t="str">
            <v>250415</v>
          </cell>
          <cell r="E1337">
            <v>94646</v>
          </cell>
          <cell r="F1337">
            <v>3252</v>
          </cell>
          <cell r="G1337">
            <v>13989</v>
          </cell>
          <cell r="H1337">
            <v>3370871</v>
          </cell>
          <cell r="I1337">
            <v>48735</v>
          </cell>
          <cell r="J1337">
            <v>1662</v>
          </cell>
          <cell r="K1337">
            <v>41654</v>
          </cell>
          <cell r="L1337">
            <v>5159019</v>
          </cell>
          <cell r="M1337">
            <v>44223</v>
          </cell>
          <cell r="N1337">
            <v>2072</v>
          </cell>
          <cell r="O1337">
            <v>42864</v>
          </cell>
          <cell r="P1337">
            <v>3561827</v>
          </cell>
        </row>
        <row r="1338">
          <cell r="A1338">
            <v>250420</v>
          </cell>
          <cell r="B1338" t="str">
            <v>PB</v>
          </cell>
          <cell r="C1338" t="str">
            <v>CATINGUEIRA</v>
          </cell>
          <cell r="D1338" t="str">
            <v>250420</v>
          </cell>
          <cell r="E1338">
            <v>89985</v>
          </cell>
          <cell r="F1338">
            <v>35716</v>
          </cell>
          <cell r="G1338">
            <v>59149</v>
          </cell>
          <cell r="H1338">
            <v>15341077</v>
          </cell>
          <cell r="I1338">
            <v>50275</v>
          </cell>
          <cell r="J1338">
            <v>12489</v>
          </cell>
          <cell r="K1338">
            <v>57591</v>
          </cell>
          <cell r="L1338">
            <v>13697527</v>
          </cell>
          <cell r="M1338">
            <v>19460</v>
          </cell>
          <cell r="N1338">
            <v>1321</v>
          </cell>
          <cell r="O1338">
            <v>48761</v>
          </cell>
          <cell r="P1338">
            <v>8934978</v>
          </cell>
        </row>
        <row r="1339">
          <cell r="A1339">
            <v>250430</v>
          </cell>
          <cell r="B1339" t="str">
            <v>PB</v>
          </cell>
          <cell r="C1339" t="str">
            <v>CATOLÉ DO ROCHA</v>
          </cell>
          <cell r="D1339" t="str">
            <v>250430</v>
          </cell>
          <cell r="E1339">
            <v>24428</v>
          </cell>
          <cell r="F1339">
            <v>30882</v>
          </cell>
          <cell r="G1339">
            <v>40904</v>
          </cell>
          <cell r="H1339">
            <v>8418323</v>
          </cell>
          <cell r="I1339">
            <v>6997</v>
          </cell>
          <cell r="J1339">
            <v>18324</v>
          </cell>
          <cell r="K1339">
            <v>40530</v>
          </cell>
          <cell r="L1339">
            <v>6876770</v>
          </cell>
          <cell r="M1339">
            <v>1573</v>
          </cell>
          <cell r="N1339">
            <v>19320</v>
          </cell>
          <cell r="O1339">
            <v>23415</v>
          </cell>
          <cell r="P1339">
            <v>3543782</v>
          </cell>
        </row>
        <row r="1340">
          <cell r="A1340">
            <v>250435</v>
          </cell>
          <cell r="B1340" t="str">
            <v>PB</v>
          </cell>
          <cell r="C1340" t="str">
            <v>CATURITÉ</v>
          </cell>
          <cell r="D1340" t="str">
            <v>250435</v>
          </cell>
          <cell r="F1340">
            <v>3510</v>
          </cell>
          <cell r="G1340">
            <v>29391</v>
          </cell>
          <cell r="H1340">
            <v>2121472</v>
          </cell>
          <cell r="I1340">
            <v>49582</v>
          </cell>
          <cell r="J1340">
            <v>591</v>
          </cell>
          <cell r="K1340">
            <v>27808</v>
          </cell>
          <cell r="L1340">
            <v>1832184</v>
          </cell>
          <cell r="M1340">
            <v>69337</v>
          </cell>
          <cell r="N1340">
            <v>522</v>
          </cell>
          <cell r="O1340">
            <v>22252</v>
          </cell>
          <cell r="P1340">
            <v>1784884</v>
          </cell>
        </row>
        <row r="1341">
          <cell r="A1341">
            <v>250440</v>
          </cell>
          <cell r="B1341" t="str">
            <v>PB</v>
          </cell>
          <cell r="C1341" t="str">
            <v>CONCEIÇÃO</v>
          </cell>
          <cell r="D1341" t="str">
            <v>250440</v>
          </cell>
          <cell r="E1341">
            <v>29040</v>
          </cell>
          <cell r="F1341">
            <v>113541</v>
          </cell>
          <cell r="G1341">
            <v>15999</v>
          </cell>
          <cell r="H1341">
            <v>5404579</v>
          </cell>
          <cell r="I1341">
            <v>11980</v>
          </cell>
          <cell r="J1341">
            <v>2693</v>
          </cell>
          <cell r="K1341">
            <v>8076</v>
          </cell>
          <cell r="L1341">
            <v>4195408</v>
          </cell>
          <cell r="M1341">
            <v>97532</v>
          </cell>
          <cell r="O1341">
            <v>10011</v>
          </cell>
          <cell r="P1341">
            <v>4451483</v>
          </cell>
        </row>
        <row r="1342">
          <cell r="A1342">
            <v>250450</v>
          </cell>
          <cell r="B1342" t="str">
            <v>PB</v>
          </cell>
          <cell r="C1342" t="str">
            <v>CONDADO</v>
          </cell>
          <cell r="D1342" t="str">
            <v>250450</v>
          </cell>
          <cell r="E1342">
            <v>15760</v>
          </cell>
          <cell r="F1342">
            <v>1508</v>
          </cell>
          <cell r="G1342">
            <v>59493</v>
          </cell>
          <cell r="H1342">
            <v>8822792</v>
          </cell>
          <cell r="I1342">
            <v>62810</v>
          </cell>
          <cell r="J1342">
            <v>1569</v>
          </cell>
          <cell r="K1342">
            <v>47999</v>
          </cell>
          <cell r="L1342">
            <v>8361444</v>
          </cell>
          <cell r="M1342">
            <v>18682</v>
          </cell>
          <cell r="N1342">
            <v>1278</v>
          </cell>
          <cell r="O1342">
            <v>35889</v>
          </cell>
          <cell r="P1342">
            <v>5409416</v>
          </cell>
        </row>
        <row r="1343">
          <cell r="A1343">
            <v>250460</v>
          </cell>
          <cell r="B1343" t="str">
            <v>PB</v>
          </cell>
          <cell r="C1343" t="str">
            <v>CONDE</v>
          </cell>
          <cell r="D1343" t="str">
            <v>250460</v>
          </cell>
          <cell r="E1343">
            <v>375113</v>
          </cell>
          <cell r="F1343">
            <v>224489</v>
          </cell>
          <cell r="G1343">
            <v>178905</v>
          </cell>
          <cell r="H1343">
            <v>42225894</v>
          </cell>
          <cell r="I1343">
            <v>306456</v>
          </cell>
          <cell r="J1343">
            <v>192210</v>
          </cell>
          <cell r="K1343">
            <v>185391</v>
          </cell>
          <cell r="L1343">
            <v>39693737</v>
          </cell>
          <cell r="M1343">
            <v>338190</v>
          </cell>
          <cell r="N1343">
            <v>222450</v>
          </cell>
          <cell r="O1343">
            <v>138838</v>
          </cell>
          <cell r="P1343">
            <v>25042864</v>
          </cell>
        </row>
        <row r="1344">
          <cell r="A1344">
            <v>250470</v>
          </cell>
          <cell r="B1344" t="str">
            <v>PB</v>
          </cell>
          <cell r="C1344" t="str">
            <v>CONGO</v>
          </cell>
          <cell r="D1344" t="str">
            <v>250470</v>
          </cell>
          <cell r="E1344">
            <v>28238</v>
          </cell>
          <cell r="F1344">
            <v>1135</v>
          </cell>
          <cell r="G1344">
            <v>21069</v>
          </cell>
          <cell r="H1344">
            <v>1367625</v>
          </cell>
          <cell r="I1344">
            <v>43814</v>
          </cell>
          <cell r="J1344">
            <v>1736</v>
          </cell>
          <cell r="K1344">
            <v>20623</v>
          </cell>
          <cell r="L1344">
            <v>1543089</v>
          </cell>
          <cell r="M1344">
            <v>7880</v>
          </cell>
          <cell r="N1344">
            <v>1314</v>
          </cell>
          <cell r="O1344">
            <v>15436</v>
          </cell>
          <cell r="P1344">
            <v>1065868</v>
          </cell>
        </row>
        <row r="1345">
          <cell r="A1345">
            <v>250480</v>
          </cell>
          <cell r="B1345" t="str">
            <v>PB</v>
          </cell>
          <cell r="C1345" t="str">
            <v>COREMAS</v>
          </cell>
          <cell r="D1345" t="str">
            <v>250480</v>
          </cell>
          <cell r="E1345">
            <v>14138</v>
          </cell>
          <cell r="F1345">
            <v>20056</v>
          </cell>
          <cell r="G1345">
            <v>16439</v>
          </cell>
          <cell r="H1345">
            <v>1287198</v>
          </cell>
          <cell r="I1345">
            <v>16490</v>
          </cell>
          <cell r="K1345">
            <v>18001</v>
          </cell>
          <cell r="L1345">
            <v>835004</v>
          </cell>
          <cell r="M1345">
            <v>15350</v>
          </cell>
          <cell r="N1345">
            <v>2400</v>
          </cell>
          <cell r="O1345">
            <v>19388</v>
          </cell>
          <cell r="P1345">
            <v>513234</v>
          </cell>
        </row>
        <row r="1346">
          <cell r="A1346">
            <v>250485</v>
          </cell>
          <cell r="B1346" t="str">
            <v>PB</v>
          </cell>
          <cell r="C1346" t="str">
            <v>COXIXOLA</v>
          </cell>
          <cell r="D1346" t="str">
            <v>250485</v>
          </cell>
          <cell r="E1346">
            <v>29176</v>
          </cell>
          <cell r="F1346">
            <v>70</v>
          </cell>
          <cell r="G1346">
            <v>17814</v>
          </cell>
          <cell r="H1346">
            <v>905146</v>
          </cell>
          <cell r="K1346">
            <v>210</v>
          </cell>
          <cell r="L1346">
            <v>798330</v>
          </cell>
          <cell r="M1346">
            <v>6979</v>
          </cell>
          <cell r="P1346">
            <v>552737</v>
          </cell>
        </row>
        <row r="1347">
          <cell r="A1347">
            <v>250490</v>
          </cell>
          <cell r="B1347" t="str">
            <v>PB</v>
          </cell>
          <cell r="C1347" t="str">
            <v>CRUZ DO ESPÍRITO SANTO</v>
          </cell>
          <cell r="D1347" t="str">
            <v>250490</v>
          </cell>
          <cell r="H1347">
            <v>682868</v>
          </cell>
          <cell r="L1347">
            <v>660840</v>
          </cell>
          <cell r="P1347">
            <v>440560</v>
          </cell>
        </row>
        <row r="1348">
          <cell r="A1348">
            <v>250500</v>
          </cell>
          <cell r="B1348" t="str">
            <v>PB</v>
          </cell>
          <cell r="C1348" t="str">
            <v>CUBATI</v>
          </cell>
          <cell r="D1348" t="str">
            <v>250500</v>
          </cell>
          <cell r="H1348">
            <v>50220</v>
          </cell>
          <cell r="L1348">
            <v>48600</v>
          </cell>
          <cell r="P1348">
            <v>32400</v>
          </cell>
        </row>
        <row r="1349">
          <cell r="A1349">
            <v>250510</v>
          </cell>
          <cell r="B1349" t="str">
            <v>PB</v>
          </cell>
          <cell r="C1349" t="str">
            <v>CUITÉ</v>
          </cell>
          <cell r="D1349" t="str">
            <v>250510</v>
          </cell>
          <cell r="E1349">
            <v>26350</v>
          </cell>
          <cell r="G1349">
            <v>5622</v>
          </cell>
          <cell r="H1349">
            <v>1378813</v>
          </cell>
          <cell r="I1349">
            <v>19425</v>
          </cell>
          <cell r="J1349">
            <v>94</v>
          </cell>
          <cell r="K1349">
            <v>10547</v>
          </cell>
          <cell r="L1349">
            <v>1769603</v>
          </cell>
          <cell r="M1349">
            <v>6814</v>
          </cell>
          <cell r="N1349">
            <v>524</v>
          </cell>
          <cell r="O1349">
            <v>7501</v>
          </cell>
          <cell r="P1349">
            <v>1298652</v>
          </cell>
        </row>
        <row r="1350">
          <cell r="A1350">
            <v>250523</v>
          </cell>
          <cell r="B1350" t="str">
            <v>PB</v>
          </cell>
          <cell r="C1350" t="str">
            <v>CUITÉ DE MAMANGUAPE</v>
          </cell>
          <cell r="D1350" t="str">
            <v>250523</v>
          </cell>
          <cell r="E1350">
            <v>71244</v>
          </cell>
          <cell r="F1350">
            <v>1</v>
          </cell>
          <cell r="G1350">
            <v>9765</v>
          </cell>
          <cell r="H1350">
            <v>3167674</v>
          </cell>
          <cell r="I1350">
            <v>3250</v>
          </cell>
          <cell r="K1350">
            <v>10109</v>
          </cell>
          <cell r="L1350">
            <v>4421151</v>
          </cell>
          <cell r="O1350">
            <v>3622</v>
          </cell>
          <cell r="P1350">
            <v>2822795</v>
          </cell>
        </row>
        <row r="1351">
          <cell r="A1351">
            <v>250520</v>
          </cell>
          <cell r="B1351" t="str">
            <v>PB</v>
          </cell>
          <cell r="C1351" t="str">
            <v>CUITEGI</v>
          </cell>
          <cell r="D1351" t="str">
            <v>250520</v>
          </cell>
          <cell r="G1351">
            <v>15450</v>
          </cell>
          <cell r="H1351">
            <v>1291524</v>
          </cell>
          <cell r="I1351">
            <v>67423</v>
          </cell>
          <cell r="K1351">
            <v>22663</v>
          </cell>
          <cell r="L1351">
            <v>1808106</v>
          </cell>
          <cell r="M1351">
            <v>13653</v>
          </cell>
          <cell r="O1351">
            <v>21259</v>
          </cell>
          <cell r="P1351">
            <v>1444332</v>
          </cell>
        </row>
        <row r="1352">
          <cell r="A1352">
            <v>250527</v>
          </cell>
          <cell r="B1352" t="str">
            <v>PB</v>
          </cell>
          <cell r="C1352" t="str">
            <v>CURRAL DE CIMA</v>
          </cell>
          <cell r="D1352" t="str">
            <v>250527</v>
          </cell>
          <cell r="F1352">
            <v>3379</v>
          </cell>
          <cell r="G1352">
            <v>4117</v>
          </cell>
          <cell r="H1352">
            <v>1578411</v>
          </cell>
          <cell r="L1352">
            <v>1392810</v>
          </cell>
          <cell r="P1352">
            <v>928540</v>
          </cell>
        </row>
        <row r="1353">
          <cell r="A1353">
            <v>250530</v>
          </cell>
          <cell r="B1353" t="str">
            <v>PB</v>
          </cell>
          <cell r="C1353" t="str">
            <v>CURRAL VELHO</v>
          </cell>
          <cell r="D1353" t="str">
            <v>250530</v>
          </cell>
          <cell r="E1353">
            <v>66849</v>
          </cell>
          <cell r="F1353">
            <v>327</v>
          </cell>
          <cell r="G1353">
            <v>35301</v>
          </cell>
          <cell r="H1353">
            <v>1743881</v>
          </cell>
          <cell r="I1353">
            <v>28049</v>
          </cell>
          <cell r="K1353">
            <v>29239</v>
          </cell>
          <cell r="L1353">
            <v>2012828</v>
          </cell>
          <cell r="M1353">
            <v>1900</v>
          </cell>
          <cell r="N1353">
            <v>857</v>
          </cell>
          <cell r="O1353">
            <v>18538</v>
          </cell>
          <cell r="P1353">
            <v>1231501</v>
          </cell>
        </row>
        <row r="1354">
          <cell r="A1354">
            <v>250535</v>
          </cell>
          <cell r="B1354" t="str">
            <v>PB</v>
          </cell>
          <cell r="C1354" t="str">
            <v>DAMIÃO</v>
          </cell>
          <cell r="D1354" t="str">
            <v>250535</v>
          </cell>
          <cell r="F1354">
            <v>4282</v>
          </cell>
          <cell r="G1354">
            <v>41283</v>
          </cell>
          <cell r="H1354">
            <v>4008017</v>
          </cell>
          <cell r="I1354">
            <v>51580</v>
          </cell>
          <cell r="J1354">
            <v>3630</v>
          </cell>
          <cell r="K1354">
            <v>33377</v>
          </cell>
          <cell r="L1354">
            <v>3656185</v>
          </cell>
          <cell r="M1354">
            <v>70030</v>
          </cell>
          <cell r="N1354">
            <v>7194</v>
          </cell>
          <cell r="O1354">
            <v>30392</v>
          </cell>
          <cell r="P1354">
            <v>2662996</v>
          </cell>
        </row>
        <row r="1355">
          <cell r="A1355">
            <v>250540</v>
          </cell>
          <cell r="B1355" t="str">
            <v>PB</v>
          </cell>
          <cell r="C1355" t="str">
            <v>DESTERRO</v>
          </cell>
          <cell r="D1355" t="str">
            <v>250540</v>
          </cell>
          <cell r="E1355">
            <v>62947</v>
          </cell>
          <cell r="G1355">
            <v>11479</v>
          </cell>
          <cell r="H1355">
            <v>173640362</v>
          </cell>
          <cell r="K1355">
            <v>8623</v>
          </cell>
          <cell r="L1355">
            <v>168683801</v>
          </cell>
          <cell r="O1355">
            <v>4055</v>
          </cell>
          <cell r="P1355">
            <v>112329936</v>
          </cell>
        </row>
        <row r="1356">
          <cell r="A1356">
            <v>250560</v>
          </cell>
          <cell r="B1356" t="str">
            <v>PB</v>
          </cell>
          <cell r="C1356" t="str">
            <v>DIAMANTE</v>
          </cell>
          <cell r="D1356" t="str">
            <v>250560</v>
          </cell>
          <cell r="F1356">
            <v>1053</v>
          </cell>
          <cell r="G1356">
            <v>13855</v>
          </cell>
          <cell r="H1356">
            <v>1970617</v>
          </cell>
          <cell r="I1356">
            <v>370</v>
          </cell>
          <cell r="J1356">
            <v>709</v>
          </cell>
          <cell r="K1356">
            <v>9796</v>
          </cell>
          <cell r="L1356">
            <v>1477951</v>
          </cell>
          <cell r="M1356">
            <v>34988</v>
          </cell>
          <cell r="N1356">
            <v>462</v>
          </cell>
          <cell r="O1356">
            <v>9017</v>
          </cell>
          <cell r="P1356">
            <v>1269440</v>
          </cell>
        </row>
        <row r="1357">
          <cell r="A1357">
            <v>250570</v>
          </cell>
          <cell r="B1357" t="str">
            <v>PB</v>
          </cell>
          <cell r="C1357" t="str">
            <v>DONA INÊS</v>
          </cell>
          <cell r="D1357" t="str">
            <v>250570</v>
          </cell>
          <cell r="E1357">
            <v>57662</v>
          </cell>
          <cell r="G1357">
            <v>53998</v>
          </cell>
          <cell r="H1357">
            <v>6655529</v>
          </cell>
          <cell r="I1357">
            <v>32264</v>
          </cell>
          <cell r="K1357">
            <v>44373</v>
          </cell>
          <cell r="L1357">
            <v>6305320</v>
          </cell>
          <cell r="M1357">
            <v>120258</v>
          </cell>
          <cell r="N1357">
            <v>99483</v>
          </cell>
          <cell r="O1357">
            <v>31058</v>
          </cell>
          <cell r="P1357">
            <v>4328668</v>
          </cell>
        </row>
        <row r="1358">
          <cell r="A1358">
            <v>250580</v>
          </cell>
          <cell r="B1358" t="str">
            <v>PB</v>
          </cell>
          <cell r="C1358" t="str">
            <v>DUAS ESTRADAS</v>
          </cell>
          <cell r="D1358" t="str">
            <v>250580</v>
          </cell>
          <cell r="E1358">
            <v>2590</v>
          </cell>
          <cell r="F1358">
            <v>12248</v>
          </cell>
          <cell r="G1358">
            <v>49764</v>
          </cell>
          <cell r="H1358">
            <v>3484440</v>
          </cell>
          <cell r="I1358">
            <v>91604</v>
          </cell>
          <cell r="J1358">
            <v>5576</v>
          </cell>
          <cell r="K1358">
            <v>37523</v>
          </cell>
          <cell r="L1358">
            <v>3754421</v>
          </cell>
          <cell r="M1358">
            <v>16690</v>
          </cell>
          <cell r="N1358">
            <v>7454</v>
          </cell>
          <cell r="O1358">
            <v>50165</v>
          </cell>
          <cell r="P1358">
            <v>2213907</v>
          </cell>
        </row>
        <row r="1359">
          <cell r="A1359">
            <v>250590</v>
          </cell>
          <cell r="B1359" t="str">
            <v>PB</v>
          </cell>
          <cell r="C1359" t="str">
            <v>EMAS</v>
          </cell>
          <cell r="D1359" t="str">
            <v>250590</v>
          </cell>
          <cell r="E1359">
            <v>11019</v>
          </cell>
          <cell r="H1359">
            <v>2543751</v>
          </cell>
          <cell r="I1359">
            <v>6445</v>
          </cell>
          <cell r="J1359">
            <v>17098</v>
          </cell>
          <cell r="K1359">
            <v>5695</v>
          </cell>
          <cell r="L1359">
            <v>2425713</v>
          </cell>
          <cell r="P1359">
            <v>1513300</v>
          </cell>
        </row>
        <row r="1360">
          <cell r="A1360">
            <v>250600</v>
          </cell>
          <cell r="B1360" t="str">
            <v>PB</v>
          </cell>
          <cell r="C1360" t="str">
            <v>ESPERANÇA</v>
          </cell>
          <cell r="D1360" t="str">
            <v>250600</v>
          </cell>
          <cell r="E1360">
            <v>211178</v>
          </cell>
          <cell r="F1360">
            <v>15807</v>
          </cell>
          <cell r="G1360">
            <v>214825</v>
          </cell>
          <cell r="H1360">
            <v>12495525</v>
          </cell>
          <cell r="I1360">
            <v>281146</v>
          </cell>
          <cell r="J1360">
            <v>15077</v>
          </cell>
          <cell r="K1360">
            <v>176590</v>
          </cell>
          <cell r="L1360">
            <v>11595971</v>
          </cell>
          <cell r="M1360">
            <v>173285</v>
          </cell>
          <cell r="N1360">
            <v>12941</v>
          </cell>
          <cell r="O1360">
            <v>147700</v>
          </cell>
          <cell r="P1360">
            <v>8613323</v>
          </cell>
        </row>
        <row r="1361">
          <cell r="A1361">
            <v>250610</v>
          </cell>
          <cell r="B1361" t="str">
            <v>PB</v>
          </cell>
          <cell r="C1361" t="str">
            <v>FAGUNDES</v>
          </cell>
          <cell r="D1361" t="str">
            <v>250610</v>
          </cell>
          <cell r="E1361">
            <v>72888</v>
          </cell>
          <cell r="F1361">
            <v>22342</v>
          </cell>
          <cell r="G1361">
            <v>36528</v>
          </cell>
          <cell r="H1361">
            <v>751513</v>
          </cell>
          <cell r="I1361">
            <v>65630</v>
          </cell>
          <cell r="J1361">
            <v>13635</v>
          </cell>
          <cell r="K1361">
            <v>23387</v>
          </cell>
          <cell r="L1361">
            <v>1278045</v>
          </cell>
          <cell r="M1361">
            <v>54853</v>
          </cell>
          <cell r="N1361">
            <v>25472</v>
          </cell>
          <cell r="O1361">
            <v>49433</v>
          </cell>
          <cell r="P1361">
            <v>653537</v>
          </cell>
        </row>
        <row r="1362">
          <cell r="A1362">
            <v>250620</v>
          </cell>
          <cell r="B1362" t="str">
            <v>PB</v>
          </cell>
          <cell r="C1362" t="str">
            <v>FREI MARTINHO</v>
          </cell>
          <cell r="D1362" t="str">
            <v>250620</v>
          </cell>
          <cell r="H1362">
            <v>276520</v>
          </cell>
          <cell r="L1362">
            <v>267600</v>
          </cell>
          <cell r="P1362">
            <v>178400</v>
          </cell>
        </row>
        <row r="1363">
          <cell r="A1363">
            <v>250625</v>
          </cell>
          <cell r="B1363" t="str">
            <v>PB</v>
          </cell>
          <cell r="C1363" t="str">
            <v>GADO BRAVO</v>
          </cell>
          <cell r="D1363" t="str">
            <v>250625</v>
          </cell>
          <cell r="E1363">
            <v>21180</v>
          </cell>
          <cell r="G1363">
            <v>6037</v>
          </cell>
          <cell r="H1363">
            <v>4383967</v>
          </cell>
          <cell r="I1363">
            <v>86372</v>
          </cell>
          <cell r="K1363">
            <v>2341</v>
          </cell>
          <cell r="L1363">
            <v>6354136</v>
          </cell>
          <cell r="M1363">
            <v>75188</v>
          </cell>
          <cell r="O1363">
            <v>1710</v>
          </cell>
          <cell r="P1363">
            <v>5614546</v>
          </cell>
        </row>
        <row r="1364">
          <cell r="A1364">
            <v>250630</v>
          </cell>
          <cell r="B1364" t="str">
            <v>PB</v>
          </cell>
          <cell r="C1364" t="str">
            <v>GUARABIRA</v>
          </cell>
          <cell r="D1364" t="str">
            <v>250630</v>
          </cell>
          <cell r="E1364">
            <v>964194</v>
          </cell>
          <cell r="F1364">
            <v>324122</v>
          </cell>
          <cell r="G1364">
            <v>207726</v>
          </cell>
          <cell r="H1364">
            <v>92320077</v>
          </cell>
          <cell r="I1364">
            <v>661720</v>
          </cell>
          <cell r="J1364">
            <v>220886</v>
          </cell>
          <cell r="K1364">
            <v>184775</v>
          </cell>
          <cell r="L1364">
            <v>96884337</v>
          </cell>
          <cell r="M1364">
            <v>620767</v>
          </cell>
          <cell r="N1364">
            <v>338530</v>
          </cell>
          <cell r="O1364">
            <v>205516</v>
          </cell>
          <cell r="P1364">
            <v>69790969</v>
          </cell>
        </row>
        <row r="1365">
          <cell r="A1365">
            <v>250640</v>
          </cell>
          <cell r="B1365" t="str">
            <v>PB</v>
          </cell>
          <cell r="C1365" t="str">
            <v>GURINHÉM</v>
          </cell>
          <cell r="D1365" t="str">
            <v>250640</v>
          </cell>
          <cell r="E1365">
            <v>26134</v>
          </cell>
          <cell r="F1365">
            <v>15859</v>
          </cell>
          <cell r="G1365">
            <v>100159</v>
          </cell>
          <cell r="H1365">
            <v>7257296</v>
          </cell>
          <cell r="I1365">
            <v>246551</v>
          </cell>
          <cell r="J1365">
            <v>38082</v>
          </cell>
          <cell r="K1365">
            <v>95989</v>
          </cell>
          <cell r="L1365">
            <v>7402336</v>
          </cell>
          <cell r="M1365">
            <v>17890</v>
          </cell>
          <cell r="N1365">
            <v>39539</v>
          </cell>
          <cell r="O1365">
            <v>71753</v>
          </cell>
          <cell r="P1365">
            <v>4977685</v>
          </cell>
        </row>
        <row r="1366">
          <cell r="A1366">
            <v>250650</v>
          </cell>
          <cell r="B1366" t="str">
            <v>PB</v>
          </cell>
          <cell r="C1366" t="str">
            <v>GURJÃO</v>
          </cell>
          <cell r="D1366" t="str">
            <v>250650</v>
          </cell>
          <cell r="E1366">
            <v>19043</v>
          </cell>
          <cell r="F1366">
            <v>712</v>
          </cell>
          <cell r="G1366">
            <v>20004</v>
          </cell>
          <cell r="H1366">
            <v>1014127</v>
          </cell>
          <cell r="I1366">
            <v>23498</v>
          </cell>
          <cell r="J1366">
            <v>985</v>
          </cell>
          <cell r="K1366">
            <v>16765</v>
          </cell>
          <cell r="L1366">
            <v>1020489</v>
          </cell>
          <cell r="M1366">
            <v>21623</v>
          </cell>
          <cell r="N1366">
            <v>521</v>
          </cell>
          <cell r="O1366">
            <v>15882</v>
          </cell>
          <cell r="P1366">
            <v>745942</v>
          </cell>
        </row>
        <row r="1367">
          <cell r="A1367">
            <v>250660</v>
          </cell>
          <cell r="B1367" t="str">
            <v>PB</v>
          </cell>
          <cell r="C1367" t="str">
            <v>IBIARA</v>
          </cell>
          <cell r="D1367" t="str">
            <v>250660</v>
          </cell>
          <cell r="F1367">
            <v>899</v>
          </cell>
          <cell r="G1367">
            <v>6725</v>
          </cell>
          <cell r="H1367">
            <v>1894513</v>
          </cell>
          <cell r="I1367">
            <v>79956</v>
          </cell>
          <cell r="J1367">
            <v>9192</v>
          </cell>
          <cell r="K1367">
            <v>1549</v>
          </cell>
          <cell r="L1367">
            <v>1888434</v>
          </cell>
          <cell r="M1367">
            <v>6680</v>
          </cell>
          <cell r="N1367">
            <v>241</v>
          </cell>
          <cell r="O1367">
            <v>1475</v>
          </cell>
          <cell r="P1367">
            <v>2618172</v>
          </cell>
        </row>
        <row r="1368">
          <cell r="A1368">
            <v>250260</v>
          </cell>
          <cell r="B1368" t="str">
            <v>PB</v>
          </cell>
          <cell r="C1368" t="str">
            <v>IGARACY</v>
          </cell>
          <cell r="D1368" t="str">
            <v>250260</v>
          </cell>
          <cell r="E1368">
            <v>77927</v>
          </cell>
          <cell r="F1368">
            <v>3070</v>
          </cell>
          <cell r="G1368">
            <v>68941</v>
          </cell>
          <cell r="H1368">
            <v>3110822</v>
          </cell>
          <cell r="I1368">
            <v>21527</v>
          </cell>
          <cell r="J1368">
            <v>833</v>
          </cell>
          <cell r="K1368">
            <v>58165</v>
          </cell>
          <cell r="L1368">
            <v>2948786</v>
          </cell>
          <cell r="M1368">
            <v>69356</v>
          </cell>
          <cell r="O1368">
            <v>48279</v>
          </cell>
          <cell r="P1368">
            <v>2000028</v>
          </cell>
        </row>
        <row r="1369">
          <cell r="A1369">
            <v>250670</v>
          </cell>
          <cell r="B1369" t="str">
            <v>PB</v>
          </cell>
          <cell r="C1369" t="str">
            <v>IMACULADA</v>
          </cell>
          <cell r="D1369" t="str">
            <v>250670</v>
          </cell>
          <cell r="E1369">
            <v>1760</v>
          </cell>
          <cell r="F1369">
            <v>2248</v>
          </cell>
          <cell r="G1369">
            <v>7092</v>
          </cell>
          <cell r="H1369">
            <v>2108229</v>
          </cell>
          <cell r="I1369">
            <v>33534</v>
          </cell>
          <cell r="J1369">
            <v>1541</v>
          </cell>
          <cell r="K1369">
            <v>7062</v>
          </cell>
          <cell r="L1369">
            <v>2327215</v>
          </cell>
          <cell r="M1369">
            <v>4585</v>
          </cell>
          <cell r="N1369">
            <v>3318</v>
          </cell>
          <cell r="O1369">
            <v>7818</v>
          </cell>
          <cell r="P1369">
            <v>1734595</v>
          </cell>
        </row>
        <row r="1370">
          <cell r="A1370">
            <v>250680</v>
          </cell>
          <cell r="B1370" t="str">
            <v>PB</v>
          </cell>
          <cell r="C1370" t="str">
            <v>INGÁ</v>
          </cell>
          <cell r="D1370" t="str">
            <v>250680</v>
          </cell>
          <cell r="E1370">
            <v>150027</v>
          </cell>
          <cell r="F1370">
            <v>2058</v>
          </cell>
          <cell r="G1370">
            <v>213098</v>
          </cell>
          <cell r="H1370">
            <v>11735839</v>
          </cell>
          <cell r="I1370">
            <v>99165</v>
          </cell>
          <cell r="K1370">
            <v>91159</v>
          </cell>
          <cell r="L1370">
            <v>10807250</v>
          </cell>
          <cell r="M1370">
            <v>96310</v>
          </cell>
          <cell r="O1370">
            <v>61412</v>
          </cell>
          <cell r="P1370">
            <v>7532678</v>
          </cell>
        </row>
        <row r="1371">
          <cell r="A1371">
            <v>250690</v>
          </cell>
          <cell r="B1371" t="str">
            <v>PB</v>
          </cell>
          <cell r="C1371" t="str">
            <v>ITABAIANA</v>
          </cell>
          <cell r="D1371" t="str">
            <v>250690</v>
          </cell>
          <cell r="E1371">
            <v>45390</v>
          </cell>
          <cell r="F1371">
            <v>7301</v>
          </cell>
          <cell r="G1371">
            <v>294593</v>
          </cell>
          <cell r="H1371">
            <v>22112267</v>
          </cell>
          <cell r="I1371">
            <v>417888</v>
          </cell>
          <cell r="J1371">
            <v>3773</v>
          </cell>
          <cell r="K1371">
            <v>234849</v>
          </cell>
          <cell r="L1371">
            <v>24492011</v>
          </cell>
          <cell r="M1371">
            <v>163871</v>
          </cell>
          <cell r="N1371">
            <v>62334</v>
          </cell>
          <cell r="O1371">
            <v>217612</v>
          </cell>
          <cell r="P1371">
            <v>13825027</v>
          </cell>
        </row>
        <row r="1372">
          <cell r="A1372">
            <v>250700</v>
          </cell>
          <cell r="B1372" t="str">
            <v>PB</v>
          </cell>
          <cell r="C1372" t="str">
            <v>ITAPORANGA</v>
          </cell>
          <cell r="D1372" t="str">
            <v>250700</v>
          </cell>
          <cell r="E1372">
            <v>95664</v>
          </cell>
          <cell r="F1372">
            <v>20389</v>
          </cell>
          <cell r="G1372">
            <v>69789</v>
          </cell>
          <cell r="H1372">
            <v>13965595</v>
          </cell>
          <cell r="I1372">
            <v>207</v>
          </cell>
          <cell r="J1372">
            <v>3376</v>
          </cell>
          <cell r="K1372">
            <v>51112</v>
          </cell>
          <cell r="L1372">
            <v>11540425</v>
          </cell>
          <cell r="M1372">
            <v>180</v>
          </cell>
          <cell r="N1372">
            <v>6584</v>
          </cell>
          <cell r="O1372">
            <v>33914</v>
          </cell>
          <cell r="P1372">
            <v>6788313</v>
          </cell>
        </row>
        <row r="1373">
          <cell r="A1373">
            <v>250710</v>
          </cell>
          <cell r="B1373" t="str">
            <v>PB</v>
          </cell>
          <cell r="C1373" t="str">
            <v>ITAPOROROCA</v>
          </cell>
          <cell r="D1373" t="str">
            <v>250710</v>
          </cell>
          <cell r="G1373">
            <v>33829</v>
          </cell>
          <cell r="H1373">
            <v>57474565</v>
          </cell>
          <cell r="I1373">
            <v>67645</v>
          </cell>
          <cell r="J1373">
            <v>1114210</v>
          </cell>
          <cell r="K1373">
            <v>21578</v>
          </cell>
          <cell r="L1373">
            <v>28516189</v>
          </cell>
          <cell r="M1373">
            <v>339275</v>
          </cell>
          <cell r="N1373">
            <v>37059</v>
          </cell>
          <cell r="O1373">
            <v>83770</v>
          </cell>
          <cell r="P1373">
            <v>17869041</v>
          </cell>
        </row>
        <row r="1374">
          <cell r="A1374">
            <v>250720</v>
          </cell>
          <cell r="B1374" t="str">
            <v>PB</v>
          </cell>
          <cell r="C1374" t="str">
            <v>ITATUBA</v>
          </cell>
          <cell r="D1374" t="str">
            <v>250720</v>
          </cell>
          <cell r="E1374">
            <v>158524</v>
          </cell>
          <cell r="G1374">
            <v>63169</v>
          </cell>
          <cell r="H1374">
            <v>15789284</v>
          </cell>
          <cell r="I1374">
            <v>48602</v>
          </cell>
          <cell r="J1374">
            <v>59345</v>
          </cell>
          <cell r="K1374">
            <v>31064</v>
          </cell>
          <cell r="L1374">
            <v>15666462</v>
          </cell>
          <cell r="M1374">
            <v>92984</v>
          </cell>
          <cell r="O1374">
            <v>31810</v>
          </cell>
          <cell r="P1374">
            <v>12039658</v>
          </cell>
        </row>
        <row r="1375">
          <cell r="A1375">
            <v>250730</v>
          </cell>
          <cell r="B1375" t="str">
            <v>PB</v>
          </cell>
          <cell r="C1375" t="str">
            <v>JACARAÚ</v>
          </cell>
          <cell r="D1375" t="str">
            <v>250730</v>
          </cell>
          <cell r="E1375">
            <v>122790</v>
          </cell>
          <cell r="F1375">
            <v>723</v>
          </cell>
          <cell r="G1375">
            <v>109116</v>
          </cell>
          <cell r="H1375">
            <v>10629853</v>
          </cell>
          <cell r="I1375">
            <v>170399</v>
          </cell>
          <cell r="J1375">
            <v>420</v>
          </cell>
          <cell r="K1375">
            <v>99549</v>
          </cell>
          <cell r="L1375">
            <v>10308494</v>
          </cell>
          <cell r="M1375">
            <v>27067</v>
          </cell>
          <cell r="N1375">
            <v>5555</v>
          </cell>
          <cell r="O1375">
            <v>64786</v>
          </cell>
          <cell r="P1375">
            <v>8175973</v>
          </cell>
        </row>
        <row r="1376">
          <cell r="A1376">
            <v>250740</v>
          </cell>
          <cell r="B1376" t="str">
            <v>PB</v>
          </cell>
          <cell r="C1376" t="str">
            <v>JERICÓ</v>
          </cell>
          <cell r="D1376" t="str">
            <v>250740</v>
          </cell>
          <cell r="E1376">
            <v>22879</v>
          </cell>
          <cell r="F1376">
            <v>1250</v>
          </cell>
          <cell r="G1376">
            <v>6635</v>
          </cell>
          <cell r="H1376">
            <v>949259</v>
          </cell>
          <cell r="I1376">
            <v>7210</v>
          </cell>
          <cell r="J1376">
            <v>633</v>
          </cell>
          <cell r="K1376">
            <v>7049</v>
          </cell>
          <cell r="L1376">
            <v>1252295</v>
          </cell>
          <cell r="M1376">
            <v>4110</v>
          </cell>
          <cell r="N1376">
            <v>847</v>
          </cell>
          <cell r="O1376">
            <v>5948</v>
          </cell>
          <cell r="P1376">
            <v>812899</v>
          </cell>
        </row>
        <row r="1377">
          <cell r="A1377">
            <v>250750</v>
          </cell>
          <cell r="B1377" t="str">
            <v>PB</v>
          </cell>
          <cell r="C1377" t="str">
            <v>JOÃO PESSOA</v>
          </cell>
          <cell r="D1377" t="str">
            <v>250750</v>
          </cell>
          <cell r="H1377">
            <v>2080480060</v>
          </cell>
          <cell r="L1377">
            <v>2013367800</v>
          </cell>
          <cell r="P1377">
            <v>1342245200</v>
          </cell>
        </row>
        <row r="1378">
          <cell r="A1378">
            <v>251365</v>
          </cell>
          <cell r="B1378" t="str">
            <v>PB</v>
          </cell>
          <cell r="C1378" t="str">
            <v>JOCA CLAUDINO</v>
          </cell>
          <cell r="D1378" t="str">
            <v>251365</v>
          </cell>
          <cell r="F1378">
            <v>7649</v>
          </cell>
          <cell r="G1378">
            <v>2448</v>
          </cell>
          <cell r="H1378">
            <v>2142821</v>
          </cell>
          <cell r="K1378">
            <v>1630</v>
          </cell>
          <cell r="L1378">
            <v>1971688</v>
          </cell>
          <cell r="M1378">
            <v>4630</v>
          </cell>
          <cell r="O1378">
            <v>684</v>
          </cell>
          <cell r="P1378">
            <v>1322967</v>
          </cell>
        </row>
        <row r="1379">
          <cell r="A1379">
            <v>250760</v>
          </cell>
          <cell r="B1379" t="str">
            <v>PB</v>
          </cell>
          <cell r="C1379" t="str">
            <v>JUAREZ TÁVORA</v>
          </cell>
          <cell r="D1379" t="str">
            <v>250760</v>
          </cell>
          <cell r="H1379">
            <v>314867</v>
          </cell>
          <cell r="L1379">
            <v>304710</v>
          </cell>
          <cell r="P1379">
            <v>203140</v>
          </cell>
        </row>
        <row r="1380">
          <cell r="A1380">
            <v>250770</v>
          </cell>
          <cell r="B1380" t="str">
            <v>PB</v>
          </cell>
          <cell r="C1380" t="str">
            <v>JUAZEIRINHO</v>
          </cell>
          <cell r="D1380" t="str">
            <v>250770</v>
          </cell>
          <cell r="E1380">
            <v>51894</v>
          </cell>
          <cell r="F1380">
            <v>9410</v>
          </cell>
          <cell r="G1380">
            <v>72883</v>
          </cell>
          <cell r="H1380">
            <v>4079731</v>
          </cell>
          <cell r="I1380">
            <v>78161</v>
          </cell>
          <cell r="J1380">
            <v>218</v>
          </cell>
          <cell r="K1380">
            <v>49088</v>
          </cell>
          <cell r="L1380">
            <v>3523100</v>
          </cell>
          <cell r="M1380">
            <v>70489</v>
          </cell>
          <cell r="N1380">
            <v>155</v>
          </cell>
          <cell r="O1380">
            <v>65015</v>
          </cell>
          <cell r="P1380">
            <v>2882099</v>
          </cell>
        </row>
        <row r="1381">
          <cell r="A1381">
            <v>250780</v>
          </cell>
          <cell r="B1381" t="str">
            <v>PB</v>
          </cell>
          <cell r="C1381" t="str">
            <v>JUNCO DO SERIDÓ</v>
          </cell>
          <cell r="D1381" t="str">
            <v>250780</v>
          </cell>
          <cell r="E1381">
            <v>35359</v>
          </cell>
          <cell r="F1381">
            <v>12188</v>
          </cell>
          <cell r="G1381">
            <v>8299</v>
          </cell>
          <cell r="H1381">
            <v>1158904</v>
          </cell>
          <cell r="I1381">
            <v>17357</v>
          </cell>
          <cell r="J1381">
            <v>10758</v>
          </cell>
          <cell r="K1381">
            <v>6803</v>
          </cell>
          <cell r="L1381">
            <v>1281330</v>
          </cell>
          <cell r="M1381">
            <v>15433</v>
          </cell>
          <cell r="N1381">
            <v>8010</v>
          </cell>
          <cell r="O1381">
            <v>3860</v>
          </cell>
          <cell r="P1381">
            <v>832973</v>
          </cell>
        </row>
        <row r="1382">
          <cell r="A1382">
            <v>250790</v>
          </cell>
          <cell r="B1382" t="str">
            <v>PB</v>
          </cell>
          <cell r="C1382" t="str">
            <v>JURIPIRANGA</v>
          </cell>
          <cell r="D1382" t="str">
            <v>250790</v>
          </cell>
          <cell r="E1382">
            <v>32900</v>
          </cell>
          <cell r="F1382">
            <v>9557</v>
          </cell>
          <cell r="G1382">
            <v>68461</v>
          </cell>
          <cell r="H1382">
            <v>13849840</v>
          </cell>
          <cell r="I1382">
            <v>8820</v>
          </cell>
          <cell r="J1382">
            <v>4394</v>
          </cell>
          <cell r="K1382">
            <v>27528</v>
          </cell>
          <cell r="L1382">
            <v>12437779</v>
          </cell>
          <cell r="M1382">
            <v>85180</v>
          </cell>
          <cell r="N1382">
            <v>31727</v>
          </cell>
          <cell r="O1382">
            <v>34397</v>
          </cell>
          <cell r="P1382">
            <v>7671023</v>
          </cell>
        </row>
        <row r="1383">
          <cell r="A1383">
            <v>250800</v>
          </cell>
          <cell r="B1383" t="str">
            <v>PB</v>
          </cell>
          <cell r="C1383" t="str">
            <v>JURU</v>
          </cell>
          <cell r="D1383" t="str">
            <v>250800</v>
          </cell>
          <cell r="E1383">
            <v>62347</v>
          </cell>
          <cell r="F1383">
            <v>36521</v>
          </cell>
          <cell r="G1383">
            <v>11807</v>
          </cell>
          <cell r="H1383">
            <v>1548966</v>
          </cell>
          <cell r="I1383">
            <v>75929</v>
          </cell>
          <cell r="J1383">
            <v>67309</v>
          </cell>
          <cell r="K1383">
            <v>14784</v>
          </cell>
          <cell r="L1383">
            <v>1578137</v>
          </cell>
          <cell r="N1383">
            <v>1704</v>
          </cell>
          <cell r="O1383">
            <v>11446</v>
          </cell>
          <cell r="P1383">
            <v>788862</v>
          </cell>
        </row>
        <row r="1384">
          <cell r="A1384">
            <v>250810</v>
          </cell>
          <cell r="B1384" t="str">
            <v>PB</v>
          </cell>
          <cell r="C1384" t="str">
            <v>LAGOA</v>
          </cell>
          <cell r="D1384" t="str">
            <v>250810</v>
          </cell>
          <cell r="F1384">
            <v>4004</v>
          </cell>
          <cell r="G1384">
            <v>72</v>
          </cell>
          <cell r="H1384">
            <v>436462</v>
          </cell>
          <cell r="K1384">
            <v>137</v>
          </cell>
          <cell r="L1384">
            <v>390572</v>
          </cell>
          <cell r="P1384">
            <v>259860</v>
          </cell>
        </row>
        <row r="1385">
          <cell r="A1385">
            <v>250820</v>
          </cell>
          <cell r="B1385" t="str">
            <v>PB</v>
          </cell>
          <cell r="C1385" t="str">
            <v>LAGOA DE DENTRO</v>
          </cell>
          <cell r="D1385" t="str">
            <v>250820</v>
          </cell>
          <cell r="E1385">
            <v>5740</v>
          </cell>
          <cell r="F1385">
            <v>1213</v>
          </cell>
          <cell r="G1385">
            <v>15730</v>
          </cell>
          <cell r="H1385">
            <v>7097564</v>
          </cell>
          <cell r="I1385">
            <v>300</v>
          </cell>
          <cell r="J1385">
            <v>7664</v>
          </cell>
          <cell r="K1385">
            <v>62238</v>
          </cell>
          <cell r="L1385">
            <v>5938317</v>
          </cell>
          <cell r="M1385">
            <v>186755</v>
          </cell>
          <cell r="O1385">
            <v>42047</v>
          </cell>
          <cell r="P1385">
            <v>4135616</v>
          </cell>
        </row>
        <row r="1386">
          <cell r="A1386">
            <v>250840</v>
          </cell>
          <cell r="B1386" t="str">
            <v>PB</v>
          </cell>
          <cell r="C1386" t="str">
            <v>LASTRO</v>
          </cell>
          <cell r="D1386" t="str">
            <v>250840</v>
          </cell>
          <cell r="F1386">
            <v>524</v>
          </cell>
          <cell r="G1386">
            <v>2206</v>
          </cell>
          <cell r="H1386">
            <v>1621870</v>
          </cell>
          <cell r="I1386">
            <v>25000</v>
          </cell>
          <cell r="K1386">
            <v>490</v>
          </cell>
          <cell r="L1386">
            <v>1655910</v>
          </cell>
          <cell r="N1386">
            <v>21</v>
          </cell>
          <cell r="O1386">
            <v>2453</v>
          </cell>
          <cell r="P1386">
            <v>1487833</v>
          </cell>
        </row>
        <row r="1387">
          <cell r="A1387">
            <v>250850</v>
          </cell>
          <cell r="B1387" t="str">
            <v>PB</v>
          </cell>
          <cell r="C1387" t="str">
            <v>LIVRAMENTO</v>
          </cell>
          <cell r="D1387" t="str">
            <v>250850</v>
          </cell>
          <cell r="E1387">
            <v>55543</v>
          </cell>
          <cell r="F1387">
            <v>4714</v>
          </cell>
          <cell r="G1387">
            <v>29789</v>
          </cell>
          <cell r="H1387">
            <v>4895361</v>
          </cell>
          <cell r="I1387">
            <v>3042</v>
          </cell>
          <cell r="J1387">
            <v>6560</v>
          </cell>
          <cell r="K1387">
            <v>22690</v>
          </cell>
          <cell r="L1387">
            <v>5196320</v>
          </cell>
          <cell r="M1387">
            <v>45174</v>
          </cell>
          <cell r="N1387">
            <v>4990</v>
          </cell>
          <cell r="O1387">
            <v>27227</v>
          </cell>
          <cell r="P1387">
            <v>3625921</v>
          </cell>
        </row>
        <row r="1388">
          <cell r="A1388">
            <v>250855</v>
          </cell>
          <cell r="B1388" t="str">
            <v>PB</v>
          </cell>
          <cell r="C1388" t="str">
            <v>LOGRADOURO</v>
          </cell>
          <cell r="D1388" t="str">
            <v>250855</v>
          </cell>
          <cell r="E1388">
            <v>10909</v>
          </cell>
          <cell r="F1388">
            <v>146</v>
          </cell>
          <cell r="G1388">
            <v>15012</v>
          </cell>
          <cell r="H1388">
            <v>5610516</v>
          </cell>
          <cell r="I1388">
            <v>35725</v>
          </cell>
          <cell r="J1388">
            <v>76390</v>
          </cell>
          <cell r="K1388">
            <v>10314</v>
          </cell>
          <cell r="L1388">
            <v>4462243</v>
          </cell>
          <cell r="M1388">
            <v>73106</v>
          </cell>
          <cell r="N1388">
            <v>38813</v>
          </cell>
          <cell r="O1388">
            <v>12882</v>
          </cell>
          <cell r="P1388">
            <v>3166337</v>
          </cell>
        </row>
        <row r="1389">
          <cell r="A1389">
            <v>250870</v>
          </cell>
          <cell r="B1389" t="str">
            <v>PB</v>
          </cell>
          <cell r="C1389" t="str">
            <v>MÃE D'ÁGUA</v>
          </cell>
          <cell r="D1389" t="str">
            <v>250870</v>
          </cell>
          <cell r="E1389">
            <v>95354</v>
          </cell>
          <cell r="F1389">
            <v>4725</v>
          </cell>
          <cell r="G1389">
            <v>25156</v>
          </cell>
          <cell r="H1389">
            <v>5194798</v>
          </cell>
          <cell r="I1389">
            <v>2580</v>
          </cell>
          <cell r="J1389">
            <v>1572</v>
          </cell>
          <cell r="K1389">
            <v>9379</v>
          </cell>
          <cell r="L1389">
            <v>5243906</v>
          </cell>
          <cell r="M1389">
            <v>82794</v>
          </cell>
          <cell r="N1389">
            <v>2187</v>
          </cell>
          <cell r="O1389">
            <v>10988</v>
          </cell>
          <cell r="P1389">
            <v>4369626</v>
          </cell>
        </row>
        <row r="1390">
          <cell r="A1390">
            <v>250880</v>
          </cell>
          <cell r="B1390" t="str">
            <v>PB</v>
          </cell>
          <cell r="C1390" t="str">
            <v>MALTA</v>
          </cell>
          <cell r="D1390" t="str">
            <v>250880</v>
          </cell>
          <cell r="E1390">
            <v>104035</v>
          </cell>
          <cell r="F1390">
            <v>1547</v>
          </cell>
          <cell r="G1390">
            <v>66368</v>
          </cell>
          <cell r="H1390">
            <v>5071748</v>
          </cell>
          <cell r="I1390">
            <v>7430</v>
          </cell>
          <cell r="K1390">
            <v>37549</v>
          </cell>
          <cell r="L1390">
            <v>4135304</v>
          </cell>
          <cell r="N1390">
            <v>5491</v>
          </cell>
          <cell r="O1390">
            <v>23688</v>
          </cell>
          <cell r="P1390">
            <v>2265003</v>
          </cell>
        </row>
        <row r="1391">
          <cell r="A1391">
            <v>250890</v>
          </cell>
          <cell r="B1391" t="str">
            <v>PB</v>
          </cell>
          <cell r="C1391" t="str">
            <v>MAMANGUAPE</v>
          </cell>
          <cell r="D1391" t="str">
            <v>250890</v>
          </cell>
          <cell r="E1391">
            <v>233480</v>
          </cell>
          <cell r="F1391">
            <v>42104</v>
          </cell>
          <cell r="G1391">
            <v>69462</v>
          </cell>
          <cell r="H1391">
            <v>18853886</v>
          </cell>
          <cell r="I1391">
            <v>335474</v>
          </cell>
          <cell r="J1391">
            <v>25212</v>
          </cell>
          <cell r="K1391">
            <v>74025</v>
          </cell>
          <cell r="L1391">
            <v>27441545</v>
          </cell>
          <cell r="M1391">
            <v>386890</v>
          </cell>
          <cell r="N1391">
            <v>47394</v>
          </cell>
          <cell r="O1391">
            <v>76415</v>
          </cell>
          <cell r="P1391">
            <v>22426959</v>
          </cell>
        </row>
        <row r="1392">
          <cell r="A1392">
            <v>250900</v>
          </cell>
          <cell r="B1392" t="str">
            <v>PB</v>
          </cell>
          <cell r="C1392" t="str">
            <v>MANAÍRA</v>
          </cell>
          <cell r="D1392" t="str">
            <v>250900</v>
          </cell>
          <cell r="E1392">
            <v>70274</v>
          </cell>
          <cell r="F1392">
            <v>13157</v>
          </cell>
          <cell r="G1392">
            <v>49279</v>
          </cell>
          <cell r="H1392">
            <v>15971877</v>
          </cell>
          <cell r="I1392">
            <v>54610</v>
          </cell>
          <cell r="J1392">
            <v>4625</v>
          </cell>
          <cell r="K1392">
            <v>48442</v>
          </cell>
          <cell r="L1392">
            <v>15184347</v>
          </cell>
          <cell r="M1392">
            <v>15880</v>
          </cell>
          <cell r="N1392">
            <v>3132</v>
          </cell>
          <cell r="O1392">
            <v>37331</v>
          </cell>
          <cell r="P1392">
            <v>10297602</v>
          </cell>
        </row>
        <row r="1393">
          <cell r="A1393">
            <v>250905</v>
          </cell>
          <cell r="B1393" t="str">
            <v>PB</v>
          </cell>
          <cell r="C1393" t="str">
            <v>MARCAÇÃO</v>
          </cell>
          <cell r="D1393" t="str">
            <v>250905</v>
          </cell>
          <cell r="E1393">
            <v>93655</v>
          </cell>
          <cell r="G1393">
            <v>17583</v>
          </cell>
          <cell r="H1393">
            <v>26610553</v>
          </cell>
          <cell r="I1393">
            <v>37960</v>
          </cell>
          <cell r="K1393">
            <v>18442</v>
          </cell>
          <cell r="L1393">
            <v>26895838</v>
          </cell>
          <cell r="O1393">
            <v>4227</v>
          </cell>
          <cell r="P1393">
            <v>18049858</v>
          </cell>
        </row>
        <row r="1394">
          <cell r="A1394">
            <v>250910</v>
          </cell>
          <cell r="B1394" t="str">
            <v>PB</v>
          </cell>
          <cell r="C1394" t="str">
            <v>MARI</v>
          </cell>
          <cell r="D1394" t="str">
            <v>250910</v>
          </cell>
          <cell r="F1394">
            <v>649168</v>
          </cell>
          <cell r="G1394">
            <v>23432</v>
          </cell>
          <cell r="H1394">
            <v>30058981</v>
          </cell>
          <cell r="J1394">
            <v>11888</v>
          </cell>
          <cell r="K1394">
            <v>30039</v>
          </cell>
          <cell r="L1394">
            <v>19863576</v>
          </cell>
          <cell r="M1394">
            <v>327314</v>
          </cell>
          <cell r="N1394">
            <v>674015</v>
          </cell>
          <cell r="O1394">
            <v>10643</v>
          </cell>
          <cell r="P1394">
            <v>3094040</v>
          </cell>
        </row>
        <row r="1395">
          <cell r="A1395">
            <v>250915</v>
          </cell>
          <cell r="B1395" t="str">
            <v>PB</v>
          </cell>
          <cell r="C1395" t="str">
            <v>MARIZÓPOLIS</v>
          </cell>
          <cell r="D1395" t="str">
            <v>250915</v>
          </cell>
          <cell r="H1395">
            <v>225618</v>
          </cell>
          <cell r="L1395">
            <v>218340</v>
          </cell>
          <cell r="P1395">
            <v>145560</v>
          </cell>
        </row>
        <row r="1396">
          <cell r="A1396">
            <v>250920</v>
          </cell>
          <cell r="B1396" t="str">
            <v>PB</v>
          </cell>
          <cell r="C1396" t="str">
            <v>MASSARANDUBA</v>
          </cell>
          <cell r="D1396" t="str">
            <v>250920</v>
          </cell>
          <cell r="H1396">
            <v>9452737</v>
          </cell>
          <cell r="L1396">
            <v>9147810</v>
          </cell>
          <cell r="P1396">
            <v>6098540</v>
          </cell>
        </row>
        <row r="1397">
          <cell r="A1397">
            <v>250930</v>
          </cell>
          <cell r="B1397" t="str">
            <v>PB</v>
          </cell>
          <cell r="C1397" t="str">
            <v>MATARACA</v>
          </cell>
          <cell r="D1397" t="str">
            <v>250930</v>
          </cell>
          <cell r="E1397">
            <v>45194</v>
          </cell>
          <cell r="F1397">
            <v>340</v>
          </cell>
          <cell r="G1397">
            <v>49311</v>
          </cell>
          <cell r="H1397">
            <v>7171720</v>
          </cell>
          <cell r="I1397">
            <v>43385</v>
          </cell>
          <cell r="J1397">
            <v>88</v>
          </cell>
          <cell r="K1397">
            <v>43965</v>
          </cell>
          <cell r="L1397">
            <v>6619596</v>
          </cell>
          <cell r="M1397">
            <v>16280</v>
          </cell>
          <cell r="N1397">
            <v>2432</v>
          </cell>
          <cell r="O1397">
            <v>43245</v>
          </cell>
          <cell r="P1397">
            <v>4002001</v>
          </cell>
        </row>
        <row r="1398">
          <cell r="A1398">
            <v>250933</v>
          </cell>
          <cell r="B1398" t="str">
            <v>PB</v>
          </cell>
          <cell r="C1398" t="str">
            <v>MATINHAS</v>
          </cell>
          <cell r="D1398" t="str">
            <v>250933</v>
          </cell>
          <cell r="E1398">
            <v>39</v>
          </cell>
          <cell r="F1398">
            <v>3161</v>
          </cell>
          <cell r="G1398">
            <v>51026</v>
          </cell>
          <cell r="H1398">
            <v>5150974</v>
          </cell>
          <cell r="I1398">
            <v>47062</v>
          </cell>
          <cell r="J1398">
            <v>3920</v>
          </cell>
          <cell r="K1398">
            <v>44842</v>
          </cell>
          <cell r="L1398">
            <v>4615542</v>
          </cell>
          <cell r="M1398">
            <v>60912</v>
          </cell>
          <cell r="N1398">
            <v>3642</v>
          </cell>
          <cell r="O1398">
            <v>33916</v>
          </cell>
          <cell r="P1398">
            <v>3289465</v>
          </cell>
        </row>
        <row r="1399">
          <cell r="A1399">
            <v>250937</v>
          </cell>
          <cell r="B1399" t="str">
            <v>PB</v>
          </cell>
          <cell r="C1399" t="str">
            <v>MATO GROSSO</v>
          </cell>
          <cell r="D1399" t="str">
            <v>250937</v>
          </cell>
          <cell r="E1399">
            <v>6380</v>
          </cell>
          <cell r="F1399">
            <v>24715</v>
          </cell>
          <cell r="G1399">
            <v>4041</v>
          </cell>
          <cell r="H1399">
            <v>1482843</v>
          </cell>
          <cell r="I1399">
            <v>3000</v>
          </cell>
          <cell r="K1399">
            <v>4287</v>
          </cell>
          <cell r="L1399">
            <v>1271938</v>
          </cell>
          <cell r="M1399">
            <v>12230</v>
          </cell>
          <cell r="O1399">
            <v>6783</v>
          </cell>
          <cell r="P1399">
            <v>937370</v>
          </cell>
        </row>
        <row r="1400">
          <cell r="A1400">
            <v>250939</v>
          </cell>
          <cell r="B1400" t="str">
            <v>PB</v>
          </cell>
          <cell r="C1400" t="str">
            <v>MATURÉIA</v>
          </cell>
          <cell r="D1400" t="str">
            <v>250939</v>
          </cell>
          <cell r="E1400">
            <v>39817</v>
          </cell>
          <cell r="F1400">
            <v>541</v>
          </cell>
          <cell r="G1400">
            <v>13285</v>
          </cell>
          <cell r="H1400">
            <v>1188493</v>
          </cell>
          <cell r="I1400">
            <v>30308</v>
          </cell>
          <cell r="J1400">
            <v>2219</v>
          </cell>
          <cell r="K1400">
            <v>18875</v>
          </cell>
          <cell r="L1400">
            <v>1904495</v>
          </cell>
          <cell r="M1400">
            <v>29861</v>
          </cell>
          <cell r="N1400">
            <v>1384</v>
          </cell>
          <cell r="O1400">
            <v>17867</v>
          </cell>
          <cell r="P1400">
            <v>1445847</v>
          </cell>
        </row>
        <row r="1401">
          <cell r="A1401">
            <v>250950</v>
          </cell>
          <cell r="B1401" t="str">
            <v>PB</v>
          </cell>
          <cell r="C1401" t="str">
            <v>MONTADAS</v>
          </cell>
          <cell r="D1401" t="str">
            <v>250950</v>
          </cell>
          <cell r="H1401">
            <v>5922302</v>
          </cell>
          <cell r="L1401">
            <v>5731260</v>
          </cell>
          <cell r="P1401">
            <v>3820840</v>
          </cell>
        </row>
        <row r="1402">
          <cell r="A1402">
            <v>250960</v>
          </cell>
          <cell r="B1402" t="str">
            <v>PB</v>
          </cell>
          <cell r="C1402" t="str">
            <v>MONTE HOREBE</v>
          </cell>
          <cell r="D1402" t="str">
            <v>250960</v>
          </cell>
          <cell r="E1402">
            <v>891</v>
          </cell>
          <cell r="F1402">
            <v>509</v>
          </cell>
          <cell r="G1402">
            <v>2827</v>
          </cell>
          <cell r="H1402">
            <v>623556</v>
          </cell>
          <cell r="I1402">
            <v>17290</v>
          </cell>
          <cell r="J1402">
            <v>1806</v>
          </cell>
          <cell r="K1402">
            <v>3315</v>
          </cell>
          <cell r="L1402">
            <v>890687</v>
          </cell>
          <cell r="M1402">
            <v>50714</v>
          </cell>
          <cell r="N1402">
            <v>12032</v>
          </cell>
          <cell r="O1402">
            <v>2493</v>
          </cell>
          <cell r="P1402">
            <v>668739</v>
          </cell>
        </row>
        <row r="1403">
          <cell r="A1403">
            <v>250970</v>
          </cell>
          <cell r="B1403" t="str">
            <v>PB</v>
          </cell>
          <cell r="C1403" t="str">
            <v>MONTEIRO</v>
          </cell>
          <cell r="D1403" t="str">
            <v>250970</v>
          </cell>
          <cell r="E1403">
            <v>569444</v>
          </cell>
          <cell r="F1403">
            <v>304769</v>
          </cell>
          <cell r="G1403">
            <v>273531</v>
          </cell>
          <cell r="H1403">
            <v>24931897</v>
          </cell>
          <cell r="I1403">
            <v>632989</v>
          </cell>
          <cell r="J1403">
            <v>301214</v>
          </cell>
          <cell r="K1403">
            <v>251996</v>
          </cell>
          <cell r="L1403">
            <v>24138555</v>
          </cell>
          <cell r="M1403">
            <v>318410</v>
          </cell>
          <cell r="N1403">
            <v>276559</v>
          </cell>
          <cell r="O1403">
            <v>230455</v>
          </cell>
          <cell r="P1403">
            <v>16418578</v>
          </cell>
        </row>
        <row r="1404">
          <cell r="A1404">
            <v>250980</v>
          </cell>
          <cell r="B1404" t="str">
            <v>PB</v>
          </cell>
          <cell r="C1404" t="str">
            <v>MULUNGU</v>
          </cell>
          <cell r="D1404" t="str">
            <v>250980</v>
          </cell>
          <cell r="E1404">
            <v>4964</v>
          </cell>
          <cell r="F1404">
            <v>7229</v>
          </cell>
          <cell r="G1404">
            <v>83338</v>
          </cell>
          <cell r="H1404">
            <v>17452388</v>
          </cell>
          <cell r="K1404">
            <v>74193</v>
          </cell>
          <cell r="L1404">
            <v>14283044</v>
          </cell>
          <cell r="N1404">
            <v>14360</v>
          </cell>
          <cell r="O1404">
            <v>69023</v>
          </cell>
          <cell r="P1404">
            <v>8010827</v>
          </cell>
        </row>
        <row r="1405">
          <cell r="A1405">
            <v>250990</v>
          </cell>
          <cell r="B1405" t="str">
            <v>PB</v>
          </cell>
          <cell r="C1405" t="str">
            <v>NATUBA</v>
          </cell>
          <cell r="D1405" t="str">
            <v>250990</v>
          </cell>
          <cell r="E1405">
            <v>22168</v>
          </cell>
          <cell r="F1405">
            <v>8595</v>
          </cell>
          <cell r="G1405">
            <v>6791</v>
          </cell>
          <cell r="H1405">
            <v>3524527</v>
          </cell>
          <cell r="I1405">
            <v>42019</v>
          </cell>
          <cell r="J1405">
            <v>10993</v>
          </cell>
          <cell r="K1405">
            <v>7897</v>
          </cell>
          <cell r="L1405">
            <v>4353289</v>
          </cell>
          <cell r="M1405">
            <v>36770</v>
          </cell>
          <cell r="N1405">
            <v>8063</v>
          </cell>
          <cell r="O1405">
            <v>9934</v>
          </cell>
          <cell r="P1405">
            <v>3309895</v>
          </cell>
        </row>
        <row r="1406">
          <cell r="A1406">
            <v>251000</v>
          </cell>
          <cell r="B1406" t="str">
            <v>PB</v>
          </cell>
          <cell r="C1406" t="str">
            <v>NAZAREZINHO</v>
          </cell>
          <cell r="D1406" t="str">
            <v>251000</v>
          </cell>
          <cell r="E1406">
            <v>26632</v>
          </cell>
          <cell r="F1406">
            <v>6777</v>
          </cell>
          <cell r="G1406">
            <v>35064</v>
          </cell>
          <cell r="H1406">
            <v>4700554</v>
          </cell>
          <cell r="I1406">
            <v>9450</v>
          </cell>
          <cell r="J1406">
            <v>1694</v>
          </cell>
          <cell r="K1406">
            <v>29823</v>
          </cell>
          <cell r="L1406">
            <v>3944283</v>
          </cell>
          <cell r="M1406">
            <v>7434</v>
          </cell>
          <cell r="O1406">
            <v>26332</v>
          </cell>
          <cell r="P1406">
            <v>2194266</v>
          </cell>
        </row>
        <row r="1407">
          <cell r="A1407">
            <v>251010</v>
          </cell>
          <cell r="B1407" t="str">
            <v>PB</v>
          </cell>
          <cell r="C1407" t="str">
            <v>NOVA FLORESTA</v>
          </cell>
          <cell r="D1407" t="str">
            <v>251010</v>
          </cell>
          <cell r="H1407">
            <v>2067421</v>
          </cell>
          <cell r="L1407">
            <v>2000730</v>
          </cell>
          <cell r="P1407">
            <v>1333820</v>
          </cell>
        </row>
        <row r="1408">
          <cell r="A1408">
            <v>251020</v>
          </cell>
          <cell r="B1408" t="str">
            <v>PB</v>
          </cell>
          <cell r="C1408" t="str">
            <v>NOVA OLINDA</v>
          </cell>
          <cell r="D1408" t="str">
            <v>251020</v>
          </cell>
          <cell r="G1408">
            <v>9253</v>
          </cell>
          <cell r="H1408">
            <v>786326</v>
          </cell>
          <cell r="I1408">
            <v>17260</v>
          </cell>
          <cell r="J1408">
            <v>1146</v>
          </cell>
          <cell r="K1408">
            <v>7599</v>
          </cell>
          <cell r="L1408">
            <v>915099</v>
          </cell>
          <cell r="N1408">
            <v>1477</v>
          </cell>
          <cell r="O1408">
            <v>6461</v>
          </cell>
          <cell r="P1408">
            <v>487799</v>
          </cell>
        </row>
        <row r="1409">
          <cell r="A1409">
            <v>251030</v>
          </cell>
          <cell r="B1409" t="str">
            <v>PB</v>
          </cell>
          <cell r="C1409" t="str">
            <v>NOVA PALMEIRA</v>
          </cell>
          <cell r="D1409" t="str">
            <v>251030</v>
          </cell>
          <cell r="E1409">
            <v>38030</v>
          </cell>
          <cell r="F1409">
            <v>1855</v>
          </cell>
          <cell r="G1409">
            <v>30162</v>
          </cell>
          <cell r="H1409">
            <v>5394573</v>
          </cell>
          <cell r="I1409">
            <v>9940</v>
          </cell>
          <cell r="J1409">
            <v>1184</v>
          </cell>
          <cell r="K1409">
            <v>29587</v>
          </cell>
          <cell r="L1409">
            <v>5180453</v>
          </cell>
          <cell r="M1409">
            <v>45860</v>
          </cell>
          <cell r="N1409">
            <v>736</v>
          </cell>
          <cell r="O1409">
            <v>24591</v>
          </cell>
          <cell r="P1409">
            <v>3417395</v>
          </cell>
        </row>
        <row r="1410">
          <cell r="A1410">
            <v>251040</v>
          </cell>
          <cell r="B1410" t="str">
            <v>PB</v>
          </cell>
          <cell r="C1410" t="str">
            <v>OLHO D'ÁGUA</v>
          </cell>
          <cell r="D1410" t="str">
            <v>251040</v>
          </cell>
          <cell r="E1410">
            <v>52640</v>
          </cell>
          <cell r="F1410">
            <v>6077</v>
          </cell>
          <cell r="G1410">
            <v>37699</v>
          </cell>
          <cell r="H1410">
            <v>6941992</v>
          </cell>
          <cell r="I1410">
            <v>75430</v>
          </cell>
          <cell r="J1410">
            <v>22643</v>
          </cell>
          <cell r="K1410">
            <v>32211</v>
          </cell>
          <cell r="L1410">
            <v>6371803</v>
          </cell>
          <cell r="M1410">
            <v>21280</v>
          </cell>
          <cell r="N1410">
            <v>9564</v>
          </cell>
          <cell r="O1410">
            <v>19852</v>
          </cell>
          <cell r="P1410">
            <v>4924111</v>
          </cell>
        </row>
        <row r="1411">
          <cell r="A1411">
            <v>251050</v>
          </cell>
          <cell r="B1411" t="str">
            <v>PB</v>
          </cell>
          <cell r="C1411" t="str">
            <v>OLIVEDOS</v>
          </cell>
          <cell r="D1411" t="str">
            <v>251050</v>
          </cell>
          <cell r="F1411">
            <v>139</v>
          </cell>
          <cell r="G1411">
            <v>3752</v>
          </cell>
          <cell r="H1411">
            <v>4395355</v>
          </cell>
          <cell r="I1411">
            <v>35658</v>
          </cell>
          <cell r="J1411">
            <v>341</v>
          </cell>
          <cell r="K1411">
            <v>2586</v>
          </cell>
          <cell r="L1411">
            <v>4816808</v>
          </cell>
          <cell r="N1411">
            <v>1308</v>
          </cell>
          <cell r="O1411">
            <v>7790</v>
          </cell>
          <cell r="P1411">
            <v>3322562</v>
          </cell>
        </row>
        <row r="1412">
          <cell r="A1412">
            <v>251060</v>
          </cell>
          <cell r="B1412" t="str">
            <v>PB</v>
          </cell>
          <cell r="C1412" t="str">
            <v>OURO VELHO</v>
          </cell>
          <cell r="D1412" t="str">
            <v>251060</v>
          </cell>
          <cell r="E1412">
            <v>33991</v>
          </cell>
          <cell r="F1412">
            <v>1327</v>
          </cell>
          <cell r="G1412">
            <v>22741</v>
          </cell>
          <cell r="H1412">
            <v>1936355</v>
          </cell>
          <cell r="K1412">
            <v>12702</v>
          </cell>
          <cell r="L1412">
            <v>1853435</v>
          </cell>
          <cell r="M1412">
            <v>35750</v>
          </cell>
          <cell r="N1412">
            <v>3005</v>
          </cell>
          <cell r="O1412">
            <v>21778</v>
          </cell>
          <cell r="P1412">
            <v>1312724</v>
          </cell>
        </row>
        <row r="1413">
          <cell r="A1413">
            <v>251065</v>
          </cell>
          <cell r="B1413" t="str">
            <v>PB</v>
          </cell>
          <cell r="C1413" t="str">
            <v>PARARI</v>
          </cell>
          <cell r="D1413" t="str">
            <v>251065</v>
          </cell>
          <cell r="E1413">
            <v>19080</v>
          </cell>
          <cell r="F1413">
            <v>3754</v>
          </cell>
          <cell r="G1413">
            <v>15541</v>
          </cell>
          <cell r="H1413">
            <v>2616031</v>
          </cell>
          <cell r="I1413">
            <v>13150</v>
          </cell>
          <cell r="J1413">
            <v>713</v>
          </cell>
          <cell r="K1413">
            <v>17460</v>
          </cell>
          <cell r="L1413">
            <v>2436722</v>
          </cell>
          <cell r="M1413">
            <v>11745</v>
          </cell>
          <cell r="N1413">
            <v>808</v>
          </cell>
          <cell r="O1413">
            <v>11067</v>
          </cell>
          <cell r="P1413">
            <v>1501983</v>
          </cell>
        </row>
        <row r="1414">
          <cell r="A1414">
            <v>251070</v>
          </cell>
          <cell r="B1414" t="str">
            <v>PB</v>
          </cell>
          <cell r="C1414" t="str">
            <v>PASSAGEM</v>
          </cell>
          <cell r="D1414" t="str">
            <v>251070</v>
          </cell>
          <cell r="G1414">
            <v>548</v>
          </cell>
          <cell r="H1414">
            <v>13579</v>
          </cell>
          <cell r="K1414">
            <v>81</v>
          </cell>
          <cell r="L1414">
            <v>3385</v>
          </cell>
          <cell r="M1414">
            <v>94630</v>
          </cell>
          <cell r="O1414">
            <v>641</v>
          </cell>
          <cell r="P1414">
            <v>944606</v>
          </cell>
        </row>
        <row r="1415">
          <cell r="A1415">
            <v>251080</v>
          </cell>
          <cell r="B1415" t="str">
            <v>PB</v>
          </cell>
          <cell r="C1415" t="str">
            <v>PATOS</v>
          </cell>
          <cell r="D1415" t="str">
            <v>251080</v>
          </cell>
          <cell r="E1415">
            <v>1067183</v>
          </cell>
          <cell r="F1415">
            <v>438369</v>
          </cell>
          <cell r="G1415">
            <v>320354</v>
          </cell>
          <cell r="H1415">
            <v>41608158</v>
          </cell>
          <cell r="I1415">
            <v>353798</v>
          </cell>
          <cell r="J1415">
            <v>271408</v>
          </cell>
          <cell r="K1415">
            <v>299039</v>
          </cell>
          <cell r="L1415">
            <v>40828296</v>
          </cell>
          <cell r="M1415">
            <v>279527</v>
          </cell>
          <cell r="N1415">
            <v>289191</v>
          </cell>
          <cell r="O1415">
            <v>224112</v>
          </cell>
          <cell r="P1415">
            <v>23145196</v>
          </cell>
        </row>
        <row r="1416">
          <cell r="A1416">
            <v>251090</v>
          </cell>
          <cell r="B1416" t="str">
            <v>PB</v>
          </cell>
          <cell r="C1416" t="str">
            <v>PAULISTA</v>
          </cell>
          <cell r="D1416" t="str">
            <v>251090</v>
          </cell>
          <cell r="E1416">
            <v>159760</v>
          </cell>
          <cell r="F1416">
            <v>204</v>
          </cell>
          <cell r="G1416">
            <v>85810</v>
          </cell>
          <cell r="H1416">
            <v>27116500</v>
          </cell>
          <cell r="K1416">
            <v>79119</v>
          </cell>
          <cell r="L1416">
            <v>25157729</v>
          </cell>
          <cell r="O1416">
            <v>80107</v>
          </cell>
          <cell r="P1416">
            <v>14988316</v>
          </cell>
        </row>
        <row r="1417">
          <cell r="A1417">
            <v>251100</v>
          </cell>
          <cell r="B1417" t="str">
            <v>PB</v>
          </cell>
          <cell r="C1417" t="str">
            <v>PEDRA BRANCA</v>
          </cell>
          <cell r="D1417" t="str">
            <v>251100</v>
          </cell>
          <cell r="E1417">
            <v>91010</v>
          </cell>
          <cell r="F1417">
            <v>3598</v>
          </cell>
          <cell r="G1417">
            <v>34199</v>
          </cell>
          <cell r="H1417">
            <v>4121660</v>
          </cell>
          <cell r="I1417">
            <v>19490</v>
          </cell>
          <cell r="J1417">
            <v>4679</v>
          </cell>
          <cell r="K1417">
            <v>29561</v>
          </cell>
          <cell r="L1417">
            <v>5332206</v>
          </cell>
          <cell r="N1417">
            <v>1987</v>
          </cell>
          <cell r="O1417">
            <v>17818</v>
          </cell>
          <cell r="P1417">
            <v>3040421</v>
          </cell>
        </row>
        <row r="1418">
          <cell r="A1418">
            <v>251110</v>
          </cell>
          <cell r="B1418" t="str">
            <v>PB</v>
          </cell>
          <cell r="C1418" t="str">
            <v>PEDRA LAVRADA</v>
          </cell>
          <cell r="D1418" t="str">
            <v>251110</v>
          </cell>
          <cell r="E1418">
            <v>5505</v>
          </cell>
          <cell r="F1418">
            <v>570</v>
          </cell>
          <cell r="G1418">
            <v>20211</v>
          </cell>
          <cell r="H1418">
            <v>1811112</v>
          </cell>
          <cell r="I1418">
            <v>71287</v>
          </cell>
          <cell r="J1418">
            <v>19882</v>
          </cell>
          <cell r="K1418">
            <v>16289</v>
          </cell>
          <cell r="L1418">
            <v>2146201</v>
          </cell>
          <cell r="M1418">
            <v>525</v>
          </cell>
          <cell r="N1418">
            <v>585</v>
          </cell>
          <cell r="O1418">
            <v>17741</v>
          </cell>
          <cell r="P1418">
            <v>1464888</v>
          </cell>
        </row>
        <row r="1419">
          <cell r="A1419">
            <v>251120</v>
          </cell>
          <cell r="B1419" t="str">
            <v>PB</v>
          </cell>
          <cell r="C1419" t="str">
            <v>PEDRAS DE FOGO</v>
          </cell>
          <cell r="D1419" t="str">
            <v>251120</v>
          </cell>
          <cell r="G1419">
            <v>13528</v>
          </cell>
          <cell r="H1419">
            <v>135332594</v>
          </cell>
          <cell r="I1419">
            <v>3000</v>
          </cell>
          <cell r="J1419">
            <v>19512</v>
          </cell>
          <cell r="K1419">
            <v>22505</v>
          </cell>
          <cell r="L1419">
            <v>129717820</v>
          </cell>
          <cell r="O1419">
            <v>5520</v>
          </cell>
          <cell r="P1419">
            <v>86217700</v>
          </cell>
        </row>
        <row r="1420">
          <cell r="A1420">
            <v>251272</v>
          </cell>
          <cell r="B1420" t="str">
            <v>PB</v>
          </cell>
          <cell r="C1420" t="str">
            <v>PEDRO RÉGIS</v>
          </cell>
          <cell r="D1420" t="str">
            <v>251272</v>
          </cell>
          <cell r="E1420">
            <v>6320</v>
          </cell>
          <cell r="F1420">
            <v>4473</v>
          </cell>
          <cell r="G1420">
            <v>4147</v>
          </cell>
          <cell r="H1420">
            <v>2645763</v>
          </cell>
          <cell r="I1420">
            <v>9541</v>
          </cell>
          <cell r="J1420">
            <v>15136</v>
          </cell>
          <cell r="K1420">
            <v>4397</v>
          </cell>
          <cell r="L1420">
            <v>2441232</v>
          </cell>
          <cell r="M1420">
            <v>55274</v>
          </cell>
          <cell r="N1420">
            <v>9132</v>
          </cell>
          <cell r="O1420">
            <v>8156</v>
          </cell>
          <cell r="P1420">
            <v>2230927</v>
          </cell>
        </row>
        <row r="1421">
          <cell r="A1421">
            <v>251140</v>
          </cell>
          <cell r="B1421" t="str">
            <v>PB</v>
          </cell>
          <cell r="C1421" t="str">
            <v>PICUÍ</v>
          </cell>
          <cell r="D1421" t="str">
            <v>251140</v>
          </cell>
          <cell r="E1421">
            <v>146274</v>
          </cell>
          <cell r="F1421">
            <v>19597</v>
          </cell>
          <cell r="G1421">
            <v>78629</v>
          </cell>
          <cell r="H1421">
            <v>6948917</v>
          </cell>
          <cell r="I1421">
            <v>76109</v>
          </cell>
          <cell r="J1421">
            <v>31373</v>
          </cell>
          <cell r="K1421">
            <v>68452</v>
          </cell>
          <cell r="L1421">
            <v>7198973</v>
          </cell>
          <cell r="M1421">
            <v>104142</v>
          </cell>
          <cell r="N1421">
            <v>29037</v>
          </cell>
          <cell r="O1421">
            <v>53334</v>
          </cell>
          <cell r="P1421">
            <v>4688560</v>
          </cell>
        </row>
        <row r="1422">
          <cell r="A1422">
            <v>251150</v>
          </cell>
          <cell r="B1422" t="str">
            <v>PB</v>
          </cell>
          <cell r="C1422" t="str">
            <v>PILAR</v>
          </cell>
          <cell r="D1422" t="str">
            <v>251150</v>
          </cell>
          <cell r="E1422">
            <v>114056</v>
          </cell>
          <cell r="G1422">
            <v>46224</v>
          </cell>
          <cell r="H1422">
            <v>13908024</v>
          </cell>
          <cell r="I1422">
            <v>31645</v>
          </cell>
          <cell r="K1422">
            <v>33409</v>
          </cell>
          <cell r="L1422">
            <v>14147591</v>
          </cell>
          <cell r="M1422">
            <v>83311</v>
          </cell>
          <cell r="O1422">
            <v>40259</v>
          </cell>
          <cell r="P1422">
            <v>9954848</v>
          </cell>
        </row>
        <row r="1423">
          <cell r="A1423">
            <v>251160</v>
          </cell>
          <cell r="B1423" t="str">
            <v>PB</v>
          </cell>
          <cell r="C1423" t="str">
            <v>PILÕES</v>
          </cell>
          <cell r="D1423" t="str">
            <v>251160</v>
          </cell>
          <cell r="E1423">
            <v>25646</v>
          </cell>
          <cell r="F1423">
            <v>4113</v>
          </cell>
          <cell r="G1423">
            <v>46705</v>
          </cell>
          <cell r="H1423">
            <v>2669759</v>
          </cell>
          <cell r="I1423">
            <v>94582</v>
          </cell>
          <cell r="J1423">
            <v>9435</v>
          </cell>
          <cell r="K1423">
            <v>45968</v>
          </cell>
          <cell r="L1423">
            <v>3160934</v>
          </cell>
          <cell r="M1423">
            <v>10640</v>
          </cell>
          <cell r="N1423">
            <v>7408</v>
          </cell>
          <cell r="O1423">
            <v>29477</v>
          </cell>
          <cell r="P1423">
            <v>1915038</v>
          </cell>
        </row>
        <row r="1424">
          <cell r="A1424">
            <v>251170</v>
          </cell>
          <cell r="B1424" t="str">
            <v>PB</v>
          </cell>
          <cell r="C1424" t="str">
            <v>PILÕEZINHOS</v>
          </cell>
          <cell r="D1424" t="str">
            <v>251170</v>
          </cell>
          <cell r="F1424">
            <v>540</v>
          </cell>
          <cell r="G1424">
            <v>1547</v>
          </cell>
          <cell r="H1424">
            <v>3239279</v>
          </cell>
          <cell r="K1424">
            <v>361</v>
          </cell>
          <cell r="L1424">
            <v>3092076</v>
          </cell>
          <cell r="M1424">
            <v>50190</v>
          </cell>
          <cell r="N1424">
            <v>5040</v>
          </cell>
          <cell r="O1424">
            <v>281</v>
          </cell>
          <cell r="P1424">
            <v>2698556</v>
          </cell>
        </row>
        <row r="1425">
          <cell r="A1425">
            <v>251180</v>
          </cell>
          <cell r="B1425" t="str">
            <v>PB</v>
          </cell>
          <cell r="C1425" t="str">
            <v>PIRPIRITUBA</v>
          </cell>
          <cell r="D1425" t="str">
            <v>251180</v>
          </cell>
          <cell r="E1425">
            <v>68650</v>
          </cell>
          <cell r="F1425">
            <v>524</v>
          </cell>
          <cell r="G1425">
            <v>49354</v>
          </cell>
          <cell r="H1425">
            <v>3778221</v>
          </cell>
          <cell r="I1425">
            <v>152659</v>
          </cell>
          <cell r="J1425">
            <v>1080</v>
          </cell>
          <cell r="K1425">
            <v>79155</v>
          </cell>
          <cell r="L1425">
            <v>5663276</v>
          </cell>
          <cell r="M1425">
            <v>23350</v>
          </cell>
          <cell r="N1425">
            <v>2686</v>
          </cell>
          <cell r="O1425">
            <v>55341</v>
          </cell>
          <cell r="P1425">
            <v>3874720</v>
          </cell>
        </row>
        <row r="1426">
          <cell r="A1426">
            <v>251200</v>
          </cell>
          <cell r="B1426" t="str">
            <v>PB</v>
          </cell>
          <cell r="C1426" t="str">
            <v>POCINHOS</v>
          </cell>
          <cell r="D1426" t="str">
            <v>251200</v>
          </cell>
          <cell r="E1426">
            <v>144359</v>
          </cell>
          <cell r="F1426">
            <v>1446</v>
          </cell>
          <cell r="G1426">
            <v>34546</v>
          </cell>
          <cell r="H1426">
            <v>24769435</v>
          </cell>
          <cell r="K1426">
            <v>16312</v>
          </cell>
          <cell r="L1426">
            <v>23939458</v>
          </cell>
          <cell r="O1426">
            <v>25962</v>
          </cell>
          <cell r="P1426">
            <v>15579620</v>
          </cell>
        </row>
        <row r="1427">
          <cell r="A1427">
            <v>251203</v>
          </cell>
          <cell r="B1427" t="str">
            <v>PB</v>
          </cell>
          <cell r="C1427" t="str">
            <v>POÇO DANTAS</v>
          </cell>
          <cell r="D1427" t="str">
            <v>251203</v>
          </cell>
          <cell r="E1427">
            <v>26428</v>
          </cell>
          <cell r="F1427">
            <v>27585</v>
          </cell>
          <cell r="G1427">
            <v>2449</v>
          </cell>
          <cell r="H1427">
            <v>8043581</v>
          </cell>
          <cell r="I1427">
            <v>13500</v>
          </cell>
          <cell r="K1427">
            <v>4930</v>
          </cell>
          <cell r="L1427">
            <v>7505372</v>
          </cell>
          <cell r="O1427">
            <v>679</v>
          </cell>
          <cell r="P1427">
            <v>5072793</v>
          </cell>
        </row>
        <row r="1428">
          <cell r="A1428">
            <v>251207</v>
          </cell>
          <cell r="B1428" t="str">
            <v>PB</v>
          </cell>
          <cell r="C1428" t="str">
            <v>POÇO DE JOSÉ DE MOURA</v>
          </cell>
          <cell r="D1428" t="str">
            <v>251207</v>
          </cell>
          <cell r="G1428">
            <v>429</v>
          </cell>
          <cell r="H1428">
            <v>9304349</v>
          </cell>
          <cell r="I1428">
            <v>10893</v>
          </cell>
          <cell r="K1428">
            <v>3016</v>
          </cell>
          <cell r="L1428">
            <v>9240098</v>
          </cell>
          <cell r="O1428">
            <v>6009</v>
          </cell>
          <cell r="P1428">
            <v>6061277</v>
          </cell>
        </row>
        <row r="1429">
          <cell r="A1429">
            <v>251210</v>
          </cell>
          <cell r="B1429" t="str">
            <v>PB</v>
          </cell>
          <cell r="C1429" t="str">
            <v>POMBAL</v>
          </cell>
          <cell r="D1429" t="str">
            <v>251210</v>
          </cell>
          <cell r="E1429">
            <v>218370</v>
          </cell>
          <cell r="F1429">
            <v>46900</v>
          </cell>
          <cell r="G1429">
            <v>244733</v>
          </cell>
          <cell r="H1429">
            <v>61240156</v>
          </cell>
          <cell r="I1429">
            <v>628840</v>
          </cell>
          <cell r="J1429">
            <v>71400</v>
          </cell>
          <cell r="K1429">
            <v>240749</v>
          </cell>
          <cell r="L1429">
            <v>63651715</v>
          </cell>
          <cell r="M1429">
            <v>122918</v>
          </cell>
          <cell r="N1429">
            <v>55834</v>
          </cell>
          <cell r="O1429">
            <v>217845</v>
          </cell>
          <cell r="P1429">
            <v>43256028</v>
          </cell>
        </row>
        <row r="1430">
          <cell r="A1430">
            <v>251220</v>
          </cell>
          <cell r="B1430" t="str">
            <v>PB</v>
          </cell>
          <cell r="C1430" t="str">
            <v>PRATA</v>
          </cell>
          <cell r="D1430" t="str">
            <v>251220</v>
          </cell>
          <cell r="E1430">
            <v>11826</v>
          </cell>
          <cell r="F1430">
            <v>2040</v>
          </cell>
          <cell r="G1430">
            <v>21078</v>
          </cell>
          <cell r="H1430">
            <v>2076232</v>
          </cell>
          <cell r="J1430">
            <v>4076</v>
          </cell>
          <cell r="K1430">
            <v>16713</v>
          </cell>
          <cell r="L1430">
            <v>1557653</v>
          </cell>
          <cell r="M1430">
            <v>39742</v>
          </cell>
          <cell r="N1430">
            <v>2559</v>
          </cell>
          <cell r="O1430">
            <v>19554</v>
          </cell>
          <cell r="P1430">
            <v>1087672</v>
          </cell>
        </row>
        <row r="1431">
          <cell r="A1431">
            <v>251230</v>
          </cell>
          <cell r="B1431" t="str">
            <v>PB</v>
          </cell>
          <cell r="C1431" t="str">
            <v>PRINCESA ISABEL</v>
          </cell>
          <cell r="D1431" t="str">
            <v>251230</v>
          </cell>
          <cell r="E1431">
            <v>47846</v>
          </cell>
          <cell r="G1431">
            <v>51315</v>
          </cell>
          <cell r="H1431">
            <v>6037157</v>
          </cell>
          <cell r="I1431">
            <v>44090</v>
          </cell>
          <cell r="J1431">
            <v>600</v>
          </cell>
          <cell r="K1431">
            <v>44965</v>
          </cell>
          <cell r="L1431">
            <v>5732242</v>
          </cell>
          <cell r="M1431">
            <v>23570</v>
          </cell>
          <cell r="O1431">
            <v>10106</v>
          </cell>
          <cell r="P1431">
            <v>3770401</v>
          </cell>
        </row>
        <row r="1432">
          <cell r="A1432">
            <v>251240</v>
          </cell>
          <cell r="B1432" t="str">
            <v>PB</v>
          </cell>
          <cell r="C1432" t="str">
            <v>PUXINANÃ</v>
          </cell>
          <cell r="D1432" t="str">
            <v>251240</v>
          </cell>
          <cell r="H1432">
            <v>2731503</v>
          </cell>
          <cell r="L1432">
            <v>2643390</v>
          </cell>
          <cell r="P1432">
            <v>1762260</v>
          </cell>
        </row>
        <row r="1433">
          <cell r="A1433">
            <v>251250</v>
          </cell>
          <cell r="B1433" t="str">
            <v>PB</v>
          </cell>
          <cell r="C1433" t="str">
            <v>QUEIMADAS</v>
          </cell>
          <cell r="D1433" t="str">
            <v>251250</v>
          </cell>
          <cell r="E1433">
            <v>162106</v>
          </cell>
          <cell r="F1433">
            <v>14097</v>
          </cell>
          <cell r="G1433">
            <v>214962</v>
          </cell>
          <cell r="H1433">
            <v>39912443</v>
          </cell>
          <cell r="I1433">
            <v>37620</v>
          </cell>
          <cell r="J1433">
            <v>7550</v>
          </cell>
          <cell r="K1433">
            <v>187341</v>
          </cell>
          <cell r="L1433">
            <v>37368218</v>
          </cell>
          <cell r="M1433">
            <v>306797</v>
          </cell>
          <cell r="N1433">
            <v>64943</v>
          </cell>
          <cell r="O1433">
            <v>142855</v>
          </cell>
          <cell r="P1433">
            <v>25449138</v>
          </cell>
        </row>
        <row r="1434">
          <cell r="A1434">
            <v>251260</v>
          </cell>
          <cell r="B1434" t="str">
            <v>PB</v>
          </cell>
          <cell r="C1434" t="str">
            <v>QUIXABÁ</v>
          </cell>
          <cell r="D1434" t="str">
            <v>251260</v>
          </cell>
          <cell r="G1434">
            <v>27353</v>
          </cell>
          <cell r="H1434">
            <v>3609439</v>
          </cell>
          <cell r="I1434">
            <v>23929</v>
          </cell>
          <cell r="J1434">
            <v>4819</v>
          </cell>
          <cell r="K1434">
            <v>25731</v>
          </cell>
          <cell r="L1434">
            <v>3148559</v>
          </cell>
          <cell r="M1434">
            <v>36202</v>
          </cell>
          <cell r="O1434">
            <v>17256</v>
          </cell>
          <cell r="P1434">
            <v>1930566</v>
          </cell>
        </row>
        <row r="1435">
          <cell r="A1435">
            <v>251270</v>
          </cell>
          <cell r="B1435" t="str">
            <v>PB</v>
          </cell>
          <cell r="C1435" t="str">
            <v>REMÍGIO</v>
          </cell>
          <cell r="D1435" t="str">
            <v>251270</v>
          </cell>
          <cell r="E1435">
            <v>205586</v>
          </cell>
          <cell r="F1435">
            <v>36294</v>
          </cell>
          <cell r="G1435">
            <v>107247</v>
          </cell>
          <cell r="H1435">
            <v>25015688</v>
          </cell>
          <cell r="I1435">
            <v>189478</v>
          </cell>
          <cell r="J1435">
            <v>7237</v>
          </cell>
          <cell r="K1435">
            <v>108219</v>
          </cell>
          <cell r="L1435">
            <v>25752203</v>
          </cell>
          <cell r="M1435">
            <v>34590</v>
          </cell>
          <cell r="N1435">
            <v>14851</v>
          </cell>
          <cell r="O1435">
            <v>92759</v>
          </cell>
          <cell r="P1435">
            <v>18053603</v>
          </cell>
        </row>
        <row r="1436">
          <cell r="A1436">
            <v>251274</v>
          </cell>
          <cell r="B1436" t="str">
            <v>PB</v>
          </cell>
          <cell r="C1436" t="str">
            <v>RIACHÃO</v>
          </cell>
          <cell r="D1436" t="str">
            <v>251274</v>
          </cell>
          <cell r="E1436">
            <v>34818</v>
          </cell>
          <cell r="F1436">
            <v>2054</v>
          </cell>
          <cell r="G1436">
            <v>24673</v>
          </cell>
          <cell r="H1436">
            <v>1787634</v>
          </cell>
          <cell r="I1436">
            <v>30200</v>
          </cell>
          <cell r="J1436">
            <v>1226</v>
          </cell>
          <cell r="K1436">
            <v>16705</v>
          </cell>
          <cell r="L1436">
            <v>1921384</v>
          </cell>
          <cell r="N1436">
            <v>509</v>
          </cell>
          <cell r="O1436">
            <v>20472</v>
          </cell>
          <cell r="P1436">
            <v>1112246</v>
          </cell>
        </row>
        <row r="1437">
          <cell r="A1437">
            <v>251275</v>
          </cell>
          <cell r="B1437" t="str">
            <v>PB</v>
          </cell>
          <cell r="C1437" t="str">
            <v>RIACHÃO DO BACAMARTE</v>
          </cell>
          <cell r="D1437" t="str">
            <v>251275</v>
          </cell>
          <cell r="E1437">
            <v>8050</v>
          </cell>
          <cell r="F1437">
            <v>12180</v>
          </cell>
          <cell r="G1437">
            <v>6923</v>
          </cell>
          <cell r="H1437">
            <v>8107351</v>
          </cell>
          <cell r="I1437">
            <v>6500</v>
          </cell>
          <cell r="J1437">
            <v>150</v>
          </cell>
          <cell r="K1437">
            <v>2011</v>
          </cell>
          <cell r="L1437">
            <v>7580805</v>
          </cell>
          <cell r="M1437">
            <v>1700</v>
          </cell>
          <cell r="N1437">
            <v>8774</v>
          </cell>
          <cell r="O1437">
            <v>5156</v>
          </cell>
          <cell r="P1437">
            <v>4898797</v>
          </cell>
        </row>
        <row r="1438">
          <cell r="A1438">
            <v>251276</v>
          </cell>
          <cell r="B1438" t="str">
            <v>PB</v>
          </cell>
          <cell r="C1438" t="str">
            <v>RIACHÃO DO POÇO</v>
          </cell>
          <cell r="D1438" t="str">
            <v>251276</v>
          </cell>
          <cell r="E1438">
            <v>2500</v>
          </cell>
          <cell r="F1438">
            <v>307</v>
          </cell>
          <cell r="G1438">
            <v>9176</v>
          </cell>
          <cell r="H1438">
            <v>3685300</v>
          </cell>
          <cell r="J1438">
            <v>106</v>
          </cell>
          <cell r="K1438">
            <v>2716</v>
          </cell>
          <cell r="L1438">
            <v>3491164</v>
          </cell>
          <cell r="O1438">
            <v>4552</v>
          </cell>
          <cell r="P1438">
            <v>2262299</v>
          </cell>
        </row>
        <row r="1439">
          <cell r="A1439">
            <v>251278</v>
          </cell>
          <cell r="B1439" t="str">
            <v>PB</v>
          </cell>
          <cell r="C1439" t="str">
            <v>RIACHO DE SANTO ANTÔNIO</v>
          </cell>
          <cell r="D1439" t="str">
            <v>251278</v>
          </cell>
          <cell r="E1439">
            <v>100790</v>
          </cell>
          <cell r="G1439">
            <v>1344</v>
          </cell>
          <cell r="H1439">
            <v>3333876</v>
          </cell>
          <cell r="I1439">
            <v>4280</v>
          </cell>
          <cell r="K1439">
            <v>17924</v>
          </cell>
          <cell r="L1439">
            <v>3760270</v>
          </cell>
          <cell r="M1439">
            <v>1379</v>
          </cell>
          <cell r="O1439">
            <v>3701</v>
          </cell>
          <cell r="P1439">
            <v>2434844</v>
          </cell>
        </row>
        <row r="1440">
          <cell r="A1440">
            <v>251290</v>
          </cell>
          <cell r="B1440" t="str">
            <v>PB</v>
          </cell>
          <cell r="C1440" t="str">
            <v>RIO TINTO</v>
          </cell>
          <cell r="D1440" t="str">
            <v>251290</v>
          </cell>
          <cell r="G1440">
            <v>5</v>
          </cell>
          <cell r="H1440">
            <v>8063663</v>
          </cell>
          <cell r="I1440">
            <v>42908</v>
          </cell>
          <cell r="J1440">
            <v>42208</v>
          </cell>
          <cell r="L1440">
            <v>7750240</v>
          </cell>
          <cell r="M1440">
            <v>6250</v>
          </cell>
          <cell r="N1440">
            <v>4000</v>
          </cell>
          <cell r="O1440">
            <v>6</v>
          </cell>
          <cell r="P1440">
            <v>5244059</v>
          </cell>
        </row>
        <row r="1441">
          <cell r="A1441">
            <v>251300</v>
          </cell>
          <cell r="B1441" t="str">
            <v>PB</v>
          </cell>
          <cell r="C1441" t="str">
            <v>SALGADINHO</v>
          </cell>
          <cell r="D1441" t="str">
            <v>251300</v>
          </cell>
          <cell r="E1441">
            <v>8634</v>
          </cell>
          <cell r="F1441">
            <v>1187</v>
          </cell>
          <cell r="G1441">
            <v>39852</v>
          </cell>
          <cell r="H1441">
            <v>5040786</v>
          </cell>
          <cell r="I1441">
            <v>39603</v>
          </cell>
          <cell r="J1441">
            <v>1446</v>
          </cell>
          <cell r="K1441">
            <v>29991</v>
          </cell>
          <cell r="L1441">
            <v>4680030</v>
          </cell>
          <cell r="M1441">
            <v>47603</v>
          </cell>
          <cell r="N1441">
            <v>2066</v>
          </cell>
          <cell r="O1441">
            <v>29462</v>
          </cell>
          <cell r="P1441">
            <v>3497058</v>
          </cell>
        </row>
        <row r="1442">
          <cell r="A1442">
            <v>251310</v>
          </cell>
          <cell r="B1442" t="str">
            <v>PB</v>
          </cell>
          <cell r="C1442" t="str">
            <v>SALGADO DE SÃO FÉLIX</v>
          </cell>
          <cell r="D1442" t="str">
            <v>251310</v>
          </cell>
          <cell r="E1442">
            <v>35369</v>
          </cell>
          <cell r="F1442">
            <v>534</v>
          </cell>
          <cell r="G1442">
            <v>29295</v>
          </cell>
          <cell r="H1442">
            <v>1720803</v>
          </cell>
          <cell r="J1442">
            <v>6382</v>
          </cell>
          <cell r="K1442">
            <v>13814</v>
          </cell>
          <cell r="L1442">
            <v>1462607</v>
          </cell>
          <cell r="N1442">
            <v>9247</v>
          </cell>
          <cell r="O1442">
            <v>7953</v>
          </cell>
          <cell r="P1442">
            <v>600815</v>
          </cell>
        </row>
        <row r="1443">
          <cell r="A1443">
            <v>251315</v>
          </cell>
          <cell r="B1443" t="str">
            <v>PB</v>
          </cell>
          <cell r="C1443" t="str">
            <v>SANTA CECÍLIA</v>
          </cell>
          <cell r="D1443" t="str">
            <v>251315</v>
          </cell>
          <cell r="E1443">
            <v>55865</v>
          </cell>
          <cell r="F1443">
            <v>12902</v>
          </cell>
          <cell r="G1443">
            <v>34747</v>
          </cell>
          <cell r="H1443">
            <v>27655323</v>
          </cell>
          <cell r="I1443">
            <v>13250</v>
          </cell>
          <cell r="J1443">
            <v>6267</v>
          </cell>
          <cell r="K1443">
            <v>19204</v>
          </cell>
          <cell r="L1443">
            <v>26266289</v>
          </cell>
          <cell r="N1443">
            <v>5689</v>
          </cell>
          <cell r="O1443">
            <v>16738</v>
          </cell>
          <cell r="P1443">
            <v>17211325</v>
          </cell>
        </row>
        <row r="1444">
          <cell r="A1444">
            <v>251320</v>
          </cell>
          <cell r="B1444" t="str">
            <v>PB</v>
          </cell>
          <cell r="C1444" t="str">
            <v>SANTA CRUZ</v>
          </cell>
          <cell r="D1444" t="str">
            <v>251320</v>
          </cell>
          <cell r="G1444">
            <v>5007</v>
          </cell>
          <cell r="H1444">
            <v>728874</v>
          </cell>
          <cell r="K1444">
            <v>2888</v>
          </cell>
          <cell r="L1444">
            <v>596299</v>
          </cell>
          <cell r="N1444">
            <v>7</v>
          </cell>
          <cell r="O1444">
            <v>1079</v>
          </cell>
          <cell r="P1444">
            <v>364830</v>
          </cell>
        </row>
        <row r="1445">
          <cell r="A1445">
            <v>251330</v>
          </cell>
          <cell r="B1445" t="str">
            <v>PB</v>
          </cell>
          <cell r="C1445" t="str">
            <v>SANTA HELENA</v>
          </cell>
          <cell r="D1445" t="str">
            <v>251330</v>
          </cell>
          <cell r="F1445">
            <v>777</v>
          </cell>
          <cell r="G1445">
            <v>9603</v>
          </cell>
          <cell r="H1445">
            <v>2512358</v>
          </cell>
          <cell r="J1445">
            <v>4868</v>
          </cell>
          <cell r="K1445">
            <v>8044</v>
          </cell>
          <cell r="L1445">
            <v>2145601</v>
          </cell>
          <cell r="N1445">
            <v>102</v>
          </cell>
          <cell r="O1445">
            <v>9147</v>
          </cell>
          <cell r="P1445">
            <v>1159698</v>
          </cell>
        </row>
        <row r="1446">
          <cell r="A1446">
            <v>251335</v>
          </cell>
          <cell r="B1446" t="str">
            <v>PB</v>
          </cell>
          <cell r="C1446" t="str">
            <v>SANTA INÊS</v>
          </cell>
          <cell r="D1446" t="str">
            <v>251335</v>
          </cell>
          <cell r="E1446">
            <v>59690</v>
          </cell>
          <cell r="F1446">
            <v>100</v>
          </cell>
          <cell r="G1446">
            <v>11117</v>
          </cell>
          <cell r="H1446">
            <v>704713</v>
          </cell>
          <cell r="J1446">
            <v>200</v>
          </cell>
          <cell r="K1446">
            <v>9167</v>
          </cell>
          <cell r="L1446">
            <v>1537475</v>
          </cell>
          <cell r="M1446">
            <v>35692</v>
          </cell>
          <cell r="N1446">
            <v>160</v>
          </cell>
          <cell r="O1446">
            <v>12070</v>
          </cell>
          <cell r="P1446">
            <v>956059</v>
          </cell>
        </row>
        <row r="1447">
          <cell r="A1447">
            <v>251340</v>
          </cell>
          <cell r="B1447" t="str">
            <v>PB</v>
          </cell>
          <cell r="C1447" t="str">
            <v>SANTA LUZIA</v>
          </cell>
          <cell r="D1447" t="str">
            <v>251340</v>
          </cell>
          <cell r="E1447">
            <v>193289</v>
          </cell>
          <cell r="F1447">
            <v>1303</v>
          </cell>
          <cell r="G1447">
            <v>84863</v>
          </cell>
          <cell r="H1447">
            <v>5554733</v>
          </cell>
          <cell r="I1447">
            <v>32735</v>
          </cell>
          <cell r="J1447">
            <v>346</v>
          </cell>
          <cell r="K1447">
            <v>75352</v>
          </cell>
          <cell r="L1447">
            <v>7050740</v>
          </cell>
          <cell r="M1447">
            <v>135890</v>
          </cell>
          <cell r="N1447">
            <v>721</v>
          </cell>
          <cell r="O1447">
            <v>67384</v>
          </cell>
          <cell r="P1447">
            <v>4777515</v>
          </cell>
        </row>
        <row r="1448">
          <cell r="A1448">
            <v>251370</v>
          </cell>
          <cell r="B1448" t="str">
            <v>PB</v>
          </cell>
          <cell r="C1448" t="str">
            <v>SANTA RITA</v>
          </cell>
          <cell r="D1448" t="str">
            <v>251370</v>
          </cell>
          <cell r="E1448">
            <v>2523844</v>
          </cell>
          <cell r="F1448">
            <v>432257</v>
          </cell>
          <cell r="G1448">
            <v>33174</v>
          </cell>
          <cell r="H1448">
            <v>148961387</v>
          </cell>
          <cell r="I1448">
            <v>806063</v>
          </cell>
          <cell r="J1448">
            <v>417302</v>
          </cell>
          <cell r="K1448">
            <v>34745</v>
          </cell>
          <cell r="L1448">
            <v>193644742</v>
          </cell>
          <cell r="M1448">
            <v>754730</v>
          </cell>
          <cell r="N1448">
            <v>322441</v>
          </cell>
          <cell r="O1448">
            <v>32332</v>
          </cell>
          <cell r="P1448">
            <v>135630331</v>
          </cell>
        </row>
        <row r="1449">
          <cell r="A1449">
            <v>251380</v>
          </cell>
          <cell r="B1449" t="str">
            <v>PB</v>
          </cell>
          <cell r="C1449" t="str">
            <v>SANTA TERESINHA</v>
          </cell>
          <cell r="D1449" t="str">
            <v>251380</v>
          </cell>
          <cell r="E1449">
            <v>36645</v>
          </cell>
          <cell r="F1449">
            <v>1056</v>
          </cell>
          <cell r="G1449">
            <v>20141</v>
          </cell>
          <cell r="H1449">
            <v>4022756</v>
          </cell>
          <cell r="I1449">
            <v>22745</v>
          </cell>
          <cell r="J1449">
            <v>1298</v>
          </cell>
          <cell r="K1449">
            <v>21951</v>
          </cell>
          <cell r="L1449">
            <v>4143171</v>
          </cell>
          <cell r="M1449">
            <v>47190</v>
          </cell>
          <cell r="N1449">
            <v>1323</v>
          </cell>
          <cell r="O1449">
            <v>16271</v>
          </cell>
          <cell r="P1449">
            <v>2574592</v>
          </cell>
        </row>
        <row r="1450">
          <cell r="A1450">
            <v>251350</v>
          </cell>
          <cell r="B1450" t="str">
            <v>PB</v>
          </cell>
          <cell r="C1450" t="str">
            <v>SANTANA DE MANGUEIRA</v>
          </cell>
          <cell r="D1450" t="str">
            <v>251350</v>
          </cell>
          <cell r="F1450">
            <v>2913</v>
          </cell>
          <cell r="G1450">
            <v>19372</v>
          </cell>
          <cell r="H1450">
            <v>3446396</v>
          </cell>
          <cell r="J1450">
            <v>7811</v>
          </cell>
          <cell r="K1450">
            <v>20146</v>
          </cell>
          <cell r="L1450">
            <v>2443202</v>
          </cell>
          <cell r="N1450">
            <v>2841</v>
          </cell>
          <cell r="O1450">
            <v>4309</v>
          </cell>
          <cell r="P1450">
            <v>1302768</v>
          </cell>
        </row>
        <row r="1451">
          <cell r="A1451">
            <v>251360</v>
          </cell>
          <cell r="B1451" t="str">
            <v>PB</v>
          </cell>
          <cell r="C1451" t="str">
            <v>SANTANA DOS GARROTES</v>
          </cell>
          <cell r="D1451" t="str">
            <v>251360</v>
          </cell>
          <cell r="G1451">
            <v>62194</v>
          </cell>
          <cell r="H1451">
            <v>376574721</v>
          </cell>
          <cell r="K1451">
            <v>32209</v>
          </cell>
          <cell r="L1451">
            <v>363244314</v>
          </cell>
          <cell r="M1451">
            <v>200630</v>
          </cell>
          <cell r="O1451">
            <v>1923</v>
          </cell>
          <cell r="P1451">
            <v>245046551</v>
          </cell>
        </row>
        <row r="1452">
          <cell r="A1452">
            <v>251385</v>
          </cell>
          <cell r="B1452" t="str">
            <v>PB</v>
          </cell>
          <cell r="C1452" t="str">
            <v>SANTO ANDRÉ</v>
          </cell>
          <cell r="D1452" t="str">
            <v>251385</v>
          </cell>
          <cell r="E1452">
            <v>2395</v>
          </cell>
          <cell r="F1452">
            <v>1974</v>
          </cell>
          <cell r="G1452">
            <v>38376</v>
          </cell>
          <cell r="H1452">
            <v>3345510</v>
          </cell>
          <cell r="I1452">
            <v>54846</v>
          </cell>
          <cell r="J1452">
            <v>3638</v>
          </cell>
          <cell r="K1452">
            <v>20879</v>
          </cell>
          <cell r="L1452">
            <v>2716437</v>
          </cell>
          <cell r="M1452">
            <v>7826</v>
          </cell>
          <cell r="N1452">
            <v>1870</v>
          </cell>
          <cell r="O1452">
            <v>16246</v>
          </cell>
          <cell r="P1452">
            <v>2239206</v>
          </cell>
        </row>
        <row r="1453">
          <cell r="A1453">
            <v>251392</v>
          </cell>
          <cell r="B1453" t="str">
            <v>PB</v>
          </cell>
          <cell r="C1453" t="str">
            <v>SÃO BENTINHO</v>
          </cell>
          <cell r="D1453" t="str">
            <v>251392</v>
          </cell>
          <cell r="E1453">
            <v>42580</v>
          </cell>
          <cell r="F1453">
            <v>5813</v>
          </cell>
          <cell r="G1453">
            <v>40759</v>
          </cell>
          <cell r="H1453">
            <v>3273382</v>
          </cell>
          <cell r="I1453">
            <v>25870</v>
          </cell>
          <cell r="J1453">
            <v>4683</v>
          </cell>
          <cell r="K1453">
            <v>30601</v>
          </cell>
          <cell r="L1453">
            <v>2387154</v>
          </cell>
          <cell r="M1453">
            <v>107310</v>
          </cell>
          <cell r="N1453">
            <v>9854</v>
          </cell>
          <cell r="O1453">
            <v>35425</v>
          </cell>
          <cell r="P1453">
            <v>2381956</v>
          </cell>
        </row>
        <row r="1454">
          <cell r="A1454">
            <v>251390</v>
          </cell>
          <cell r="B1454" t="str">
            <v>PB</v>
          </cell>
          <cell r="C1454" t="str">
            <v>SÃO BENTO</v>
          </cell>
          <cell r="D1454" t="str">
            <v>251390</v>
          </cell>
          <cell r="E1454">
            <v>629826</v>
          </cell>
          <cell r="F1454">
            <v>91176</v>
          </cell>
          <cell r="G1454">
            <v>70445</v>
          </cell>
          <cell r="H1454">
            <v>17789213</v>
          </cell>
          <cell r="I1454">
            <v>482638</v>
          </cell>
          <cell r="J1454">
            <v>102777</v>
          </cell>
          <cell r="K1454">
            <v>78408</v>
          </cell>
          <cell r="L1454">
            <v>36150473</v>
          </cell>
          <cell r="M1454">
            <v>77768</v>
          </cell>
          <cell r="N1454">
            <v>76026</v>
          </cell>
          <cell r="O1454">
            <v>63288</v>
          </cell>
          <cell r="P1454">
            <v>24122194</v>
          </cell>
        </row>
        <row r="1455">
          <cell r="A1455">
            <v>251396</v>
          </cell>
          <cell r="B1455" t="str">
            <v>PB</v>
          </cell>
          <cell r="C1455" t="str">
            <v>SÃO DOMINGOS</v>
          </cell>
          <cell r="D1455" t="str">
            <v>251396</v>
          </cell>
          <cell r="E1455">
            <v>31859</v>
          </cell>
          <cell r="F1455">
            <v>3691</v>
          </cell>
          <cell r="G1455">
            <v>36286</v>
          </cell>
          <cell r="H1455">
            <v>5586643</v>
          </cell>
          <cell r="I1455">
            <v>80062</v>
          </cell>
          <cell r="J1455">
            <v>13868</v>
          </cell>
          <cell r="K1455">
            <v>34505</v>
          </cell>
          <cell r="L1455">
            <v>5852280</v>
          </cell>
          <cell r="M1455">
            <v>22630</v>
          </cell>
          <cell r="N1455">
            <v>2336</v>
          </cell>
          <cell r="O1455">
            <v>29845</v>
          </cell>
          <cell r="P1455">
            <v>4269246</v>
          </cell>
        </row>
        <row r="1456">
          <cell r="A1456">
            <v>251394</v>
          </cell>
          <cell r="B1456" t="str">
            <v>PB</v>
          </cell>
          <cell r="C1456" t="str">
            <v>SÃO DOMINGOS DO CARIRI</v>
          </cell>
          <cell r="D1456" t="str">
            <v>251394</v>
          </cell>
          <cell r="E1456">
            <v>5341</v>
          </cell>
          <cell r="F1456">
            <v>5097</v>
          </cell>
          <cell r="G1456">
            <v>33320</v>
          </cell>
          <cell r="H1456">
            <v>3172315</v>
          </cell>
          <cell r="I1456">
            <v>407037</v>
          </cell>
          <cell r="J1456">
            <v>12440</v>
          </cell>
          <cell r="K1456">
            <v>26615</v>
          </cell>
          <cell r="L1456">
            <v>9709153</v>
          </cell>
          <cell r="N1456">
            <v>37030</v>
          </cell>
          <cell r="O1456">
            <v>22316</v>
          </cell>
          <cell r="P1456">
            <v>8343212</v>
          </cell>
        </row>
        <row r="1457">
          <cell r="A1457">
            <v>251398</v>
          </cell>
          <cell r="B1457" t="str">
            <v>PB</v>
          </cell>
          <cell r="C1457" t="str">
            <v>SÃO FRANCISCO</v>
          </cell>
          <cell r="D1457" t="str">
            <v>251398</v>
          </cell>
          <cell r="F1457">
            <v>22182</v>
          </cell>
          <cell r="G1457">
            <v>24503</v>
          </cell>
          <cell r="H1457">
            <v>8537809</v>
          </cell>
          <cell r="I1457">
            <v>9215</v>
          </cell>
          <cell r="J1457">
            <v>26314</v>
          </cell>
          <cell r="K1457">
            <v>16336</v>
          </cell>
          <cell r="L1457">
            <v>7067126</v>
          </cell>
          <cell r="M1457">
            <v>18750</v>
          </cell>
          <cell r="N1457">
            <v>13458</v>
          </cell>
          <cell r="O1457">
            <v>16931</v>
          </cell>
          <cell r="P1457">
            <v>4179102</v>
          </cell>
        </row>
        <row r="1458">
          <cell r="A1458">
            <v>251400</v>
          </cell>
          <cell r="B1458" t="str">
            <v>PB</v>
          </cell>
          <cell r="C1458" t="str">
            <v>SÃO JOÃO DO CARIRI</v>
          </cell>
          <cell r="D1458" t="str">
            <v>251400</v>
          </cell>
          <cell r="E1458">
            <v>103055</v>
          </cell>
          <cell r="F1458">
            <v>598</v>
          </cell>
          <cell r="G1458">
            <v>15091</v>
          </cell>
          <cell r="H1458">
            <v>2784440</v>
          </cell>
          <cell r="I1458">
            <v>13270</v>
          </cell>
          <cell r="J1458">
            <v>880</v>
          </cell>
          <cell r="K1458">
            <v>17166</v>
          </cell>
          <cell r="L1458">
            <v>3931342</v>
          </cell>
          <cell r="M1458">
            <v>32100</v>
          </cell>
          <cell r="N1458">
            <v>2194</v>
          </cell>
          <cell r="O1458">
            <v>13749</v>
          </cell>
          <cell r="P1458">
            <v>2465102</v>
          </cell>
        </row>
        <row r="1459">
          <cell r="A1459">
            <v>250070</v>
          </cell>
          <cell r="B1459" t="str">
            <v>PB</v>
          </cell>
          <cell r="C1459" t="str">
            <v>SÃO JOÃO DO RIO DO PEIXE</v>
          </cell>
          <cell r="D1459" t="str">
            <v>250070</v>
          </cell>
          <cell r="E1459">
            <v>12840</v>
          </cell>
          <cell r="G1459">
            <v>12982</v>
          </cell>
          <cell r="H1459">
            <v>13028211</v>
          </cell>
          <cell r="K1459">
            <v>5292</v>
          </cell>
          <cell r="L1459">
            <v>12363791</v>
          </cell>
          <cell r="M1459">
            <v>40784</v>
          </cell>
          <cell r="N1459">
            <v>34273</v>
          </cell>
          <cell r="O1459">
            <v>4995</v>
          </cell>
          <cell r="P1459">
            <v>8231332</v>
          </cell>
        </row>
        <row r="1460">
          <cell r="A1460">
            <v>251410</v>
          </cell>
          <cell r="B1460" t="str">
            <v>PB</v>
          </cell>
          <cell r="C1460" t="str">
            <v>SÃO JOÃO DO TIGRE</v>
          </cell>
          <cell r="D1460" t="str">
            <v>251410</v>
          </cell>
          <cell r="H1460">
            <v>1342424</v>
          </cell>
          <cell r="L1460">
            <v>1299120</v>
          </cell>
          <cell r="P1460">
            <v>866080</v>
          </cell>
        </row>
        <row r="1461">
          <cell r="A1461">
            <v>251420</v>
          </cell>
          <cell r="B1461" t="str">
            <v>PB</v>
          </cell>
          <cell r="C1461" t="str">
            <v>SÃO JOSÉ DA LAGOA TAPADA</v>
          </cell>
          <cell r="D1461" t="str">
            <v>251420</v>
          </cell>
          <cell r="F1461">
            <v>487</v>
          </cell>
          <cell r="G1461">
            <v>6257</v>
          </cell>
          <cell r="H1461">
            <v>1193835</v>
          </cell>
          <cell r="I1461">
            <v>6380</v>
          </cell>
          <cell r="J1461">
            <v>733</v>
          </cell>
          <cell r="K1461">
            <v>5044</v>
          </cell>
          <cell r="L1461">
            <v>1085190</v>
          </cell>
          <cell r="N1461">
            <v>788</v>
          </cell>
          <cell r="O1461">
            <v>5386</v>
          </cell>
          <cell r="P1461">
            <v>657379</v>
          </cell>
        </row>
        <row r="1462">
          <cell r="A1462">
            <v>251430</v>
          </cell>
          <cell r="B1462" t="str">
            <v>PB</v>
          </cell>
          <cell r="C1462" t="str">
            <v>SÃO JOSÉ DE CAIANA</v>
          </cell>
          <cell r="D1462" t="str">
            <v>251430</v>
          </cell>
          <cell r="E1462">
            <v>34253</v>
          </cell>
          <cell r="F1462">
            <v>3046</v>
          </cell>
          <cell r="G1462">
            <v>17819</v>
          </cell>
          <cell r="H1462">
            <v>4492033</v>
          </cell>
          <cell r="I1462">
            <v>20111</v>
          </cell>
          <cell r="J1462">
            <v>3031</v>
          </cell>
          <cell r="K1462">
            <v>15113</v>
          </cell>
          <cell r="L1462">
            <v>4336079</v>
          </cell>
          <cell r="M1462">
            <v>29726</v>
          </cell>
          <cell r="O1462">
            <v>15047</v>
          </cell>
          <cell r="P1462">
            <v>3067384</v>
          </cell>
        </row>
        <row r="1463">
          <cell r="A1463">
            <v>251440</v>
          </cell>
          <cell r="B1463" t="str">
            <v>PB</v>
          </cell>
          <cell r="C1463" t="str">
            <v>SÃO JOSÉ DE ESPINHARAS</v>
          </cell>
          <cell r="D1463" t="str">
            <v>251440</v>
          </cell>
          <cell r="E1463">
            <v>140409</v>
          </cell>
          <cell r="F1463">
            <v>1425</v>
          </cell>
          <cell r="G1463">
            <v>63087</v>
          </cell>
          <cell r="H1463">
            <v>10638644</v>
          </cell>
          <cell r="I1463">
            <v>109760</v>
          </cell>
          <cell r="J1463">
            <v>1128</v>
          </cell>
          <cell r="K1463">
            <v>75748</v>
          </cell>
          <cell r="L1463">
            <v>11579855</v>
          </cell>
          <cell r="M1463">
            <v>41449</v>
          </cell>
          <cell r="N1463">
            <v>240</v>
          </cell>
          <cell r="O1463">
            <v>51760</v>
          </cell>
          <cell r="P1463">
            <v>7423603</v>
          </cell>
        </row>
        <row r="1464">
          <cell r="A1464">
            <v>251450</v>
          </cell>
          <cell r="B1464" t="str">
            <v>PB</v>
          </cell>
          <cell r="C1464" t="str">
            <v>SÃO JOSÉ DE PIRANHAS</v>
          </cell>
          <cell r="D1464" t="str">
            <v>251450</v>
          </cell>
          <cell r="E1464">
            <v>3300</v>
          </cell>
          <cell r="F1464">
            <v>6334</v>
          </cell>
          <cell r="G1464">
            <v>33161</v>
          </cell>
          <cell r="H1464">
            <v>2777895</v>
          </cell>
          <cell r="I1464">
            <v>4620</v>
          </cell>
          <cell r="J1464">
            <v>148</v>
          </cell>
          <cell r="K1464">
            <v>10828</v>
          </cell>
          <cell r="L1464">
            <v>2184275</v>
          </cell>
          <cell r="M1464">
            <v>25820</v>
          </cell>
          <cell r="N1464">
            <v>2273</v>
          </cell>
          <cell r="O1464">
            <v>13129</v>
          </cell>
          <cell r="P1464">
            <v>1374052</v>
          </cell>
        </row>
        <row r="1465">
          <cell r="A1465">
            <v>251455</v>
          </cell>
          <cell r="B1465" t="str">
            <v>PB</v>
          </cell>
          <cell r="C1465" t="str">
            <v>SÃO JOSÉ DE PRINCESA</v>
          </cell>
          <cell r="D1465" t="str">
            <v>251455</v>
          </cell>
          <cell r="E1465">
            <v>140</v>
          </cell>
          <cell r="F1465">
            <v>1105</v>
          </cell>
          <cell r="G1465">
            <v>3697</v>
          </cell>
          <cell r="H1465">
            <v>3987728</v>
          </cell>
          <cell r="I1465">
            <v>30736</v>
          </cell>
          <cell r="J1465">
            <v>183</v>
          </cell>
          <cell r="K1465">
            <v>5135</v>
          </cell>
          <cell r="L1465">
            <v>4031688</v>
          </cell>
          <cell r="M1465">
            <v>147650</v>
          </cell>
          <cell r="N1465">
            <v>6819</v>
          </cell>
          <cell r="O1465">
            <v>7180</v>
          </cell>
          <cell r="P1465">
            <v>4376437</v>
          </cell>
        </row>
        <row r="1466">
          <cell r="A1466">
            <v>251460</v>
          </cell>
          <cell r="B1466" t="str">
            <v>PB</v>
          </cell>
          <cell r="C1466" t="str">
            <v>SÃO JOSÉ DO BONFIM</v>
          </cell>
          <cell r="D1466" t="str">
            <v>251460</v>
          </cell>
          <cell r="E1466">
            <v>9325</v>
          </cell>
          <cell r="F1466">
            <v>257</v>
          </cell>
          <cell r="G1466">
            <v>10778</v>
          </cell>
          <cell r="H1466">
            <v>1056392</v>
          </cell>
          <cell r="I1466">
            <v>2290</v>
          </cell>
          <cell r="J1466">
            <v>374</v>
          </cell>
          <cell r="K1466">
            <v>8847</v>
          </cell>
          <cell r="L1466">
            <v>809788</v>
          </cell>
          <cell r="N1466">
            <v>5</v>
          </cell>
          <cell r="O1466">
            <v>1681</v>
          </cell>
          <cell r="P1466">
            <v>439662</v>
          </cell>
        </row>
        <row r="1467">
          <cell r="A1467">
            <v>251465</v>
          </cell>
          <cell r="B1467" t="str">
            <v>PB</v>
          </cell>
          <cell r="C1467" t="str">
            <v>SÃO JOSÉ DO BREJO DO CRUZ</v>
          </cell>
          <cell r="D1467" t="str">
            <v>251465</v>
          </cell>
          <cell r="E1467">
            <v>12992</v>
          </cell>
          <cell r="G1467">
            <v>7981</v>
          </cell>
          <cell r="H1467">
            <v>766602</v>
          </cell>
          <cell r="I1467">
            <v>13138</v>
          </cell>
          <cell r="K1467">
            <v>10479</v>
          </cell>
          <cell r="L1467">
            <v>859237</v>
          </cell>
          <cell r="M1467">
            <v>13104</v>
          </cell>
          <cell r="N1467">
            <v>3040</v>
          </cell>
          <cell r="O1467">
            <v>8753</v>
          </cell>
          <cell r="P1467">
            <v>510178</v>
          </cell>
        </row>
        <row r="1468">
          <cell r="A1468">
            <v>251470</v>
          </cell>
          <cell r="B1468" t="str">
            <v>PB</v>
          </cell>
          <cell r="C1468" t="str">
            <v>SÃO JOSÉ DO SABUGI</v>
          </cell>
          <cell r="D1468" t="str">
            <v>251470</v>
          </cell>
          <cell r="G1468">
            <v>4623</v>
          </cell>
          <cell r="H1468">
            <v>548745</v>
          </cell>
          <cell r="K1468">
            <v>680</v>
          </cell>
          <cell r="L1468">
            <v>453793</v>
          </cell>
          <cell r="O1468">
            <v>989</v>
          </cell>
          <cell r="P1468">
            <v>282446</v>
          </cell>
        </row>
        <row r="1469">
          <cell r="A1469">
            <v>251480</v>
          </cell>
          <cell r="B1469" t="str">
            <v>PB</v>
          </cell>
          <cell r="C1469" t="str">
            <v>SÃO JOSÉ DOS CORDEIROS</v>
          </cell>
          <cell r="D1469" t="str">
            <v>251480</v>
          </cell>
          <cell r="G1469">
            <v>9371</v>
          </cell>
          <cell r="H1469">
            <v>567006</v>
          </cell>
          <cell r="K1469">
            <v>2956</v>
          </cell>
          <cell r="L1469">
            <v>350899</v>
          </cell>
          <cell r="O1469">
            <v>1986</v>
          </cell>
          <cell r="P1469">
            <v>180081</v>
          </cell>
        </row>
        <row r="1470">
          <cell r="A1470">
            <v>251445</v>
          </cell>
          <cell r="B1470" t="str">
            <v>PB</v>
          </cell>
          <cell r="C1470" t="str">
            <v>SÃO JOSÉ DOS RAMOS</v>
          </cell>
          <cell r="D1470" t="str">
            <v>251445</v>
          </cell>
          <cell r="E1470">
            <v>73286</v>
          </cell>
          <cell r="F1470">
            <v>13669</v>
          </cell>
          <cell r="G1470">
            <v>32282</v>
          </cell>
          <cell r="H1470">
            <v>4501667</v>
          </cell>
          <cell r="I1470">
            <v>50410</v>
          </cell>
          <cell r="J1470">
            <v>12984</v>
          </cell>
          <cell r="K1470">
            <v>29071</v>
          </cell>
          <cell r="L1470">
            <v>5026578</v>
          </cell>
          <cell r="M1470">
            <v>4660</v>
          </cell>
          <cell r="N1470">
            <v>14772</v>
          </cell>
          <cell r="O1470">
            <v>23083</v>
          </cell>
          <cell r="P1470">
            <v>3137795</v>
          </cell>
        </row>
        <row r="1471">
          <cell r="A1471">
            <v>251490</v>
          </cell>
          <cell r="B1471" t="str">
            <v>PB</v>
          </cell>
          <cell r="C1471" t="str">
            <v>SÃO MAMEDE</v>
          </cell>
          <cell r="D1471" t="str">
            <v>251490</v>
          </cell>
          <cell r="H1471">
            <v>7974006</v>
          </cell>
          <cell r="L1471">
            <v>7716780</v>
          </cell>
          <cell r="P1471">
            <v>5144520</v>
          </cell>
        </row>
        <row r="1472">
          <cell r="A1472">
            <v>251500</v>
          </cell>
          <cell r="B1472" t="str">
            <v>PB</v>
          </cell>
          <cell r="C1472" t="str">
            <v>SÃO MIGUEL DE TAIPU</v>
          </cell>
          <cell r="D1472" t="str">
            <v>251500</v>
          </cell>
          <cell r="H1472">
            <v>3325494</v>
          </cell>
          <cell r="L1472">
            <v>3218220</v>
          </cell>
          <cell r="P1472">
            <v>2145480</v>
          </cell>
        </row>
        <row r="1473">
          <cell r="A1473">
            <v>251510</v>
          </cell>
          <cell r="B1473" t="str">
            <v>PB</v>
          </cell>
          <cell r="C1473" t="str">
            <v>SÃO SEBASTIÃO DE LAGOA DE ROÇA</v>
          </cell>
          <cell r="D1473" t="str">
            <v>251510</v>
          </cell>
          <cell r="E1473">
            <v>10100</v>
          </cell>
          <cell r="F1473">
            <v>132</v>
          </cell>
          <cell r="G1473">
            <v>43678</v>
          </cell>
          <cell r="H1473">
            <v>4139237</v>
          </cell>
          <cell r="I1473">
            <v>31310</v>
          </cell>
          <cell r="J1473">
            <v>3591</v>
          </cell>
          <cell r="K1473">
            <v>41659</v>
          </cell>
          <cell r="L1473">
            <v>3482639</v>
          </cell>
          <cell r="M1473">
            <v>84250</v>
          </cell>
          <cell r="N1473">
            <v>4548</v>
          </cell>
          <cell r="O1473">
            <v>37936</v>
          </cell>
          <cell r="P1473">
            <v>3285096</v>
          </cell>
        </row>
        <row r="1474">
          <cell r="A1474">
            <v>251520</v>
          </cell>
          <cell r="B1474" t="str">
            <v>PB</v>
          </cell>
          <cell r="C1474" t="str">
            <v>SÃO SEBASTIÃO DO UMBUZEIRO</v>
          </cell>
          <cell r="D1474" t="str">
            <v>251520</v>
          </cell>
          <cell r="E1474">
            <v>1854</v>
          </cell>
          <cell r="F1474">
            <v>2023</v>
          </cell>
          <cell r="G1474">
            <v>1570</v>
          </cell>
          <cell r="H1474">
            <v>719774</v>
          </cell>
          <cell r="I1474">
            <v>52</v>
          </cell>
          <cell r="J1474">
            <v>560</v>
          </cell>
          <cell r="K1474">
            <v>38</v>
          </cell>
          <cell r="L1474">
            <v>630170</v>
          </cell>
          <cell r="M1474">
            <v>6291</v>
          </cell>
          <cell r="N1474">
            <v>204</v>
          </cell>
          <cell r="O1474">
            <v>27</v>
          </cell>
          <cell r="P1474">
            <v>500104</v>
          </cell>
        </row>
        <row r="1475">
          <cell r="A1475">
            <v>251540</v>
          </cell>
          <cell r="B1475" t="str">
            <v>PB</v>
          </cell>
          <cell r="C1475" t="str">
            <v>SÃO VICENTE DO SERIDÓ</v>
          </cell>
          <cell r="D1475" t="str">
            <v>251540</v>
          </cell>
          <cell r="F1475">
            <v>190</v>
          </cell>
          <cell r="G1475">
            <v>12997</v>
          </cell>
          <cell r="H1475">
            <v>9352972</v>
          </cell>
          <cell r="I1475">
            <v>19012</v>
          </cell>
          <cell r="J1475">
            <v>26837</v>
          </cell>
          <cell r="K1475">
            <v>9186</v>
          </cell>
          <cell r="L1475">
            <v>8380090</v>
          </cell>
          <cell r="N1475">
            <v>81284</v>
          </cell>
          <cell r="O1475">
            <v>8970</v>
          </cell>
          <cell r="P1475">
            <v>5190073</v>
          </cell>
        </row>
        <row r="1476">
          <cell r="A1476">
            <v>251530</v>
          </cell>
          <cell r="B1476" t="str">
            <v>PB</v>
          </cell>
          <cell r="C1476" t="str">
            <v>SAPÉ</v>
          </cell>
          <cell r="D1476" t="str">
            <v>251530</v>
          </cell>
          <cell r="E1476">
            <v>264978</v>
          </cell>
          <cell r="F1476">
            <v>134574</v>
          </cell>
          <cell r="G1476">
            <v>30932</v>
          </cell>
          <cell r="H1476">
            <v>5167197</v>
          </cell>
          <cell r="I1476">
            <v>236309</v>
          </cell>
          <cell r="J1476">
            <v>36784</v>
          </cell>
          <cell r="K1476">
            <v>33778</v>
          </cell>
          <cell r="L1476">
            <v>11616030</v>
          </cell>
          <cell r="M1476">
            <v>97659</v>
          </cell>
          <cell r="N1476">
            <v>36550</v>
          </cell>
          <cell r="O1476">
            <v>37254</v>
          </cell>
          <cell r="P1476">
            <v>9425920</v>
          </cell>
        </row>
        <row r="1477">
          <cell r="A1477">
            <v>251550</v>
          </cell>
          <cell r="B1477" t="str">
            <v>PB</v>
          </cell>
          <cell r="C1477" t="str">
            <v>SERRA BRANCA</v>
          </cell>
          <cell r="D1477" t="str">
            <v>251550</v>
          </cell>
          <cell r="E1477">
            <v>47113</v>
          </cell>
          <cell r="F1477">
            <v>10045</v>
          </cell>
          <cell r="G1477">
            <v>33993</v>
          </cell>
          <cell r="H1477">
            <v>1838860</v>
          </cell>
          <cell r="I1477">
            <v>19993</v>
          </cell>
          <cell r="J1477">
            <v>8169</v>
          </cell>
          <cell r="K1477">
            <v>23030</v>
          </cell>
          <cell r="L1477">
            <v>1776271</v>
          </cell>
          <cell r="M1477">
            <v>26721</v>
          </cell>
          <cell r="N1477">
            <v>2556</v>
          </cell>
          <cell r="O1477">
            <v>21211</v>
          </cell>
          <cell r="P1477">
            <v>1056283</v>
          </cell>
        </row>
        <row r="1478">
          <cell r="A1478">
            <v>251560</v>
          </cell>
          <cell r="B1478" t="str">
            <v>PB</v>
          </cell>
          <cell r="C1478" t="str">
            <v>SERRA DA RAIZ</v>
          </cell>
          <cell r="D1478" t="str">
            <v>251560</v>
          </cell>
          <cell r="F1478">
            <v>2340</v>
          </cell>
          <cell r="G1478">
            <v>14848</v>
          </cell>
          <cell r="H1478">
            <v>8708549</v>
          </cell>
          <cell r="I1478">
            <v>9130</v>
          </cell>
          <cell r="J1478">
            <v>763</v>
          </cell>
          <cell r="K1478">
            <v>12564</v>
          </cell>
          <cell r="L1478">
            <v>8171205</v>
          </cell>
          <cell r="M1478">
            <v>89438</v>
          </cell>
          <cell r="N1478">
            <v>11481</v>
          </cell>
          <cell r="O1478">
            <v>15378</v>
          </cell>
          <cell r="P1478">
            <v>6554846</v>
          </cell>
        </row>
        <row r="1479">
          <cell r="A1479">
            <v>251570</v>
          </cell>
          <cell r="B1479" t="str">
            <v>PB</v>
          </cell>
          <cell r="C1479" t="str">
            <v>SERRA GRANDE</v>
          </cell>
          <cell r="D1479" t="str">
            <v>251570</v>
          </cell>
          <cell r="E1479">
            <v>20994</v>
          </cell>
          <cell r="G1479">
            <v>16294</v>
          </cell>
          <cell r="H1479">
            <v>6194540</v>
          </cell>
          <cell r="J1479">
            <v>21498</v>
          </cell>
          <cell r="K1479">
            <v>5818</v>
          </cell>
          <cell r="L1479">
            <v>4948152</v>
          </cell>
          <cell r="M1479">
            <v>78189</v>
          </cell>
          <cell r="N1479">
            <v>65258</v>
          </cell>
          <cell r="O1479">
            <v>6034</v>
          </cell>
          <cell r="P1479">
            <v>2597463</v>
          </cell>
        </row>
        <row r="1480">
          <cell r="A1480">
            <v>251580</v>
          </cell>
          <cell r="B1480" t="str">
            <v>PB</v>
          </cell>
          <cell r="C1480" t="str">
            <v>SERRA REDONDA</v>
          </cell>
          <cell r="D1480" t="str">
            <v>251580</v>
          </cell>
          <cell r="E1480">
            <v>43681</v>
          </cell>
          <cell r="H1480">
            <v>425019</v>
          </cell>
          <cell r="L1480">
            <v>1310430</v>
          </cell>
          <cell r="M1480">
            <v>11325</v>
          </cell>
          <cell r="P1480">
            <v>975545</v>
          </cell>
        </row>
        <row r="1481">
          <cell r="A1481">
            <v>251590</v>
          </cell>
          <cell r="B1481" t="str">
            <v>PB</v>
          </cell>
          <cell r="C1481" t="str">
            <v>SERRARIA</v>
          </cell>
          <cell r="D1481" t="str">
            <v>251590</v>
          </cell>
          <cell r="E1481">
            <v>15643</v>
          </cell>
          <cell r="F1481">
            <v>1647</v>
          </cell>
          <cell r="G1481">
            <v>25827</v>
          </cell>
          <cell r="H1481">
            <v>2830582</v>
          </cell>
          <cell r="I1481">
            <v>27287</v>
          </cell>
          <cell r="J1481">
            <v>357</v>
          </cell>
          <cell r="K1481">
            <v>17756</v>
          </cell>
          <cell r="L1481">
            <v>2441451</v>
          </cell>
          <cell r="M1481">
            <v>480</v>
          </cell>
          <cell r="N1481">
            <v>7041</v>
          </cell>
          <cell r="O1481">
            <v>20667</v>
          </cell>
          <cell r="P1481">
            <v>1563647</v>
          </cell>
        </row>
        <row r="1482">
          <cell r="A1482">
            <v>251593</v>
          </cell>
          <cell r="B1482" t="str">
            <v>PB</v>
          </cell>
          <cell r="C1482" t="str">
            <v>SERTÃOZINHO</v>
          </cell>
          <cell r="D1482" t="str">
            <v>251593</v>
          </cell>
          <cell r="E1482">
            <v>95670</v>
          </cell>
          <cell r="G1482">
            <v>11640</v>
          </cell>
          <cell r="H1482">
            <v>5074049</v>
          </cell>
          <cell r="I1482">
            <v>59782</v>
          </cell>
          <cell r="J1482">
            <v>14822</v>
          </cell>
          <cell r="K1482">
            <v>20775</v>
          </cell>
          <cell r="L1482">
            <v>7374525</v>
          </cell>
          <cell r="M1482">
            <v>34910</v>
          </cell>
          <cell r="O1482">
            <v>41402</v>
          </cell>
          <cell r="P1482">
            <v>5065685</v>
          </cell>
        </row>
        <row r="1483">
          <cell r="A1483">
            <v>251597</v>
          </cell>
          <cell r="B1483" t="str">
            <v>PB</v>
          </cell>
          <cell r="C1483" t="str">
            <v>SOBRADO</v>
          </cell>
          <cell r="D1483" t="str">
            <v>251597</v>
          </cell>
          <cell r="E1483">
            <v>55472</v>
          </cell>
          <cell r="F1483">
            <v>20449</v>
          </cell>
          <cell r="G1483">
            <v>32756</v>
          </cell>
          <cell r="H1483">
            <v>1780674</v>
          </cell>
          <cell r="I1483">
            <v>136829</v>
          </cell>
          <cell r="J1483">
            <v>17126</v>
          </cell>
          <cell r="K1483">
            <v>42127</v>
          </cell>
          <cell r="L1483">
            <v>2591673</v>
          </cell>
          <cell r="M1483">
            <v>191818</v>
          </cell>
          <cell r="N1483">
            <v>28702</v>
          </cell>
          <cell r="O1483">
            <v>34535</v>
          </cell>
          <cell r="P1483">
            <v>5014556</v>
          </cell>
        </row>
        <row r="1484">
          <cell r="A1484">
            <v>251600</v>
          </cell>
          <cell r="B1484" t="str">
            <v>PB</v>
          </cell>
          <cell r="C1484" t="str">
            <v>SOLÂNEA</v>
          </cell>
          <cell r="D1484" t="str">
            <v>251600</v>
          </cell>
          <cell r="E1484">
            <v>107050</v>
          </cell>
          <cell r="F1484">
            <v>613</v>
          </cell>
          <cell r="G1484">
            <v>188658</v>
          </cell>
          <cell r="H1484">
            <v>17248736</v>
          </cell>
          <cell r="I1484">
            <v>60525</v>
          </cell>
          <cell r="J1484">
            <v>1115</v>
          </cell>
          <cell r="K1484">
            <v>144365</v>
          </cell>
          <cell r="L1484">
            <v>14652952</v>
          </cell>
          <cell r="M1484">
            <v>322335</v>
          </cell>
          <cell r="N1484">
            <v>406</v>
          </cell>
          <cell r="O1484">
            <v>129855</v>
          </cell>
          <cell r="P1484">
            <v>9131832</v>
          </cell>
        </row>
        <row r="1485">
          <cell r="A1485">
            <v>251610</v>
          </cell>
          <cell r="B1485" t="str">
            <v>PB</v>
          </cell>
          <cell r="C1485" t="str">
            <v>SOLEDADE</v>
          </cell>
          <cell r="D1485" t="str">
            <v>251610</v>
          </cell>
          <cell r="E1485">
            <v>68165</v>
          </cell>
          <cell r="F1485">
            <v>79</v>
          </cell>
          <cell r="G1485">
            <v>32091</v>
          </cell>
          <cell r="H1485">
            <v>2593360</v>
          </cell>
          <cell r="I1485">
            <v>13650</v>
          </cell>
          <cell r="J1485">
            <v>731</v>
          </cell>
          <cell r="K1485">
            <v>31517</v>
          </cell>
          <cell r="L1485">
            <v>2630113</v>
          </cell>
          <cell r="M1485">
            <v>13355</v>
          </cell>
          <cell r="N1485">
            <v>50</v>
          </cell>
          <cell r="O1485">
            <v>19373</v>
          </cell>
          <cell r="P1485">
            <v>1400781</v>
          </cell>
        </row>
        <row r="1486">
          <cell r="A1486">
            <v>251615</v>
          </cell>
          <cell r="B1486" t="str">
            <v>PB</v>
          </cell>
          <cell r="C1486" t="str">
            <v>SOSSÊGO</v>
          </cell>
          <cell r="D1486" t="str">
            <v>251615</v>
          </cell>
          <cell r="E1486">
            <v>98112</v>
          </cell>
          <cell r="F1486">
            <v>11607</v>
          </cell>
          <cell r="G1486">
            <v>67468</v>
          </cell>
          <cell r="H1486">
            <v>3307462</v>
          </cell>
          <cell r="I1486">
            <v>46962</v>
          </cell>
          <cell r="J1486">
            <v>6893</v>
          </cell>
          <cell r="K1486">
            <v>59999</v>
          </cell>
          <cell r="L1486">
            <v>3805205</v>
          </cell>
          <cell r="M1486">
            <v>272</v>
          </cell>
          <cell r="N1486">
            <v>7538</v>
          </cell>
          <cell r="O1486">
            <v>46369</v>
          </cell>
          <cell r="P1486">
            <v>1845371</v>
          </cell>
        </row>
        <row r="1487">
          <cell r="A1487">
            <v>251620</v>
          </cell>
          <cell r="B1487" t="str">
            <v>PB</v>
          </cell>
          <cell r="C1487" t="str">
            <v>SOUSA</v>
          </cell>
          <cell r="D1487" t="str">
            <v>251620</v>
          </cell>
          <cell r="E1487">
            <v>97863</v>
          </cell>
          <cell r="F1487">
            <v>49370</v>
          </cell>
          <cell r="G1487">
            <v>20629</v>
          </cell>
          <cell r="H1487">
            <v>3025876</v>
          </cell>
          <cell r="I1487">
            <v>124093</v>
          </cell>
          <cell r="J1487">
            <v>3254</v>
          </cell>
          <cell r="K1487">
            <v>67150</v>
          </cell>
          <cell r="L1487">
            <v>5492837</v>
          </cell>
          <cell r="M1487">
            <v>32872</v>
          </cell>
          <cell r="O1487">
            <v>49135</v>
          </cell>
          <cell r="P1487">
            <v>3446941</v>
          </cell>
        </row>
        <row r="1488">
          <cell r="A1488">
            <v>251630</v>
          </cell>
          <cell r="B1488" t="str">
            <v>PB</v>
          </cell>
          <cell r="C1488" t="str">
            <v>SUMÉ</v>
          </cell>
          <cell r="D1488" t="str">
            <v>251630</v>
          </cell>
          <cell r="E1488">
            <v>64402</v>
          </cell>
          <cell r="F1488">
            <v>2159</v>
          </cell>
          <cell r="G1488">
            <v>57897</v>
          </cell>
          <cell r="H1488">
            <v>3922545</v>
          </cell>
          <cell r="I1488">
            <v>54261</v>
          </cell>
          <cell r="J1488">
            <v>994</v>
          </cell>
          <cell r="K1488">
            <v>52191</v>
          </cell>
          <cell r="L1488">
            <v>4171624</v>
          </cell>
          <cell r="M1488">
            <v>31586</v>
          </cell>
          <cell r="N1488">
            <v>1545</v>
          </cell>
          <cell r="O1488">
            <v>41214</v>
          </cell>
          <cell r="P1488">
            <v>2679211</v>
          </cell>
        </row>
        <row r="1489">
          <cell r="A1489">
            <v>251640</v>
          </cell>
          <cell r="B1489" t="str">
            <v>PB</v>
          </cell>
          <cell r="C1489" t="str">
            <v>TACIMA</v>
          </cell>
          <cell r="D1489" t="str">
            <v>251640</v>
          </cell>
          <cell r="E1489">
            <v>1312</v>
          </cell>
          <cell r="F1489">
            <v>13324</v>
          </cell>
          <cell r="G1489">
            <v>13098</v>
          </cell>
          <cell r="H1489">
            <v>7931129</v>
          </cell>
          <cell r="J1489">
            <v>141</v>
          </cell>
          <cell r="K1489">
            <v>7843</v>
          </cell>
          <cell r="L1489">
            <v>7288614</v>
          </cell>
          <cell r="N1489">
            <v>153</v>
          </cell>
          <cell r="O1489">
            <v>6205</v>
          </cell>
          <cell r="P1489">
            <v>4750016</v>
          </cell>
        </row>
        <row r="1490">
          <cell r="A1490">
            <v>251650</v>
          </cell>
          <cell r="B1490" t="str">
            <v>PB</v>
          </cell>
          <cell r="C1490" t="str">
            <v>TAPEROÁ</v>
          </cell>
          <cell r="D1490" t="str">
            <v>251650</v>
          </cell>
          <cell r="E1490">
            <v>53593</v>
          </cell>
          <cell r="F1490">
            <v>611</v>
          </cell>
          <cell r="G1490">
            <v>36925</v>
          </cell>
          <cell r="H1490">
            <v>1967996</v>
          </cell>
          <cell r="I1490">
            <v>22535</v>
          </cell>
          <cell r="K1490">
            <v>33314</v>
          </cell>
          <cell r="L1490">
            <v>1806461</v>
          </cell>
          <cell r="M1490">
            <v>91307</v>
          </cell>
          <cell r="N1490">
            <v>6855</v>
          </cell>
          <cell r="O1490">
            <v>40105</v>
          </cell>
          <cell r="P1490">
            <v>1809740</v>
          </cell>
        </row>
        <row r="1491">
          <cell r="A1491">
            <v>251660</v>
          </cell>
          <cell r="B1491" t="str">
            <v>PB</v>
          </cell>
          <cell r="C1491" t="str">
            <v>TAVARES</v>
          </cell>
          <cell r="D1491" t="str">
            <v>251660</v>
          </cell>
          <cell r="E1491">
            <v>75951</v>
          </cell>
          <cell r="G1491">
            <v>14912</v>
          </cell>
          <cell r="H1491">
            <v>3523038</v>
          </cell>
          <cell r="K1491">
            <v>18548</v>
          </cell>
          <cell r="L1491">
            <v>3854046</v>
          </cell>
          <cell r="O1491">
            <v>24045</v>
          </cell>
          <cell r="P1491">
            <v>2201397</v>
          </cell>
        </row>
        <row r="1492">
          <cell r="A1492">
            <v>251670</v>
          </cell>
          <cell r="B1492" t="str">
            <v>PB</v>
          </cell>
          <cell r="C1492" t="str">
            <v>TEIXEIRA</v>
          </cell>
          <cell r="D1492" t="str">
            <v>251670</v>
          </cell>
          <cell r="E1492">
            <v>26014</v>
          </cell>
          <cell r="G1492">
            <v>39061</v>
          </cell>
          <cell r="H1492">
            <v>3154151</v>
          </cell>
          <cell r="I1492">
            <v>12945</v>
          </cell>
          <cell r="J1492">
            <v>1320</v>
          </cell>
          <cell r="K1492">
            <v>27164</v>
          </cell>
          <cell r="L1492">
            <v>2744357</v>
          </cell>
          <cell r="M1492">
            <v>4200</v>
          </cell>
          <cell r="N1492">
            <v>677</v>
          </cell>
          <cell r="O1492">
            <v>16829</v>
          </cell>
          <cell r="P1492">
            <v>1606599</v>
          </cell>
        </row>
        <row r="1493">
          <cell r="A1493">
            <v>251675</v>
          </cell>
          <cell r="B1493" t="str">
            <v>PB</v>
          </cell>
          <cell r="C1493" t="str">
            <v>TENÓRIO</v>
          </cell>
          <cell r="D1493" t="str">
            <v>251675</v>
          </cell>
          <cell r="E1493">
            <v>11000</v>
          </cell>
          <cell r="F1493">
            <v>6796</v>
          </cell>
          <cell r="G1493">
            <v>8497</v>
          </cell>
          <cell r="H1493">
            <v>9264023</v>
          </cell>
          <cell r="I1493">
            <v>3460</v>
          </cell>
          <cell r="K1493">
            <v>8964</v>
          </cell>
          <cell r="L1493">
            <v>8798604</v>
          </cell>
          <cell r="M1493">
            <v>51846</v>
          </cell>
          <cell r="O1493">
            <v>4082</v>
          </cell>
          <cell r="P1493">
            <v>6269375</v>
          </cell>
        </row>
        <row r="1494">
          <cell r="A1494">
            <v>251680</v>
          </cell>
          <cell r="B1494" t="str">
            <v>PB</v>
          </cell>
          <cell r="C1494" t="str">
            <v>TRIUNFO</v>
          </cell>
          <cell r="D1494" t="str">
            <v>251680</v>
          </cell>
          <cell r="E1494">
            <v>2040</v>
          </cell>
          <cell r="F1494">
            <v>960</v>
          </cell>
          <cell r="G1494">
            <v>9572</v>
          </cell>
          <cell r="H1494">
            <v>3023736</v>
          </cell>
          <cell r="K1494">
            <v>4993</v>
          </cell>
          <cell r="L1494">
            <v>2753276</v>
          </cell>
          <cell r="O1494">
            <v>6308</v>
          </cell>
          <cell r="P1494">
            <v>1736882</v>
          </cell>
        </row>
        <row r="1495">
          <cell r="A1495">
            <v>251690</v>
          </cell>
          <cell r="B1495" t="str">
            <v>PB</v>
          </cell>
          <cell r="C1495" t="str">
            <v>UIRAÚNA</v>
          </cell>
          <cell r="D1495" t="str">
            <v>251690</v>
          </cell>
          <cell r="G1495">
            <v>15551</v>
          </cell>
          <cell r="H1495">
            <v>6618090</v>
          </cell>
          <cell r="I1495">
            <v>30113</v>
          </cell>
          <cell r="K1495">
            <v>8513</v>
          </cell>
          <cell r="L1495">
            <v>6614470</v>
          </cell>
          <cell r="M1495">
            <v>88</v>
          </cell>
          <cell r="O1495">
            <v>8490</v>
          </cell>
          <cell r="P1495">
            <v>4469979</v>
          </cell>
        </row>
        <row r="1496">
          <cell r="A1496">
            <v>251700</v>
          </cell>
          <cell r="B1496" t="str">
            <v>PB</v>
          </cell>
          <cell r="C1496" t="str">
            <v>UMBUZEIRO</v>
          </cell>
          <cell r="D1496" t="str">
            <v>251700</v>
          </cell>
          <cell r="E1496">
            <v>10185</v>
          </cell>
          <cell r="F1496">
            <v>4803</v>
          </cell>
          <cell r="G1496">
            <v>23473</v>
          </cell>
          <cell r="H1496">
            <v>3738546</v>
          </cell>
          <cell r="I1496">
            <v>179506</v>
          </cell>
          <cell r="J1496">
            <v>52462</v>
          </cell>
          <cell r="K1496">
            <v>50060</v>
          </cell>
          <cell r="L1496">
            <v>5254620</v>
          </cell>
          <cell r="M1496">
            <v>99147</v>
          </cell>
          <cell r="N1496">
            <v>58096</v>
          </cell>
          <cell r="O1496">
            <v>35698</v>
          </cell>
          <cell r="P1496">
            <v>4036616</v>
          </cell>
        </row>
        <row r="1497">
          <cell r="A1497">
            <v>251710</v>
          </cell>
          <cell r="B1497" t="str">
            <v>PB</v>
          </cell>
          <cell r="C1497" t="str">
            <v>VÁRZEA</v>
          </cell>
          <cell r="D1497" t="str">
            <v>251710</v>
          </cell>
          <cell r="F1497">
            <v>3276</v>
          </cell>
          <cell r="G1497">
            <v>9897</v>
          </cell>
          <cell r="H1497">
            <v>4655183</v>
          </cell>
          <cell r="J1497">
            <v>455</v>
          </cell>
          <cell r="K1497">
            <v>6415</v>
          </cell>
          <cell r="L1497">
            <v>4216154</v>
          </cell>
          <cell r="P1497">
            <v>2779580</v>
          </cell>
        </row>
        <row r="1498">
          <cell r="A1498">
            <v>251720</v>
          </cell>
          <cell r="B1498" t="str">
            <v>PB</v>
          </cell>
          <cell r="C1498" t="str">
            <v>VIEIRÓPOLIS</v>
          </cell>
          <cell r="D1498" t="str">
            <v>251720</v>
          </cell>
          <cell r="E1498">
            <v>20115</v>
          </cell>
          <cell r="F1498">
            <v>21242</v>
          </cell>
          <cell r="H1498">
            <v>5894389</v>
          </cell>
          <cell r="L1498">
            <v>5971320</v>
          </cell>
          <cell r="P1498">
            <v>3980880</v>
          </cell>
        </row>
        <row r="1499">
          <cell r="A1499">
            <v>250550</v>
          </cell>
          <cell r="B1499" t="str">
            <v>PB</v>
          </cell>
          <cell r="C1499" t="str">
            <v>VISTA SERRANA</v>
          </cell>
          <cell r="D1499" t="str">
            <v>250550</v>
          </cell>
          <cell r="E1499">
            <v>7390</v>
          </cell>
          <cell r="F1499">
            <v>747</v>
          </cell>
          <cell r="G1499">
            <v>35288</v>
          </cell>
          <cell r="H1499">
            <v>4753235</v>
          </cell>
          <cell r="I1499">
            <v>1744</v>
          </cell>
          <cell r="J1499">
            <v>5406</v>
          </cell>
          <cell r="K1499">
            <v>30624</v>
          </cell>
          <cell r="L1499">
            <v>3534755</v>
          </cell>
          <cell r="M1499">
            <v>58687</v>
          </cell>
          <cell r="N1499">
            <v>1383</v>
          </cell>
          <cell r="O1499">
            <v>28792</v>
          </cell>
          <cell r="P1499">
            <v>2436350</v>
          </cell>
        </row>
        <row r="1500">
          <cell r="A1500">
            <v>251740</v>
          </cell>
          <cell r="B1500" t="str">
            <v>PB</v>
          </cell>
          <cell r="C1500" t="str">
            <v>ZABELÊ</v>
          </cell>
          <cell r="D1500" t="str">
            <v>251740</v>
          </cell>
          <cell r="E1500">
            <v>15468</v>
          </cell>
          <cell r="F1500">
            <v>5</v>
          </cell>
          <cell r="G1500">
            <v>4577</v>
          </cell>
          <cell r="H1500">
            <v>3885150</v>
          </cell>
          <cell r="I1500">
            <v>3950</v>
          </cell>
          <cell r="K1500">
            <v>4302</v>
          </cell>
          <cell r="L1500">
            <v>3747723</v>
          </cell>
          <cell r="O1500">
            <v>2997</v>
          </cell>
          <cell r="P1500">
            <v>2426211</v>
          </cell>
        </row>
        <row r="1501">
          <cell r="A1501">
            <v>410010</v>
          </cell>
          <cell r="B1501" t="str">
            <v>PR</v>
          </cell>
          <cell r="C1501" t="str">
            <v>ABATIÁ</v>
          </cell>
          <cell r="D1501" t="str">
            <v>410010</v>
          </cell>
          <cell r="E1501">
            <v>68526</v>
          </cell>
          <cell r="F1501">
            <v>84</v>
          </cell>
          <cell r="G1501">
            <v>90411</v>
          </cell>
          <cell r="H1501">
            <v>5431405</v>
          </cell>
          <cell r="I1501">
            <v>58492</v>
          </cell>
          <cell r="J1501">
            <v>3373</v>
          </cell>
          <cell r="K1501">
            <v>80174</v>
          </cell>
          <cell r="L1501">
            <v>4487439</v>
          </cell>
          <cell r="M1501">
            <v>91407</v>
          </cell>
          <cell r="O1501">
            <v>70516</v>
          </cell>
          <cell r="P1501">
            <v>2855375</v>
          </cell>
        </row>
        <row r="1502">
          <cell r="A1502">
            <v>410020</v>
          </cell>
          <cell r="B1502" t="str">
            <v>PR</v>
          </cell>
          <cell r="C1502" t="str">
            <v>ADRIANÓPOLIS</v>
          </cell>
          <cell r="D1502" t="str">
            <v>410020</v>
          </cell>
          <cell r="E1502">
            <v>599726</v>
          </cell>
          <cell r="F1502">
            <v>196914</v>
          </cell>
          <cell r="G1502">
            <v>26246</v>
          </cell>
          <cell r="H1502">
            <v>21317639</v>
          </cell>
          <cell r="I1502">
            <v>488376</v>
          </cell>
          <cell r="J1502">
            <v>310657</v>
          </cell>
          <cell r="K1502">
            <v>20122</v>
          </cell>
          <cell r="L1502">
            <v>27902425</v>
          </cell>
          <cell r="M1502">
            <v>195622</v>
          </cell>
          <cell r="N1502">
            <v>603426</v>
          </cell>
          <cell r="O1502">
            <v>20298</v>
          </cell>
          <cell r="P1502">
            <v>14995702</v>
          </cell>
        </row>
        <row r="1503">
          <cell r="A1503">
            <v>410030</v>
          </cell>
          <cell r="B1503" t="str">
            <v>PR</v>
          </cell>
          <cell r="C1503" t="str">
            <v>AGUDOS DO SUL</v>
          </cell>
          <cell r="D1503" t="str">
            <v>410030</v>
          </cell>
          <cell r="H1503">
            <v>8811905</v>
          </cell>
          <cell r="L1503">
            <v>8527650</v>
          </cell>
          <cell r="P1503">
            <v>5685100</v>
          </cell>
        </row>
        <row r="1504">
          <cell r="A1504">
            <v>410040</v>
          </cell>
          <cell r="B1504" t="str">
            <v>PR</v>
          </cell>
          <cell r="C1504" t="str">
            <v>ALMIRANTE TAMANDARÉ</v>
          </cell>
          <cell r="D1504" t="str">
            <v>410040</v>
          </cell>
          <cell r="H1504">
            <v>64113487</v>
          </cell>
          <cell r="L1504">
            <v>62045310</v>
          </cell>
          <cell r="P1504">
            <v>41363540</v>
          </cell>
        </row>
        <row r="1505">
          <cell r="A1505">
            <v>410045</v>
          </cell>
          <cell r="B1505" t="str">
            <v>PR</v>
          </cell>
          <cell r="C1505" t="str">
            <v>ALTAMIRA DO PARANÁ</v>
          </cell>
          <cell r="D1505" t="str">
            <v>410045</v>
          </cell>
          <cell r="H1505">
            <v>9392814</v>
          </cell>
          <cell r="L1505">
            <v>9089820</v>
          </cell>
          <cell r="P1505">
            <v>6059880</v>
          </cell>
        </row>
        <row r="1506">
          <cell r="A1506">
            <v>412862</v>
          </cell>
          <cell r="B1506" t="str">
            <v>PR</v>
          </cell>
          <cell r="C1506" t="str">
            <v>ALTO PARAÍSO</v>
          </cell>
          <cell r="D1506" t="str">
            <v>412862</v>
          </cell>
          <cell r="E1506">
            <v>170615</v>
          </cell>
          <cell r="F1506">
            <v>62037</v>
          </cell>
          <cell r="G1506">
            <v>44126</v>
          </cell>
          <cell r="H1506">
            <v>20394145</v>
          </cell>
          <cell r="I1506">
            <v>51655</v>
          </cell>
          <cell r="J1506">
            <v>46842</v>
          </cell>
          <cell r="K1506">
            <v>71746</v>
          </cell>
          <cell r="L1506">
            <v>19549606</v>
          </cell>
          <cell r="M1506">
            <v>70590</v>
          </cell>
          <cell r="N1506">
            <v>43989</v>
          </cell>
          <cell r="O1506">
            <v>63331</v>
          </cell>
          <cell r="P1506">
            <v>12010334</v>
          </cell>
        </row>
        <row r="1507">
          <cell r="A1507">
            <v>410060</v>
          </cell>
          <cell r="B1507" t="str">
            <v>PR</v>
          </cell>
          <cell r="C1507" t="str">
            <v>ALTO PARANÁ</v>
          </cell>
          <cell r="D1507" t="str">
            <v>410060</v>
          </cell>
          <cell r="H1507">
            <v>0</v>
          </cell>
          <cell r="L1507">
            <v>0</v>
          </cell>
          <cell r="P1507">
            <v>0</v>
          </cell>
        </row>
        <row r="1508">
          <cell r="A1508">
            <v>410070</v>
          </cell>
          <cell r="B1508" t="str">
            <v>PR</v>
          </cell>
          <cell r="C1508" t="str">
            <v>ALTO PIQUIRI</v>
          </cell>
          <cell r="D1508" t="str">
            <v>410070</v>
          </cell>
          <cell r="E1508">
            <v>47309</v>
          </cell>
          <cell r="F1508">
            <v>29133</v>
          </cell>
          <cell r="G1508">
            <v>51813</v>
          </cell>
          <cell r="H1508">
            <v>6252775</v>
          </cell>
          <cell r="I1508">
            <v>26165</v>
          </cell>
          <cell r="J1508">
            <v>21360</v>
          </cell>
          <cell r="K1508">
            <v>47597</v>
          </cell>
          <cell r="L1508">
            <v>4882275</v>
          </cell>
          <cell r="M1508">
            <v>100337</v>
          </cell>
          <cell r="N1508">
            <v>14452</v>
          </cell>
          <cell r="O1508">
            <v>30820</v>
          </cell>
          <cell r="P1508">
            <v>3456144</v>
          </cell>
        </row>
        <row r="1509">
          <cell r="A1509">
            <v>410050</v>
          </cell>
          <cell r="B1509" t="str">
            <v>PR</v>
          </cell>
          <cell r="C1509" t="str">
            <v>ALTÔNIA</v>
          </cell>
          <cell r="D1509" t="str">
            <v>410050</v>
          </cell>
          <cell r="H1509">
            <v>4397009</v>
          </cell>
          <cell r="L1509">
            <v>4255170</v>
          </cell>
          <cell r="P1509">
            <v>2836780</v>
          </cell>
        </row>
        <row r="1510">
          <cell r="A1510">
            <v>410090</v>
          </cell>
          <cell r="B1510" t="str">
            <v>PR</v>
          </cell>
          <cell r="C1510" t="str">
            <v>AMAPORÃ</v>
          </cell>
          <cell r="D1510" t="str">
            <v>410090</v>
          </cell>
          <cell r="H1510">
            <v>15106269</v>
          </cell>
          <cell r="L1510">
            <v>14618970</v>
          </cell>
          <cell r="P1510">
            <v>9745980</v>
          </cell>
        </row>
        <row r="1511">
          <cell r="A1511">
            <v>410105</v>
          </cell>
          <cell r="B1511" t="str">
            <v>PR</v>
          </cell>
          <cell r="C1511" t="str">
            <v>ANAHY</v>
          </cell>
          <cell r="D1511" t="str">
            <v>410105</v>
          </cell>
          <cell r="H1511">
            <v>17672418</v>
          </cell>
          <cell r="L1511">
            <v>17102340</v>
          </cell>
          <cell r="P1511">
            <v>11401560</v>
          </cell>
        </row>
        <row r="1512">
          <cell r="A1512">
            <v>410115</v>
          </cell>
          <cell r="B1512" t="str">
            <v>PR</v>
          </cell>
          <cell r="C1512" t="str">
            <v>ÂNGULO</v>
          </cell>
          <cell r="D1512" t="str">
            <v>410115</v>
          </cell>
          <cell r="H1512">
            <v>1116</v>
          </cell>
          <cell r="L1512">
            <v>1080</v>
          </cell>
          <cell r="P1512">
            <v>720</v>
          </cell>
        </row>
        <row r="1513">
          <cell r="A1513">
            <v>410150</v>
          </cell>
          <cell r="B1513" t="str">
            <v>PR</v>
          </cell>
          <cell r="C1513" t="str">
            <v>ARAPONGAS</v>
          </cell>
          <cell r="D1513" t="str">
            <v>410150</v>
          </cell>
          <cell r="H1513">
            <v>26234990</v>
          </cell>
          <cell r="L1513">
            <v>25388700</v>
          </cell>
          <cell r="P1513">
            <v>16925800</v>
          </cell>
        </row>
        <row r="1514">
          <cell r="A1514">
            <v>410165</v>
          </cell>
          <cell r="B1514" t="str">
            <v>PR</v>
          </cell>
          <cell r="C1514" t="str">
            <v>ARAPUÃ</v>
          </cell>
          <cell r="D1514" t="str">
            <v>410165</v>
          </cell>
          <cell r="H1514">
            <v>12560146</v>
          </cell>
          <cell r="L1514">
            <v>12154980</v>
          </cell>
          <cell r="P1514">
            <v>8103320</v>
          </cell>
        </row>
        <row r="1515">
          <cell r="A1515">
            <v>410180</v>
          </cell>
          <cell r="B1515" t="str">
            <v>PR</v>
          </cell>
          <cell r="C1515" t="str">
            <v>ARAUCÁRIA</v>
          </cell>
          <cell r="D1515" t="str">
            <v>410180</v>
          </cell>
          <cell r="H1515">
            <v>78433162</v>
          </cell>
          <cell r="L1515">
            <v>75903060</v>
          </cell>
          <cell r="P1515">
            <v>50602040</v>
          </cell>
        </row>
        <row r="1516">
          <cell r="A1516">
            <v>410185</v>
          </cell>
          <cell r="B1516" t="str">
            <v>PR</v>
          </cell>
          <cell r="C1516" t="str">
            <v>ARIRANHA DO IVAÍ</v>
          </cell>
          <cell r="D1516" t="str">
            <v>410185</v>
          </cell>
          <cell r="E1516">
            <v>80994</v>
          </cell>
          <cell r="F1516">
            <v>1261</v>
          </cell>
          <cell r="G1516">
            <v>88719</v>
          </cell>
          <cell r="H1516">
            <v>17844924</v>
          </cell>
          <cell r="I1516">
            <v>25622</v>
          </cell>
          <cell r="J1516">
            <v>866</v>
          </cell>
          <cell r="K1516">
            <v>85774</v>
          </cell>
          <cell r="L1516">
            <v>16267827</v>
          </cell>
          <cell r="M1516">
            <v>40100</v>
          </cell>
          <cell r="N1516">
            <v>509</v>
          </cell>
          <cell r="O1516">
            <v>58366</v>
          </cell>
          <cell r="P1516">
            <v>9993908</v>
          </cell>
        </row>
        <row r="1517">
          <cell r="A1517">
            <v>410230</v>
          </cell>
          <cell r="B1517" t="str">
            <v>PR</v>
          </cell>
          <cell r="C1517" t="str">
            <v>BALSA NOVA</v>
          </cell>
          <cell r="D1517" t="str">
            <v>410230</v>
          </cell>
          <cell r="E1517">
            <v>1582656</v>
          </cell>
          <cell r="F1517">
            <v>388773</v>
          </cell>
          <cell r="G1517">
            <v>368494</v>
          </cell>
          <cell r="H1517">
            <v>71900387</v>
          </cell>
          <cell r="I1517">
            <v>496315</v>
          </cell>
          <cell r="J1517">
            <v>407486</v>
          </cell>
          <cell r="K1517">
            <v>366923</v>
          </cell>
          <cell r="L1517">
            <v>75038846</v>
          </cell>
          <cell r="M1517">
            <v>329142</v>
          </cell>
          <cell r="N1517">
            <v>183156</v>
          </cell>
          <cell r="O1517">
            <v>277456</v>
          </cell>
          <cell r="P1517">
            <v>44911182</v>
          </cell>
        </row>
        <row r="1518">
          <cell r="A1518">
            <v>410270</v>
          </cell>
          <cell r="B1518" t="str">
            <v>PR</v>
          </cell>
          <cell r="C1518" t="str">
            <v>BARRA DO JACARÉ</v>
          </cell>
          <cell r="D1518" t="str">
            <v>410270</v>
          </cell>
          <cell r="H1518">
            <v>1930866</v>
          </cell>
          <cell r="L1518">
            <v>1868580</v>
          </cell>
          <cell r="P1518">
            <v>1245720</v>
          </cell>
        </row>
        <row r="1519">
          <cell r="A1519">
            <v>410275</v>
          </cell>
          <cell r="B1519" t="str">
            <v>PR</v>
          </cell>
          <cell r="C1519" t="str">
            <v>BELA VISTA DA CAROBA</v>
          </cell>
          <cell r="D1519" t="str">
            <v>410275</v>
          </cell>
          <cell r="H1519">
            <v>946740</v>
          </cell>
          <cell r="L1519">
            <v>916200</v>
          </cell>
          <cell r="P1519">
            <v>610800</v>
          </cell>
        </row>
        <row r="1520">
          <cell r="A1520">
            <v>410300</v>
          </cell>
          <cell r="B1520" t="str">
            <v>PR</v>
          </cell>
          <cell r="C1520" t="str">
            <v>BOA ESPERANÇA</v>
          </cell>
          <cell r="D1520" t="str">
            <v>410300</v>
          </cell>
          <cell r="H1520">
            <v>4993170</v>
          </cell>
          <cell r="L1520">
            <v>4832100</v>
          </cell>
          <cell r="P1520">
            <v>3221400</v>
          </cell>
        </row>
        <row r="1521">
          <cell r="A1521">
            <v>410302</v>
          </cell>
          <cell r="B1521" t="str">
            <v>PR</v>
          </cell>
          <cell r="C1521" t="str">
            <v>BOA ESPERANÇA DO IGUAÇU</v>
          </cell>
          <cell r="D1521" t="str">
            <v>410302</v>
          </cell>
          <cell r="H1521">
            <v>1550</v>
          </cell>
          <cell r="L1521">
            <v>1500</v>
          </cell>
          <cell r="P1521">
            <v>1000</v>
          </cell>
        </row>
        <row r="1522">
          <cell r="A1522">
            <v>410304</v>
          </cell>
          <cell r="B1522" t="str">
            <v>PR</v>
          </cell>
          <cell r="C1522" t="str">
            <v>BOA VENTURA DE SÃO ROQUE</v>
          </cell>
          <cell r="D1522" t="str">
            <v>410304</v>
          </cell>
          <cell r="E1522">
            <v>148920</v>
          </cell>
          <cell r="F1522">
            <v>27124</v>
          </cell>
          <cell r="G1522">
            <v>109798</v>
          </cell>
          <cell r="H1522">
            <v>22760293</v>
          </cell>
          <cell r="I1522">
            <v>120097</v>
          </cell>
          <cell r="J1522">
            <v>58991</v>
          </cell>
          <cell r="K1522">
            <v>99102</v>
          </cell>
          <cell r="L1522">
            <v>20579033</v>
          </cell>
          <cell r="M1522">
            <v>73974</v>
          </cell>
          <cell r="N1522">
            <v>22210</v>
          </cell>
          <cell r="O1522">
            <v>66801</v>
          </cell>
          <cell r="P1522">
            <v>13177130</v>
          </cell>
        </row>
        <row r="1523">
          <cell r="A1523">
            <v>410315</v>
          </cell>
          <cell r="B1523" t="str">
            <v>PR</v>
          </cell>
          <cell r="C1523" t="str">
            <v>BOM JESUS DO SUL</v>
          </cell>
          <cell r="D1523" t="str">
            <v>410315</v>
          </cell>
          <cell r="H1523">
            <v>0</v>
          </cell>
          <cell r="L1523">
            <v>0</v>
          </cell>
          <cell r="P1523">
            <v>0</v>
          </cell>
        </row>
        <row r="1524">
          <cell r="A1524">
            <v>410320</v>
          </cell>
          <cell r="B1524" t="str">
            <v>PR</v>
          </cell>
          <cell r="C1524" t="str">
            <v>BOM SUCESSO</v>
          </cell>
          <cell r="D1524" t="str">
            <v>410320</v>
          </cell>
          <cell r="H1524">
            <v>904642</v>
          </cell>
          <cell r="L1524">
            <v>875460</v>
          </cell>
          <cell r="P1524">
            <v>583640</v>
          </cell>
        </row>
        <row r="1525">
          <cell r="A1525">
            <v>410322</v>
          </cell>
          <cell r="B1525" t="str">
            <v>PR</v>
          </cell>
          <cell r="C1525" t="str">
            <v>BOM SUCESSO DO SUL</v>
          </cell>
          <cell r="D1525" t="str">
            <v>410322</v>
          </cell>
          <cell r="H1525">
            <v>13621369</v>
          </cell>
          <cell r="L1525">
            <v>13181970</v>
          </cell>
          <cell r="P1525">
            <v>8787980</v>
          </cell>
        </row>
        <row r="1526">
          <cell r="A1526">
            <v>410335</v>
          </cell>
          <cell r="B1526" t="str">
            <v>PR</v>
          </cell>
          <cell r="C1526" t="str">
            <v>BRAGANEY</v>
          </cell>
          <cell r="D1526" t="str">
            <v>410335</v>
          </cell>
          <cell r="H1526">
            <v>25247733</v>
          </cell>
          <cell r="L1526">
            <v>24433290</v>
          </cell>
          <cell r="P1526">
            <v>16288860</v>
          </cell>
        </row>
        <row r="1527">
          <cell r="A1527">
            <v>410345</v>
          </cell>
          <cell r="B1527" t="str">
            <v>PR</v>
          </cell>
          <cell r="C1527" t="str">
            <v>CAFELÂNDIA</v>
          </cell>
          <cell r="D1527" t="str">
            <v>410345</v>
          </cell>
          <cell r="H1527">
            <v>2294</v>
          </cell>
          <cell r="L1527">
            <v>2220</v>
          </cell>
          <cell r="P1527">
            <v>1480</v>
          </cell>
        </row>
        <row r="1528">
          <cell r="A1528">
            <v>410347</v>
          </cell>
          <cell r="B1528" t="str">
            <v>PR</v>
          </cell>
          <cell r="C1528" t="str">
            <v>CAFEZAL DO SUL</v>
          </cell>
          <cell r="D1528" t="str">
            <v>410347</v>
          </cell>
          <cell r="E1528">
            <v>188295</v>
          </cell>
          <cell r="F1528">
            <v>45853</v>
          </cell>
          <cell r="G1528">
            <v>8948</v>
          </cell>
          <cell r="H1528">
            <v>40987341</v>
          </cell>
          <cell r="K1528">
            <v>14365</v>
          </cell>
          <cell r="L1528">
            <v>41436976</v>
          </cell>
          <cell r="M1528">
            <v>85480</v>
          </cell>
          <cell r="O1528">
            <v>6160</v>
          </cell>
          <cell r="P1528">
            <v>28900399</v>
          </cell>
        </row>
        <row r="1529">
          <cell r="A1529">
            <v>410350</v>
          </cell>
          <cell r="B1529" t="str">
            <v>PR</v>
          </cell>
          <cell r="C1529" t="str">
            <v>CALIFÓRNIA</v>
          </cell>
          <cell r="D1529" t="str">
            <v>410350</v>
          </cell>
          <cell r="H1529">
            <v>26776467</v>
          </cell>
          <cell r="L1529">
            <v>25912710</v>
          </cell>
          <cell r="P1529">
            <v>17275140</v>
          </cell>
        </row>
        <row r="1530">
          <cell r="A1530">
            <v>410370</v>
          </cell>
          <cell r="B1530" t="str">
            <v>PR</v>
          </cell>
          <cell r="C1530" t="str">
            <v>CAMBÉ</v>
          </cell>
          <cell r="D1530" t="str">
            <v>410370</v>
          </cell>
          <cell r="H1530">
            <v>238561616</v>
          </cell>
          <cell r="L1530">
            <v>230866080</v>
          </cell>
          <cell r="P1530">
            <v>153910720</v>
          </cell>
        </row>
        <row r="1531">
          <cell r="A1531">
            <v>410395</v>
          </cell>
          <cell r="B1531" t="str">
            <v>PR</v>
          </cell>
          <cell r="C1531" t="str">
            <v>CAMPINA DO SIMÃO</v>
          </cell>
          <cell r="D1531" t="str">
            <v>410395</v>
          </cell>
          <cell r="E1531">
            <v>306598</v>
          </cell>
          <cell r="F1531">
            <v>42351</v>
          </cell>
          <cell r="G1531">
            <v>76244</v>
          </cell>
          <cell r="H1531">
            <v>44165979</v>
          </cell>
          <cell r="I1531">
            <v>36873</v>
          </cell>
          <cell r="J1531">
            <v>43379</v>
          </cell>
          <cell r="K1531">
            <v>90710</v>
          </cell>
          <cell r="L1531">
            <v>44801823</v>
          </cell>
          <cell r="M1531">
            <v>76098</v>
          </cell>
          <cell r="N1531">
            <v>15592</v>
          </cell>
          <cell r="O1531">
            <v>70479</v>
          </cell>
          <cell r="P1531">
            <v>28586261</v>
          </cell>
        </row>
        <row r="1532">
          <cell r="A1532">
            <v>410400</v>
          </cell>
          <cell r="B1532" t="str">
            <v>PR</v>
          </cell>
          <cell r="C1532" t="str">
            <v>CAMPINA GRANDE DO SUL</v>
          </cell>
          <cell r="D1532" t="str">
            <v>410400</v>
          </cell>
          <cell r="H1532">
            <v>69869443</v>
          </cell>
          <cell r="L1532">
            <v>67615590</v>
          </cell>
          <cell r="P1532">
            <v>45077060</v>
          </cell>
        </row>
        <row r="1533">
          <cell r="A1533">
            <v>410410</v>
          </cell>
          <cell r="B1533" t="str">
            <v>PR</v>
          </cell>
          <cell r="C1533" t="str">
            <v>CAMPO DO TENENTE</v>
          </cell>
          <cell r="D1533" t="str">
            <v>410410</v>
          </cell>
          <cell r="H1533">
            <v>22950385</v>
          </cell>
          <cell r="L1533">
            <v>22210050</v>
          </cell>
          <cell r="P1533">
            <v>14806700</v>
          </cell>
        </row>
        <row r="1534">
          <cell r="A1534">
            <v>410440</v>
          </cell>
          <cell r="B1534" t="str">
            <v>PR</v>
          </cell>
          <cell r="C1534" t="str">
            <v>CÂNDIDO DE ABREU</v>
          </cell>
          <cell r="D1534" t="str">
            <v>410440</v>
          </cell>
          <cell r="H1534">
            <v>36633165</v>
          </cell>
          <cell r="L1534">
            <v>35451450</v>
          </cell>
          <cell r="P1534">
            <v>23634300</v>
          </cell>
        </row>
        <row r="1535">
          <cell r="A1535">
            <v>410445</v>
          </cell>
          <cell r="B1535" t="str">
            <v>PR</v>
          </cell>
          <cell r="C1535" t="str">
            <v>CANTAGALO</v>
          </cell>
          <cell r="D1535" t="str">
            <v>410445</v>
          </cell>
          <cell r="H1535">
            <v>41870956</v>
          </cell>
          <cell r="L1535">
            <v>40520280</v>
          </cell>
          <cell r="P1535">
            <v>27013520</v>
          </cell>
        </row>
        <row r="1536">
          <cell r="A1536">
            <v>410470</v>
          </cell>
          <cell r="B1536" t="str">
            <v>PR</v>
          </cell>
          <cell r="C1536" t="str">
            <v>CARLÓPOLIS</v>
          </cell>
          <cell r="D1536" t="str">
            <v>410470</v>
          </cell>
          <cell r="H1536">
            <v>9920</v>
          </cell>
          <cell r="L1536">
            <v>9600</v>
          </cell>
          <cell r="P1536">
            <v>6400</v>
          </cell>
        </row>
        <row r="1537">
          <cell r="A1537">
            <v>410500</v>
          </cell>
          <cell r="B1537" t="str">
            <v>PR</v>
          </cell>
          <cell r="C1537" t="str">
            <v>CATANDUVAS</v>
          </cell>
          <cell r="D1537" t="str">
            <v>410500</v>
          </cell>
          <cell r="H1537">
            <v>1550</v>
          </cell>
          <cell r="L1537">
            <v>1500</v>
          </cell>
          <cell r="P1537">
            <v>1000</v>
          </cell>
        </row>
        <row r="1538">
          <cell r="A1538">
            <v>410520</v>
          </cell>
          <cell r="B1538" t="str">
            <v>PR</v>
          </cell>
          <cell r="C1538" t="str">
            <v>CERRO AZUL</v>
          </cell>
          <cell r="D1538" t="str">
            <v>410520</v>
          </cell>
          <cell r="H1538">
            <v>10836143</v>
          </cell>
          <cell r="L1538">
            <v>10486590</v>
          </cell>
          <cell r="P1538">
            <v>6991060</v>
          </cell>
        </row>
        <row r="1539">
          <cell r="A1539">
            <v>410530</v>
          </cell>
          <cell r="B1539" t="str">
            <v>PR</v>
          </cell>
          <cell r="C1539" t="str">
            <v>CÉU AZUL</v>
          </cell>
          <cell r="D1539" t="str">
            <v>410530</v>
          </cell>
          <cell r="H1539">
            <v>31</v>
          </cell>
          <cell r="L1539">
            <v>30</v>
          </cell>
          <cell r="P1539">
            <v>20</v>
          </cell>
        </row>
        <row r="1540">
          <cell r="A1540">
            <v>410580</v>
          </cell>
          <cell r="B1540" t="str">
            <v>PR</v>
          </cell>
          <cell r="C1540" t="str">
            <v>COLOMBO</v>
          </cell>
          <cell r="D1540" t="str">
            <v>410580</v>
          </cell>
          <cell r="H1540">
            <v>75666846</v>
          </cell>
          <cell r="L1540">
            <v>73225980</v>
          </cell>
          <cell r="P1540">
            <v>48817320</v>
          </cell>
        </row>
        <row r="1541">
          <cell r="A1541">
            <v>410590</v>
          </cell>
          <cell r="B1541" t="str">
            <v>PR</v>
          </cell>
          <cell r="C1541" t="str">
            <v>COLORADO</v>
          </cell>
          <cell r="D1541" t="str">
            <v>410590</v>
          </cell>
          <cell r="H1541">
            <v>3232370</v>
          </cell>
          <cell r="L1541">
            <v>3128100</v>
          </cell>
          <cell r="P1541">
            <v>2085400</v>
          </cell>
        </row>
        <row r="1542">
          <cell r="A1542">
            <v>410600</v>
          </cell>
          <cell r="B1542" t="str">
            <v>PR</v>
          </cell>
          <cell r="C1542" t="str">
            <v>CONGONHINHAS</v>
          </cell>
          <cell r="D1542" t="str">
            <v>410600</v>
          </cell>
          <cell r="H1542">
            <v>16861985</v>
          </cell>
          <cell r="L1542">
            <v>16318050</v>
          </cell>
          <cell r="P1542">
            <v>10878700</v>
          </cell>
        </row>
        <row r="1543">
          <cell r="A1543">
            <v>410610</v>
          </cell>
          <cell r="B1543" t="str">
            <v>PR</v>
          </cell>
          <cell r="C1543" t="str">
            <v>CONSELHEIRO MAIRINCK</v>
          </cell>
          <cell r="D1543" t="str">
            <v>410610</v>
          </cell>
          <cell r="H1543">
            <v>0</v>
          </cell>
          <cell r="L1543">
            <v>0</v>
          </cell>
          <cell r="P1543">
            <v>0</v>
          </cell>
        </row>
        <row r="1544">
          <cell r="A1544">
            <v>410620</v>
          </cell>
          <cell r="B1544" t="str">
            <v>PR</v>
          </cell>
          <cell r="C1544" t="str">
            <v>CONTENDA</v>
          </cell>
          <cell r="D1544" t="str">
            <v>410620</v>
          </cell>
          <cell r="H1544">
            <v>59853746</v>
          </cell>
          <cell r="L1544">
            <v>57922980</v>
          </cell>
          <cell r="P1544">
            <v>38615320</v>
          </cell>
        </row>
        <row r="1545">
          <cell r="A1545">
            <v>410630</v>
          </cell>
          <cell r="B1545" t="str">
            <v>PR</v>
          </cell>
          <cell r="C1545" t="str">
            <v>CORBÉLIA</v>
          </cell>
          <cell r="D1545" t="str">
            <v>410630</v>
          </cell>
          <cell r="H1545">
            <v>195114</v>
          </cell>
          <cell r="L1545">
            <v>188820</v>
          </cell>
          <cell r="P1545">
            <v>125880</v>
          </cell>
        </row>
        <row r="1546">
          <cell r="A1546">
            <v>410655</v>
          </cell>
          <cell r="B1546" t="str">
            <v>PR</v>
          </cell>
          <cell r="C1546" t="str">
            <v>CORUMBATAÍ DO SUL</v>
          </cell>
          <cell r="D1546" t="str">
            <v>410655</v>
          </cell>
          <cell r="H1546">
            <v>145576</v>
          </cell>
          <cell r="L1546">
            <v>140880</v>
          </cell>
          <cell r="P1546">
            <v>93920</v>
          </cell>
        </row>
        <row r="1547">
          <cell r="A1547">
            <v>410680</v>
          </cell>
          <cell r="B1547" t="str">
            <v>PR</v>
          </cell>
          <cell r="C1547" t="str">
            <v>CRUZ MACHADO</v>
          </cell>
          <cell r="D1547" t="str">
            <v>410680</v>
          </cell>
          <cell r="H1547">
            <v>29381893</v>
          </cell>
          <cell r="L1547">
            <v>28434090</v>
          </cell>
          <cell r="P1547">
            <v>18956060</v>
          </cell>
        </row>
        <row r="1548">
          <cell r="A1548">
            <v>410657</v>
          </cell>
          <cell r="B1548" t="str">
            <v>PR</v>
          </cell>
          <cell r="C1548" t="str">
            <v>CRUZEIRO DO IGUAÇU</v>
          </cell>
          <cell r="D1548" t="str">
            <v>410657</v>
          </cell>
          <cell r="H1548">
            <v>2201</v>
          </cell>
          <cell r="L1548">
            <v>2130</v>
          </cell>
          <cell r="P1548">
            <v>1420</v>
          </cell>
        </row>
        <row r="1549">
          <cell r="A1549">
            <v>410685</v>
          </cell>
          <cell r="B1549" t="str">
            <v>PR</v>
          </cell>
          <cell r="C1549" t="str">
            <v>CRUZMALTINA</v>
          </cell>
          <cell r="D1549" t="str">
            <v>410685</v>
          </cell>
          <cell r="E1549">
            <v>84645</v>
          </cell>
          <cell r="F1549">
            <v>39005</v>
          </cell>
          <cell r="G1549">
            <v>22842</v>
          </cell>
          <cell r="H1549">
            <v>13155221</v>
          </cell>
          <cell r="I1549">
            <v>30259</v>
          </cell>
          <cell r="J1549">
            <v>128765</v>
          </cell>
          <cell r="K1549">
            <v>37860</v>
          </cell>
          <cell r="L1549">
            <v>11818800</v>
          </cell>
          <cell r="M1549">
            <v>45555</v>
          </cell>
          <cell r="N1549">
            <v>10756</v>
          </cell>
          <cell r="O1549">
            <v>26321</v>
          </cell>
          <cell r="P1549">
            <v>6323597</v>
          </cell>
        </row>
        <row r="1550">
          <cell r="A1550">
            <v>410700</v>
          </cell>
          <cell r="B1550" t="str">
            <v>PR</v>
          </cell>
          <cell r="C1550" t="str">
            <v>CURIÚVA</v>
          </cell>
          <cell r="D1550" t="str">
            <v>410700</v>
          </cell>
          <cell r="H1550">
            <v>67669187</v>
          </cell>
          <cell r="L1550">
            <v>65486310</v>
          </cell>
          <cell r="P1550">
            <v>43657540</v>
          </cell>
        </row>
        <row r="1551">
          <cell r="A1551">
            <v>410715</v>
          </cell>
          <cell r="B1551" t="str">
            <v>PR</v>
          </cell>
          <cell r="C1551" t="str">
            <v>DIAMANTE D'OESTE</v>
          </cell>
          <cell r="D1551" t="str">
            <v>410715</v>
          </cell>
          <cell r="H1551">
            <v>5773223</v>
          </cell>
          <cell r="L1551">
            <v>5586990</v>
          </cell>
          <cell r="P1551">
            <v>3724660</v>
          </cell>
        </row>
        <row r="1552">
          <cell r="A1552">
            <v>410710</v>
          </cell>
          <cell r="B1552" t="str">
            <v>PR</v>
          </cell>
          <cell r="C1552" t="str">
            <v>DIAMANTE DO NORTE</v>
          </cell>
          <cell r="D1552" t="str">
            <v>410710</v>
          </cell>
          <cell r="E1552">
            <v>71882</v>
          </cell>
          <cell r="F1552">
            <v>725</v>
          </cell>
          <cell r="G1552">
            <v>38460</v>
          </cell>
          <cell r="H1552">
            <v>13594997</v>
          </cell>
          <cell r="I1552">
            <v>14821</v>
          </cell>
          <cell r="J1552">
            <v>4164</v>
          </cell>
          <cell r="K1552">
            <v>37221</v>
          </cell>
          <cell r="L1552">
            <v>13729567</v>
          </cell>
          <cell r="M1552">
            <v>94886</v>
          </cell>
          <cell r="N1552">
            <v>88741</v>
          </cell>
          <cell r="O1552">
            <v>33449</v>
          </cell>
          <cell r="P1552">
            <v>8620614</v>
          </cell>
        </row>
        <row r="1553">
          <cell r="A1553">
            <v>410712</v>
          </cell>
          <cell r="B1553" t="str">
            <v>PR</v>
          </cell>
          <cell r="C1553" t="str">
            <v>DIAMANTE DO SUL</v>
          </cell>
          <cell r="D1553" t="str">
            <v>410712</v>
          </cell>
          <cell r="H1553">
            <v>1018257</v>
          </cell>
          <cell r="L1553">
            <v>985410</v>
          </cell>
          <cell r="P1553">
            <v>656940</v>
          </cell>
        </row>
        <row r="1554">
          <cell r="A1554">
            <v>410725</v>
          </cell>
          <cell r="B1554" t="str">
            <v>PR</v>
          </cell>
          <cell r="C1554" t="str">
            <v>DOURADINA</v>
          </cell>
          <cell r="D1554" t="str">
            <v>410725</v>
          </cell>
          <cell r="H1554">
            <v>16089589</v>
          </cell>
          <cell r="L1554">
            <v>15570570</v>
          </cell>
          <cell r="P1554">
            <v>10380380</v>
          </cell>
        </row>
        <row r="1555">
          <cell r="A1555">
            <v>412863</v>
          </cell>
          <cell r="B1555" t="str">
            <v>PR</v>
          </cell>
          <cell r="C1555" t="str">
            <v>DOUTOR ULYSSES</v>
          </cell>
          <cell r="D1555" t="str">
            <v>412863</v>
          </cell>
          <cell r="H1555">
            <v>8112080</v>
          </cell>
          <cell r="L1555">
            <v>7850400</v>
          </cell>
          <cell r="P1555">
            <v>5233600</v>
          </cell>
        </row>
        <row r="1556">
          <cell r="A1556">
            <v>410752</v>
          </cell>
          <cell r="B1556" t="str">
            <v>PR</v>
          </cell>
          <cell r="C1556" t="str">
            <v>ESPERANÇA NOVA</v>
          </cell>
          <cell r="D1556" t="str">
            <v>410752</v>
          </cell>
          <cell r="E1556">
            <v>86107</v>
          </cell>
          <cell r="F1556">
            <v>19172</v>
          </cell>
          <cell r="G1556">
            <v>33795</v>
          </cell>
          <cell r="H1556">
            <v>5816849</v>
          </cell>
          <cell r="I1556">
            <v>9910</v>
          </cell>
          <cell r="K1556">
            <v>32899</v>
          </cell>
          <cell r="L1556">
            <v>5950107</v>
          </cell>
          <cell r="M1556">
            <v>48761</v>
          </cell>
          <cell r="N1556">
            <v>35516</v>
          </cell>
          <cell r="O1556">
            <v>25124</v>
          </cell>
          <cell r="P1556">
            <v>3772070</v>
          </cell>
        </row>
        <row r="1557">
          <cell r="A1557">
            <v>410754</v>
          </cell>
          <cell r="B1557" t="str">
            <v>PR</v>
          </cell>
          <cell r="C1557" t="str">
            <v>ESPIGÃO ALTO DO IGUAÇU</v>
          </cell>
          <cell r="D1557" t="str">
            <v>410754</v>
          </cell>
          <cell r="H1557">
            <v>14849527</v>
          </cell>
          <cell r="L1557">
            <v>14370510</v>
          </cell>
          <cell r="P1557">
            <v>9580340</v>
          </cell>
        </row>
        <row r="1558">
          <cell r="A1558">
            <v>410755</v>
          </cell>
          <cell r="B1558" t="str">
            <v>PR</v>
          </cell>
          <cell r="C1558" t="str">
            <v>FAROL</v>
          </cell>
          <cell r="D1558" t="str">
            <v>410755</v>
          </cell>
          <cell r="H1558">
            <v>11258642</v>
          </cell>
          <cell r="L1558">
            <v>10895460</v>
          </cell>
          <cell r="P1558">
            <v>7263640</v>
          </cell>
        </row>
        <row r="1559">
          <cell r="A1559">
            <v>410770</v>
          </cell>
          <cell r="B1559" t="str">
            <v>PR</v>
          </cell>
          <cell r="C1559" t="str">
            <v>FÊNIX</v>
          </cell>
          <cell r="D1559" t="str">
            <v>410770</v>
          </cell>
          <cell r="H1559">
            <v>27022080</v>
          </cell>
          <cell r="L1559">
            <v>26150400</v>
          </cell>
          <cell r="P1559">
            <v>17433600</v>
          </cell>
        </row>
        <row r="1560">
          <cell r="A1560">
            <v>410773</v>
          </cell>
          <cell r="B1560" t="str">
            <v>PR</v>
          </cell>
          <cell r="C1560" t="str">
            <v>FERNANDES PINHEIRO</v>
          </cell>
          <cell r="D1560" t="str">
            <v>410773</v>
          </cell>
          <cell r="H1560">
            <v>23592147</v>
          </cell>
          <cell r="L1560">
            <v>22831110</v>
          </cell>
          <cell r="P1560">
            <v>15220740</v>
          </cell>
        </row>
        <row r="1561">
          <cell r="A1561">
            <v>410785</v>
          </cell>
          <cell r="B1561" t="str">
            <v>PR</v>
          </cell>
          <cell r="C1561" t="str">
            <v>FLOR DA SERRA DO SUL</v>
          </cell>
          <cell r="D1561" t="str">
            <v>410785</v>
          </cell>
          <cell r="H1561">
            <v>1550</v>
          </cell>
          <cell r="L1561">
            <v>1500</v>
          </cell>
          <cell r="P1561">
            <v>1000</v>
          </cell>
        </row>
        <row r="1562">
          <cell r="A1562">
            <v>410780</v>
          </cell>
          <cell r="B1562" t="str">
            <v>PR</v>
          </cell>
          <cell r="C1562" t="str">
            <v>FLORAÍ</v>
          </cell>
          <cell r="D1562" t="str">
            <v>410780</v>
          </cell>
          <cell r="E1562">
            <v>212278</v>
          </cell>
          <cell r="F1562">
            <v>16447</v>
          </cell>
          <cell r="G1562">
            <v>116363</v>
          </cell>
          <cell r="H1562">
            <v>14363524</v>
          </cell>
          <cell r="I1562">
            <v>139574</v>
          </cell>
          <cell r="J1562">
            <v>10934</v>
          </cell>
          <cell r="K1562">
            <v>129680</v>
          </cell>
          <cell r="L1562">
            <v>15466190</v>
          </cell>
          <cell r="M1562">
            <v>213136</v>
          </cell>
          <cell r="N1562">
            <v>9927</v>
          </cell>
          <cell r="O1562">
            <v>90495</v>
          </cell>
          <cell r="P1562">
            <v>11848311</v>
          </cell>
        </row>
        <row r="1563">
          <cell r="A1563">
            <v>410850</v>
          </cell>
          <cell r="B1563" t="str">
            <v>PR</v>
          </cell>
          <cell r="C1563" t="str">
            <v>GENERAL CARNEIRO</v>
          </cell>
          <cell r="D1563" t="str">
            <v>410850</v>
          </cell>
          <cell r="H1563">
            <v>16443113</v>
          </cell>
          <cell r="L1563">
            <v>15912690</v>
          </cell>
          <cell r="P1563">
            <v>10608460</v>
          </cell>
        </row>
        <row r="1564">
          <cell r="A1564">
            <v>410855</v>
          </cell>
          <cell r="B1564" t="str">
            <v>PR</v>
          </cell>
          <cell r="C1564" t="str">
            <v>GODOY MOREIRA</v>
          </cell>
          <cell r="D1564" t="str">
            <v>410855</v>
          </cell>
          <cell r="E1564">
            <v>37400</v>
          </cell>
          <cell r="G1564">
            <v>13506</v>
          </cell>
          <cell r="H1564">
            <v>3435276</v>
          </cell>
          <cell r="I1564">
            <v>19600</v>
          </cell>
          <cell r="J1564">
            <v>5814</v>
          </cell>
          <cell r="K1564">
            <v>17206</v>
          </cell>
          <cell r="L1564">
            <v>3466404</v>
          </cell>
          <cell r="M1564">
            <v>40</v>
          </cell>
          <cell r="O1564">
            <v>12681</v>
          </cell>
          <cell r="P1564">
            <v>2217566</v>
          </cell>
        </row>
        <row r="1565">
          <cell r="A1565">
            <v>410870</v>
          </cell>
          <cell r="B1565" t="str">
            <v>PR</v>
          </cell>
          <cell r="C1565" t="str">
            <v>GRANDES RIOS</v>
          </cell>
          <cell r="D1565" t="str">
            <v>410870</v>
          </cell>
          <cell r="H1565">
            <v>33790</v>
          </cell>
          <cell r="L1565">
            <v>32700</v>
          </cell>
          <cell r="P1565">
            <v>21800</v>
          </cell>
        </row>
        <row r="1566">
          <cell r="A1566">
            <v>410895</v>
          </cell>
          <cell r="B1566" t="str">
            <v>PR</v>
          </cell>
          <cell r="C1566" t="str">
            <v>GUAMIRANGA</v>
          </cell>
          <cell r="D1566" t="str">
            <v>410895</v>
          </cell>
          <cell r="H1566">
            <v>43197911</v>
          </cell>
          <cell r="L1566">
            <v>41804430</v>
          </cell>
          <cell r="P1566">
            <v>27869620</v>
          </cell>
        </row>
        <row r="1567">
          <cell r="A1567">
            <v>410900</v>
          </cell>
          <cell r="B1567" t="str">
            <v>PR</v>
          </cell>
          <cell r="C1567" t="str">
            <v>GUAPIRAMA</v>
          </cell>
          <cell r="D1567" t="str">
            <v>410900</v>
          </cell>
          <cell r="H1567">
            <v>7316031</v>
          </cell>
          <cell r="L1567">
            <v>7080030</v>
          </cell>
          <cell r="P1567">
            <v>4720020</v>
          </cell>
        </row>
        <row r="1568">
          <cell r="A1568">
            <v>410910</v>
          </cell>
          <cell r="B1568" t="str">
            <v>PR</v>
          </cell>
          <cell r="C1568" t="str">
            <v>GUAPOREMA</v>
          </cell>
          <cell r="D1568" t="str">
            <v>410910</v>
          </cell>
          <cell r="H1568">
            <v>3005760</v>
          </cell>
          <cell r="L1568">
            <v>2908800</v>
          </cell>
          <cell r="P1568">
            <v>1939200</v>
          </cell>
        </row>
        <row r="1569">
          <cell r="A1569">
            <v>410920</v>
          </cell>
          <cell r="B1569" t="str">
            <v>PR</v>
          </cell>
          <cell r="C1569" t="str">
            <v>GUARACI</v>
          </cell>
          <cell r="D1569" t="str">
            <v>410920</v>
          </cell>
          <cell r="H1569">
            <v>5899362</v>
          </cell>
          <cell r="L1569">
            <v>5709060</v>
          </cell>
          <cell r="P1569">
            <v>3806040</v>
          </cell>
        </row>
        <row r="1570">
          <cell r="A1570">
            <v>410930</v>
          </cell>
          <cell r="B1570" t="str">
            <v>PR</v>
          </cell>
          <cell r="C1570" t="str">
            <v>GUARANIAÇU</v>
          </cell>
          <cell r="D1570" t="str">
            <v>410930</v>
          </cell>
          <cell r="H1570">
            <v>2542</v>
          </cell>
          <cell r="L1570">
            <v>2460</v>
          </cell>
          <cell r="P1570">
            <v>1640</v>
          </cell>
        </row>
        <row r="1571">
          <cell r="A1571">
            <v>410950</v>
          </cell>
          <cell r="B1571" t="str">
            <v>PR</v>
          </cell>
          <cell r="C1571" t="str">
            <v>GUARAQUEÇABA</v>
          </cell>
          <cell r="D1571" t="str">
            <v>410950</v>
          </cell>
          <cell r="E1571">
            <v>46810</v>
          </cell>
          <cell r="F1571">
            <v>132</v>
          </cell>
          <cell r="G1571">
            <v>20222</v>
          </cell>
          <cell r="H1571">
            <v>4360665</v>
          </cell>
          <cell r="I1571">
            <v>12663</v>
          </cell>
          <cell r="J1571">
            <v>2499</v>
          </cell>
          <cell r="K1571">
            <v>20755</v>
          </cell>
          <cell r="L1571">
            <v>4202642</v>
          </cell>
          <cell r="M1571">
            <v>37070</v>
          </cell>
          <cell r="N1571">
            <v>130</v>
          </cell>
          <cell r="O1571">
            <v>13513</v>
          </cell>
          <cell r="P1571">
            <v>2925884</v>
          </cell>
        </row>
        <row r="1572">
          <cell r="A1572">
            <v>410960</v>
          </cell>
          <cell r="B1572" t="str">
            <v>PR</v>
          </cell>
          <cell r="C1572" t="str">
            <v>GUARATUBA</v>
          </cell>
          <cell r="D1572" t="str">
            <v>410960</v>
          </cell>
          <cell r="H1572">
            <v>112736243</v>
          </cell>
          <cell r="L1572">
            <v>109099590</v>
          </cell>
          <cell r="P1572">
            <v>72733060</v>
          </cell>
        </row>
        <row r="1573">
          <cell r="A1573">
            <v>410970</v>
          </cell>
          <cell r="B1573" t="str">
            <v>PR</v>
          </cell>
          <cell r="C1573" t="str">
            <v>IBAITI</v>
          </cell>
          <cell r="D1573" t="str">
            <v>410970</v>
          </cell>
          <cell r="E1573">
            <v>639214</v>
          </cell>
          <cell r="F1573">
            <v>394404</v>
          </cell>
          <cell r="G1573">
            <v>282228</v>
          </cell>
          <cell r="H1573">
            <v>39978606</v>
          </cell>
          <cell r="I1573">
            <v>524245</v>
          </cell>
          <cell r="J1573">
            <v>320770</v>
          </cell>
          <cell r="K1573">
            <v>286521</v>
          </cell>
          <cell r="L1573">
            <v>36852660</v>
          </cell>
          <cell r="M1573">
            <v>409609</v>
          </cell>
          <cell r="N1573">
            <v>259612</v>
          </cell>
          <cell r="O1573">
            <v>233056</v>
          </cell>
          <cell r="P1573">
            <v>22364065</v>
          </cell>
        </row>
        <row r="1574">
          <cell r="A1574">
            <v>410975</v>
          </cell>
          <cell r="B1574" t="str">
            <v>PR</v>
          </cell>
          <cell r="C1574" t="str">
            <v>IBEMA</v>
          </cell>
          <cell r="D1574" t="str">
            <v>410975</v>
          </cell>
          <cell r="H1574">
            <v>31</v>
          </cell>
          <cell r="L1574">
            <v>30</v>
          </cell>
          <cell r="P1574">
            <v>20</v>
          </cell>
        </row>
        <row r="1575">
          <cell r="A1575">
            <v>410980</v>
          </cell>
          <cell r="B1575" t="str">
            <v>PR</v>
          </cell>
          <cell r="C1575" t="str">
            <v>IBIPORÃ</v>
          </cell>
          <cell r="D1575" t="str">
            <v>410980</v>
          </cell>
          <cell r="H1575">
            <v>0</v>
          </cell>
          <cell r="L1575">
            <v>0</v>
          </cell>
          <cell r="P1575">
            <v>0</v>
          </cell>
        </row>
        <row r="1576">
          <cell r="A1576">
            <v>411005</v>
          </cell>
          <cell r="B1576" t="str">
            <v>PR</v>
          </cell>
          <cell r="C1576" t="str">
            <v>IGUATU</v>
          </cell>
          <cell r="D1576" t="str">
            <v>411005</v>
          </cell>
          <cell r="E1576">
            <v>187915</v>
          </cell>
          <cell r="F1576">
            <v>575</v>
          </cell>
          <cell r="G1576">
            <v>91629</v>
          </cell>
          <cell r="H1576">
            <v>11015439</v>
          </cell>
          <cell r="I1576">
            <v>69070</v>
          </cell>
          <cell r="K1576">
            <v>90189</v>
          </cell>
          <cell r="L1576">
            <v>11766673</v>
          </cell>
          <cell r="M1576">
            <v>62394</v>
          </cell>
          <cell r="N1576">
            <v>480</v>
          </cell>
          <cell r="O1576">
            <v>62876</v>
          </cell>
          <cell r="P1576">
            <v>7285697</v>
          </cell>
        </row>
        <row r="1577">
          <cell r="A1577">
            <v>411020</v>
          </cell>
          <cell r="B1577" t="str">
            <v>PR</v>
          </cell>
          <cell r="C1577" t="str">
            <v>INÁCIO MARTINS</v>
          </cell>
          <cell r="D1577" t="str">
            <v>411020</v>
          </cell>
          <cell r="H1577">
            <v>19518220</v>
          </cell>
          <cell r="L1577">
            <v>18888600</v>
          </cell>
          <cell r="P1577">
            <v>12592400</v>
          </cell>
        </row>
        <row r="1578">
          <cell r="A1578">
            <v>411030</v>
          </cell>
          <cell r="B1578" t="str">
            <v>PR</v>
          </cell>
          <cell r="C1578" t="str">
            <v>INAJÁ</v>
          </cell>
          <cell r="D1578" t="str">
            <v>411030</v>
          </cell>
          <cell r="E1578">
            <v>105963</v>
          </cell>
          <cell r="F1578">
            <v>70855</v>
          </cell>
          <cell r="G1578">
            <v>11461</v>
          </cell>
          <cell r="H1578">
            <v>12016854</v>
          </cell>
          <cell r="I1578">
            <v>37531</v>
          </cell>
          <cell r="J1578">
            <v>77731</v>
          </cell>
          <cell r="K1578">
            <v>10885</v>
          </cell>
          <cell r="L1578">
            <v>11157679</v>
          </cell>
          <cell r="M1578">
            <v>111824</v>
          </cell>
          <cell r="N1578">
            <v>62030</v>
          </cell>
          <cell r="O1578">
            <v>7037</v>
          </cell>
          <cell r="P1578">
            <v>7072669</v>
          </cell>
        </row>
        <row r="1579">
          <cell r="A1579">
            <v>411080</v>
          </cell>
          <cell r="B1579" t="str">
            <v>PR</v>
          </cell>
          <cell r="C1579" t="str">
            <v>IRETAMA</v>
          </cell>
          <cell r="D1579" t="str">
            <v>411080</v>
          </cell>
          <cell r="H1579">
            <v>10245221</v>
          </cell>
          <cell r="L1579">
            <v>9914730</v>
          </cell>
          <cell r="P1579">
            <v>6609820</v>
          </cell>
        </row>
        <row r="1580">
          <cell r="A1580">
            <v>411110</v>
          </cell>
          <cell r="B1580" t="str">
            <v>PR</v>
          </cell>
          <cell r="C1580" t="str">
            <v>ITAMBÉ</v>
          </cell>
          <cell r="D1580" t="str">
            <v>411110</v>
          </cell>
          <cell r="H1580">
            <v>3100</v>
          </cell>
          <cell r="L1580">
            <v>3000</v>
          </cell>
          <cell r="P1580">
            <v>2000</v>
          </cell>
        </row>
        <row r="1581">
          <cell r="A1581">
            <v>411130</v>
          </cell>
          <cell r="B1581" t="str">
            <v>PR</v>
          </cell>
          <cell r="C1581" t="str">
            <v>ITAÚNA DO SUL</v>
          </cell>
          <cell r="D1581" t="str">
            <v>411130</v>
          </cell>
          <cell r="H1581">
            <v>637701</v>
          </cell>
          <cell r="L1581">
            <v>617130</v>
          </cell>
          <cell r="P1581">
            <v>411420</v>
          </cell>
        </row>
        <row r="1582">
          <cell r="A1582">
            <v>411150</v>
          </cell>
          <cell r="B1582" t="str">
            <v>PR</v>
          </cell>
          <cell r="C1582" t="str">
            <v>IVAIPORÃ</v>
          </cell>
          <cell r="D1582" t="str">
            <v>411150</v>
          </cell>
          <cell r="H1582">
            <v>46474053</v>
          </cell>
          <cell r="L1582">
            <v>44974890</v>
          </cell>
          <cell r="P1582">
            <v>29983260</v>
          </cell>
        </row>
        <row r="1583">
          <cell r="A1583">
            <v>411155</v>
          </cell>
          <cell r="B1583" t="str">
            <v>PR</v>
          </cell>
          <cell r="C1583" t="str">
            <v>IVATÉ</v>
          </cell>
          <cell r="D1583" t="str">
            <v>411155</v>
          </cell>
          <cell r="E1583">
            <v>134663</v>
          </cell>
          <cell r="F1583">
            <v>1361</v>
          </cell>
          <cell r="G1583">
            <v>77364</v>
          </cell>
          <cell r="H1583">
            <v>12109331</v>
          </cell>
          <cell r="I1583">
            <v>22256</v>
          </cell>
          <cell r="J1583">
            <v>1498</v>
          </cell>
          <cell r="K1583">
            <v>77047</v>
          </cell>
          <cell r="L1583">
            <v>11603625</v>
          </cell>
          <cell r="M1583">
            <v>109755</v>
          </cell>
          <cell r="N1583">
            <v>1080</v>
          </cell>
          <cell r="O1583">
            <v>57856</v>
          </cell>
          <cell r="P1583">
            <v>7929022</v>
          </cell>
        </row>
        <row r="1584">
          <cell r="A1584">
            <v>411170</v>
          </cell>
          <cell r="B1584" t="str">
            <v>PR</v>
          </cell>
          <cell r="C1584" t="str">
            <v>JABOTI</v>
          </cell>
          <cell r="D1584" t="str">
            <v>411170</v>
          </cell>
          <cell r="E1584">
            <v>151569</v>
          </cell>
          <cell r="F1584">
            <v>19472</v>
          </cell>
          <cell r="G1584">
            <v>114351</v>
          </cell>
          <cell r="H1584">
            <v>13247878</v>
          </cell>
          <cell r="I1584">
            <v>84270</v>
          </cell>
          <cell r="J1584">
            <v>1997</v>
          </cell>
          <cell r="K1584">
            <v>95400</v>
          </cell>
          <cell r="L1584">
            <v>12732601</v>
          </cell>
          <cell r="M1584">
            <v>104779</v>
          </cell>
          <cell r="N1584">
            <v>745</v>
          </cell>
          <cell r="O1584">
            <v>84296</v>
          </cell>
          <cell r="P1584">
            <v>8632484</v>
          </cell>
        </row>
        <row r="1585">
          <cell r="A1585">
            <v>411180</v>
          </cell>
          <cell r="B1585" t="str">
            <v>PR</v>
          </cell>
          <cell r="C1585" t="str">
            <v>JACAREZINHO</v>
          </cell>
          <cell r="D1585" t="str">
            <v>411180</v>
          </cell>
          <cell r="H1585">
            <v>1984000</v>
          </cell>
          <cell r="L1585">
            <v>1920000</v>
          </cell>
          <cell r="P1585">
            <v>1280000</v>
          </cell>
        </row>
        <row r="1586">
          <cell r="A1586">
            <v>411190</v>
          </cell>
          <cell r="B1586" t="str">
            <v>PR</v>
          </cell>
          <cell r="C1586" t="str">
            <v>JAGUAPITÃ</v>
          </cell>
          <cell r="D1586" t="str">
            <v>411190</v>
          </cell>
          <cell r="H1586">
            <v>4132734</v>
          </cell>
          <cell r="L1586">
            <v>3999420</v>
          </cell>
          <cell r="P1586">
            <v>2666280</v>
          </cell>
        </row>
        <row r="1587">
          <cell r="A1587">
            <v>411200</v>
          </cell>
          <cell r="B1587" t="str">
            <v>PR</v>
          </cell>
          <cell r="C1587" t="str">
            <v>JAGUARIAÍVA</v>
          </cell>
          <cell r="D1587" t="str">
            <v>411200</v>
          </cell>
          <cell r="H1587">
            <v>8805984</v>
          </cell>
          <cell r="L1587">
            <v>8521920</v>
          </cell>
          <cell r="P1587">
            <v>5681280</v>
          </cell>
        </row>
        <row r="1588">
          <cell r="A1588">
            <v>411220</v>
          </cell>
          <cell r="B1588" t="str">
            <v>PR</v>
          </cell>
          <cell r="C1588" t="str">
            <v>JANIÓPOLIS</v>
          </cell>
          <cell r="D1588" t="str">
            <v>411220</v>
          </cell>
          <cell r="H1588">
            <v>5894772326</v>
          </cell>
          <cell r="L1588">
            <v>5704618380</v>
          </cell>
          <cell r="P1588">
            <v>3803078920</v>
          </cell>
        </row>
        <row r="1589">
          <cell r="A1589">
            <v>411230</v>
          </cell>
          <cell r="B1589" t="str">
            <v>PR</v>
          </cell>
          <cell r="C1589" t="str">
            <v>JAPIRA</v>
          </cell>
          <cell r="D1589" t="str">
            <v>411230</v>
          </cell>
          <cell r="H1589">
            <v>0</v>
          </cell>
          <cell r="L1589">
            <v>0</v>
          </cell>
          <cell r="P1589">
            <v>0</v>
          </cell>
        </row>
        <row r="1590">
          <cell r="A1590">
            <v>411250</v>
          </cell>
          <cell r="B1590" t="str">
            <v>PR</v>
          </cell>
          <cell r="C1590" t="str">
            <v>JARDIM ALEGRE</v>
          </cell>
          <cell r="D1590" t="str">
            <v>411250</v>
          </cell>
          <cell r="H1590">
            <v>21913032</v>
          </cell>
          <cell r="L1590">
            <v>21206160</v>
          </cell>
          <cell r="P1590">
            <v>14137440</v>
          </cell>
        </row>
        <row r="1591">
          <cell r="A1591">
            <v>411275</v>
          </cell>
          <cell r="B1591" t="str">
            <v>PR</v>
          </cell>
          <cell r="C1591" t="str">
            <v>JESUÍTAS</v>
          </cell>
          <cell r="D1591" t="str">
            <v>411275</v>
          </cell>
          <cell r="H1591">
            <v>1302</v>
          </cell>
          <cell r="L1591">
            <v>1260</v>
          </cell>
          <cell r="P1591">
            <v>840</v>
          </cell>
        </row>
        <row r="1592">
          <cell r="A1592">
            <v>411290</v>
          </cell>
          <cell r="B1592" t="str">
            <v>PR</v>
          </cell>
          <cell r="C1592" t="str">
            <v>JUNDIAÍ DO SUL</v>
          </cell>
          <cell r="D1592" t="str">
            <v>411290</v>
          </cell>
          <cell r="H1592">
            <v>452693</v>
          </cell>
          <cell r="L1592">
            <v>438090</v>
          </cell>
          <cell r="P1592">
            <v>292060</v>
          </cell>
        </row>
        <row r="1593">
          <cell r="A1593">
            <v>411295</v>
          </cell>
          <cell r="B1593" t="str">
            <v>PR</v>
          </cell>
          <cell r="C1593" t="str">
            <v>JURANDA</v>
          </cell>
          <cell r="D1593" t="str">
            <v>411295</v>
          </cell>
          <cell r="H1593">
            <v>12277705</v>
          </cell>
          <cell r="L1593">
            <v>11881650</v>
          </cell>
          <cell r="P1593">
            <v>7921100</v>
          </cell>
        </row>
        <row r="1594">
          <cell r="A1594">
            <v>411300</v>
          </cell>
          <cell r="B1594" t="str">
            <v>PR</v>
          </cell>
          <cell r="C1594" t="str">
            <v>JUSSARA</v>
          </cell>
          <cell r="D1594" t="str">
            <v>411300</v>
          </cell>
          <cell r="H1594">
            <v>2525663</v>
          </cell>
          <cell r="L1594">
            <v>2444190</v>
          </cell>
          <cell r="P1594">
            <v>1629460</v>
          </cell>
        </row>
        <row r="1595">
          <cell r="A1595">
            <v>411310</v>
          </cell>
          <cell r="B1595" t="str">
            <v>PR</v>
          </cell>
          <cell r="C1595" t="str">
            <v>KALORÉ</v>
          </cell>
          <cell r="D1595" t="str">
            <v>411310</v>
          </cell>
          <cell r="H1595">
            <v>24296994</v>
          </cell>
          <cell r="L1595">
            <v>23513220</v>
          </cell>
          <cell r="P1595">
            <v>15675480</v>
          </cell>
        </row>
        <row r="1596">
          <cell r="A1596">
            <v>411325</v>
          </cell>
          <cell r="B1596" t="str">
            <v>PR</v>
          </cell>
          <cell r="C1596" t="str">
            <v>LARANJAL</v>
          </cell>
          <cell r="D1596" t="str">
            <v>411325</v>
          </cell>
          <cell r="E1596">
            <v>303779</v>
          </cell>
          <cell r="F1596">
            <v>8519</v>
          </cell>
          <cell r="G1596">
            <v>121956</v>
          </cell>
          <cell r="H1596">
            <v>19975962</v>
          </cell>
          <cell r="I1596">
            <v>46481</v>
          </cell>
          <cell r="J1596">
            <v>9825</v>
          </cell>
          <cell r="K1596">
            <v>122235</v>
          </cell>
          <cell r="L1596">
            <v>19839197</v>
          </cell>
          <cell r="M1596">
            <v>111591</v>
          </cell>
          <cell r="N1596">
            <v>4617</v>
          </cell>
          <cell r="O1596">
            <v>71970</v>
          </cell>
          <cell r="P1596">
            <v>12669519</v>
          </cell>
        </row>
        <row r="1597">
          <cell r="A1597">
            <v>411330</v>
          </cell>
          <cell r="B1597" t="str">
            <v>PR</v>
          </cell>
          <cell r="C1597" t="str">
            <v>LARANJEIRAS DO SUL</v>
          </cell>
          <cell r="D1597" t="str">
            <v>411330</v>
          </cell>
          <cell r="H1597">
            <v>6768788</v>
          </cell>
          <cell r="L1597">
            <v>6550440</v>
          </cell>
          <cell r="P1597">
            <v>4366960</v>
          </cell>
        </row>
        <row r="1598">
          <cell r="A1598">
            <v>411340</v>
          </cell>
          <cell r="B1598" t="str">
            <v>PR</v>
          </cell>
          <cell r="C1598" t="str">
            <v>LEÓPOLIS</v>
          </cell>
          <cell r="D1598" t="str">
            <v>411340</v>
          </cell>
          <cell r="E1598">
            <v>136731</v>
          </cell>
          <cell r="F1598">
            <v>2025</v>
          </cell>
          <cell r="G1598">
            <v>60383</v>
          </cell>
          <cell r="H1598">
            <v>27743891</v>
          </cell>
          <cell r="I1598">
            <v>102438</v>
          </cell>
          <cell r="J1598">
            <v>1535</v>
          </cell>
          <cell r="K1598">
            <v>90160</v>
          </cell>
          <cell r="L1598">
            <v>27217575</v>
          </cell>
          <cell r="M1598">
            <v>29998</v>
          </cell>
          <cell r="N1598">
            <v>1453</v>
          </cell>
          <cell r="O1598">
            <v>72196</v>
          </cell>
          <cell r="P1598">
            <v>17817299</v>
          </cell>
        </row>
        <row r="1599">
          <cell r="A1599">
            <v>411342</v>
          </cell>
          <cell r="B1599" t="str">
            <v>PR</v>
          </cell>
          <cell r="C1599" t="str">
            <v>LIDIANÓPOLIS</v>
          </cell>
          <cell r="D1599" t="str">
            <v>411342</v>
          </cell>
          <cell r="H1599">
            <v>6598474</v>
          </cell>
          <cell r="L1599">
            <v>6385620</v>
          </cell>
          <cell r="P1599">
            <v>4257080</v>
          </cell>
        </row>
        <row r="1600">
          <cell r="A1600">
            <v>411345</v>
          </cell>
          <cell r="B1600" t="str">
            <v>PR</v>
          </cell>
          <cell r="C1600" t="str">
            <v>LINDOESTE</v>
          </cell>
          <cell r="D1600" t="str">
            <v>411345</v>
          </cell>
          <cell r="H1600">
            <v>765980240</v>
          </cell>
          <cell r="L1600">
            <v>741271200</v>
          </cell>
          <cell r="P1600">
            <v>494180800</v>
          </cell>
        </row>
        <row r="1601">
          <cell r="A1601">
            <v>411360</v>
          </cell>
          <cell r="B1601" t="str">
            <v>PR</v>
          </cell>
          <cell r="C1601" t="str">
            <v>LOBATO</v>
          </cell>
          <cell r="D1601" t="str">
            <v>411360</v>
          </cell>
          <cell r="H1601">
            <v>11151010</v>
          </cell>
          <cell r="L1601">
            <v>10791300</v>
          </cell>
          <cell r="P1601">
            <v>7194200</v>
          </cell>
        </row>
        <row r="1602">
          <cell r="A1602">
            <v>411373</v>
          </cell>
          <cell r="B1602" t="str">
            <v>PR</v>
          </cell>
          <cell r="C1602" t="str">
            <v>LUIZIANA</v>
          </cell>
          <cell r="D1602" t="str">
            <v>411373</v>
          </cell>
          <cell r="E1602">
            <v>277686</v>
          </cell>
          <cell r="F1602">
            <v>138310</v>
          </cell>
          <cell r="G1602">
            <v>26208</v>
          </cell>
          <cell r="H1602">
            <v>18563372</v>
          </cell>
          <cell r="I1602">
            <v>130972</v>
          </cell>
          <cell r="J1602">
            <v>112169</v>
          </cell>
          <cell r="K1602">
            <v>42695</v>
          </cell>
          <cell r="L1602">
            <v>19212002</v>
          </cell>
          <cell r="M1602">
            <v>157702</v>
          </cell>
          <cell r="N1602">
            <v>101078</v>
          </cell>
          <cell r="O1602">
            <v>22612</v>
          </cell>
          <cell r="P1602">
            <v>12404038</v>
          </cell>
        </row>
        <row r="1603">
          <cell r="A1603">
            <v>411375</v>
          </cell>
          <cell r="B1603" t="str">
            <v>PR</v>
          </cell>
          <cell r="C1603" t="str">
            <v>LUNARDELLI</v>
          </cell>
          <cell r="D1603" t="str">
            <v>411375</v>
          </cell>
          <cell r="E1603">
            <v>123273</v>
          </cell>
          <cell r="F1603">
            <v>3389</v>
          </cell>
          <cell r="G1603">
            <v>68936</v>
          </cell>
          <cell r="H1603">
            <v>8901443</v>
          </cell>
          <cell r="I1603">
            <v>29238</v>
          </cell>
          <cell r="J1603">
            <v>620</v>
          </cell>
          <cell r="K1603">
            <v>68012</v>
          </cell>
          <cell r="L1603">
            <v>8213857</v>
          </cell>
          <cell r="M1603">
            <v>92605</v>
          </cell>
          <cell r="N1603">
            <v>424</v>
          </cell>
          <cell r="O1603">
            <v>53197</v>
          </cell>
          <cell r="P1603">
            <v>5572895</v>
          </cell>
        </row>
        <row r="1604">
          <cell r="A1604">
            <v>411400</v>
          </cell>
          <cell r="B1604" t="str">
            <v>PR</v>
          </cell>
          <cell r="C1604" t="str">
            <v>MAMBORÊ</v>
          </cell>
          <cell r="D1604" t="str">
            <v>411400</v>
          </cell>
          <cell r="H1604">
            <v>48802401</v>
          </cell>
          <cell r="L1604">
            <v>47228130</v>
          </cell>
          <cell r="P1604">
            <v>31485420</v>
          </cell>
        </row>
        <row r="1605">
          <cell r="A1605">
            <v>411410</v>
          </cell>
          <cell r="B1605" t="str">
            <v>PR</v>
          </cell>
          <cell r="C1605" t="str">
            <v>MANDAGUAÇU</v>
          </cell>
          <cell r="D1605" t="str">
            <v>411410</v>
          </cell>
          <cell r="E1605">
            <v>1510067</v>
          </cell>
          <cell r="F1605">
            <v>625265</v>
          </cell>
          <cell r="G1605">
            <v>448545</v>
          </cell>
          <cell r="H1605">
            <v>50713716</v>
          </cell>
          <cell r="I1605">
            <v>821909</v>
          </cell>
          <cell r="J1605">
            <v>580512</v>
          </cell>
          <cell r="K1605">
            <v>453387</v>
          </cell>
          <cell r="L1605">
            <v>47748437</v>
          </cell>
          <cell r="M1605">
            <v>518475</v>
          </cell>
          <cell r="N1605">
            <v>302468</v>
          </cell>
          <cell r="O1605">
            <v>296454</v>
          </cell>
          <cell r="P1605">
            <v>30193416</v>
          </cell>
        </row>
        <row r="1606">
          <cell r="A1606">
            <v>411435</v>
          </cell>
          <cell r="B1606" t="str">
            <v>PR</v>
          </cell>
          <cell r="C1606" t="str">
            <v>MANFRINÓPOLIS</v>
          </cell>
          <cell r="D1606" t="str">
            <v>411435</v>
          </cell>
          <cell r="H1606">
            <v>3152018</v>
          </cell>
          <cell r="L1606">
            <v>3050340</v>
          </cell>
          <cell r="P1606">
            <v>2033560</v>
          </cell>
        </row>
        <row r="1607">
          <cell r="A1607">
            <v>411450</v>
          </cell>
          <cell r="B1607" t="str">
            <v>PR</v>
          </cell>
          <cell r="C1607" t="str">
            <v>MANOEL RIBAS</v>
          </cell>
          <cell r="D1607" t="str">
            <v>411450</v>
          </cell>
          <cell r="H1607">
            <v>44398913</v>
          </cell>
          <cell r="L1607">
            <v>42966690</v>
          </cell>
          <cell r="P1607">
            <v>28644460</v>
          </cell>
        </row>
        <row r="1608">
          <cell r="A1608">
            <v>411470</v>
          </cell>
          <cell r="B1608" t="str">
            <v>PR</v>
          </cell>
          <cell r="C1608" t="str">
            <v>MARIA HELENA</v>
          </cell>
          <cell r="D1608" t="str">
            <v>411470</v>
          </cell>
          <cell r="H1608">
            <v>781634</v>
          </cell>
          <cell r="L1608">
            <v>756420</v>
          </cell>
          <cell r="P1608">
            <v>504280</v>
          </cell>
        </row>
        <row r="1609">
          <cell r="A1609">
            <v>411500</v>
          </cell>
          <cell r="B1609" t="str">
            <v>PR</v>
          </cell>
          <cell r="C1609" t="str">
            <v>MARILENA</v>
          </cell>
          <cell r="D1609" t="str">
            <v>411500</v>
          </cell>
          <cell r="G1609">
            <v>4092</v>
          </cell>
          <cell r="H1609">
            <v>10626696</v>
          </cell>
          <cell r="L1609">
            <v>10279920</v>
          </cell>
          <cell r="P1609">
            <v>6853280</v>
          </cell>
        </row>
        <row r="1610">
          <cell r="A1610">
            <v>411510</v>
          </cell>
          <cell r="B1610" t="str">
            <v>PR</v>
          </cell>
          <cell r="C1610" t="str">
            <v>MARILUZ</v>
          </cell>
          <cell r="D1610" t="str">
            <v>411510</v>
          </cell>
          <cell r="E1610">
            <v>196550</v>
          </cell>
          <cell r="F1610">
            <v>4808</v>
          </cell>
          <cell r="G1610">
            <v>74729</v>
          </cell>
          <cell r="H1610">
            <v>24076665</v>
          </cell>
          <cell r="I1610">
            <v>117711</v>
          </cell>
          <cell r="J1610">
            <v>12484</v>
          </cell>
          <cell r="K1610">
            <v>77063</v>
          </cell>
          <cell r="L1610">
            <v>26431921</v>
          </cell>
          <cell r="M1610">
            <v>203092</v>
          </cell>
          <cell r="N1610">
            <v>3512</v>
          </cell>
          <cell r="O1610">
            <v>71399</v>
          </cell>
          <cell r="P1610">
            <v>18398339</v>
          </cell>
        </row>
        <row r="1611">
          <cell r="A1611">
            <v>411540</v>
          </cell>
          <cell r="B1611" t="str">
            <v>PR</v>
          </cell>
          <cell r="C1611" t="str">
            <v>MARMELEIRO</v>
          </cell>
          <cell r="D1611" t="str">
            <v>411540</v>
          </cell>
          <cell r="H1611">
            <v>1395</v>
          </cell>
          <cell r="L1611">
            <v>1350</v>
          </cell>
          <cell r="P1611">
            <v>900</v>
          </cell>
        </row>
        <row r="1612">
          <cell r="A1612">
            <v>411545</v>
          </cell>
          <cell r="B1612" t="str">
            <v>PR</v>
          </cell>
          <cell r="C1612" t="str">
            <v>MARQUINHO</v>
          </cell>
          <cell r="D1612" t="str">
            <v>411545</v>
          </cell>
          <cell r="E1612">
            <v>322398</v>
          </cell>
          <cell r="F1612">
            <v>2163</v>
          </cell>
          <cell r="G1612">
            <v>96480</v>
          </cell>
          <cell r="H1612">
            <v>12082022</v>
          </cell>
          <cell r="I1612">
            <v>30408</v>
          </cell>
          <cell r="J1612">
            <v>208892</v>
          </cell>
          <cell r="K1612">
            <v>46103</v>
          </cell>
          <cell r="L1612">
            <v>12704701</v>
          </cell>
          <cell r="M1612">
            <v>66475</v>
          </cell>
          <cell r="N1612">
            <v>2806</v>
          </cell>
          <cell r="O1612">
            <v>44771</v>
          </cell>
          <cell r="P1612">
            <v>5984406</v>
          </cell>
        </row>
        <row r="1613">
          <cell r="A1613">
            <v>411570</v>
          </cell>
          <cell r="B1613" t="str">
            <v>PR</v>
          </cell>
          <cell r="C1613" t="str">
            <v>MATINHOS</v>
          </cell>
          <cell r="D1613" t="str">
            <v>411570</v>
          </cell>
          <cell r="H1613">
            <v>62336102</v>
          </cell>
          <cell r="L1613">
            <v>60325260</v>
          </cell>
          <cell r="P1613">
            <v>40216840</v>
          </cell>
        </row>
        <row r="1614">
          <cell r="A1614">
            <v>411573</v>
          </cell>
          <cell r="B1614" t="str">
            <v>PR</v>
          </cell>
          <cell r="C1614" t="str">
            <v>MATO RICO</v>
          </cell>
          <cell r="D1614" t="str">
            <v>411573</v>
          </cell>
          <cell r="E1614">
            <v>113794</v>
          </cell>
          <cell r="G1614">
            <v>15975</v>
          </cell>
          <cell r="H1614">
            <v>42694014</v>
          </cell>
          <cell r="I1614">
            <v>54292</v>
          </cell>
          <cell r="J1614">
            <v>1500</v>
          </cell>
          <cell r="K1614">
            <v>25927</v>
          </cell>
          <cell r="L1614">
            <v>43472422</v>
          </cell>
          <cell r="M1614">
            <v>62606</v>
          </cell>
          <cell r="O1614">
            <v>48353</v>
          </cell>
          <cell r="P1614">
            <v>29585172</v>
          </cell>
        </row>
        <row r="1615">
          <cell r="A1615">
            <v>411590</v>
          </cell>
          <cell r="B1615" t="str">
            <v>PR</v>
          </cell>
          <cell r="C1615" t="str">
            <v>MIRADOR</v>
          </cell>
          <cell r="D1615" t="str">
            <v>411590</v>
          </cell>
          <cell r="H1615">
            <v>0</v>
          </cell>
          <cell r="L1615">
            <v>0</v>
          </cell>
          <cell r="P1615">
            <v>0</v>
          </cell>
        </row>
        <row r="1616">
          <cell r="A1616">
            <v>411620</v>
          </cell>
          <cell r="B1616" t="str">
            <v>PR</v>
          </cell>
          <cell r="C1616" t="str">
            <v>MORRETES</v>
          </cell>
          <cell r="D1616" t="str">
            <v>411620</v>
          </cell>
          <cell r="H1616">
            <v>0</v>
          </cell>
          <cell r="L1616">
            <v>0</v>
          </cell>
          <cell r="P1616">
            <v>0</v>
          </cell>
        </row>
        <row r="1617">
          <cell r="A1617">
            <v>411630</v>
          </cell>
          <cell r="B1617" t="str">
            <v>PR</v>
          </cell>
          <cell r="C1617" t="str">
            <v>MUNHOZ DE MELO</v>
          </cell>
          <cell r="D1617" t="str">
            <v>411630</v>
          </cell>
          <cell r="H1617">
            <v>4490691</v>
          </cell>
          <cell r="L1617">
            <v>4345830</v>
          </cell>
          <cell r="P1617">
            <v>2897220</v>
          </cell>
        </row>
        <row r="1618">
          <cell r="A1618">
            <v>411640</v>
          </cell>
          <cell r="B1618" t="str">
            <v>PR</v>
          </cell>
          <cell r="C1618" t="str">
            <v>NOSSA SENHORA DAS GRAÇAS</v>
          </cell>
          <cell r="D1618" t="str">
            <v>411640</v>
          </cell>
          <cell r="E1618">
            <v>55597</v>
          </cell>
          <cell r="F1618">
            <v>4795</v>
          </cell>
          <cell r="G1618">
            <v>40258</v>
          </cell>
          <cell r="H1618">
            <v>4440082</v>
          </cell>
          <cell r="I1618">
            <v>68399</v>
          </cell>
          <cell r="J1618">
            <v>19557</v>
          </cell>
          <cell r="K1618">
            <v>44076</v>
          </cell>
          <cell r="L1618">
            <v>4038055</v>
          </cell>
          <cell r="M1618">
            <v>75555</v>
          </cell>
          <cell r="N1618">
            <v>7892</v>
          </cell>
          <cell r="O1618">
            <v>35284</v>
          </cell>
          <cell r="P1618">
            <v>3354076</v>
          </cell>
        </row>
        <row r="1619">
          <cell r="A1619">
            <v>411680</v>
          </cell>
          <cell r="B1619" t="str">
            <v>PR</v>
          </cell>
          <cell r="C1619" t="str">
            <v>NOVA CANTU</v>
          </cell>
          <cell r="D1619" t="str">
            <v>411680</v>
          </cell>
          <cell r="H1619">
            <v>732530</v>
          </cell>
          <cell r="L1619">
            <v>708900</v>
          </cell>
          <cell r="P1619">
            <v>472600</v>
          </cell>
        </row>
        <row r="1620">
          <cell r="A1620">
            <v>411690</v>
          </cell>
          <cell r="B1620" t="str">
            <v>PR</v>
          </cell>
          <cell r="C1620" t="str">
            <v>NOVA ESPERANÇA</v>
          </cell>
          <cell r="D1620" t="str">
            <v>411690</v>
          </cell>
          <cell r="H1620">
            <v>75950</v>
          </cell>
          <cell r="L1620">
            <v>73500</v>
          </cell>
          <cell r="P1620">
            <v>49000</v>
          </cell>
        </row>
        <row r="1621">
          <cell r="A1621">
            <v>411705</v>
          </cell>
          <cell r="B1621" t="str">
            <v>PR</v>
          </cell>
          <cell r="C1621" t="str">
            <v>NOVA LARANJEIRAS</v>
          </cell>
          <cell r="D1621" t="str">
            <v>411705</v>
          </cell>
          <cell r="E1621">
            <v>367906</v>
          </cell>
          <cell r="F1621">
            <v>130298</v>
          </cell>
          <cell r="G1621">
            <v>103231</v>
          </cell>
          <cell r="H1621">
            <v>41445316</v>
          </cell>
          <cell r="I1621">
            <v>57399</v>
          </cell>
          <cell r="J1621">
            <v>186719</v>
          </cell>
          <cell r="K1621">
            <v>103248</v>
          </cell>
          <cell r="L1621">
            <v>37506813</v>
          </cell>
          <cell r="M1621">
            <v>114822</v>
          </cell>
          <cell r="N1621">
            <v>137050</v>
          </cell>
          <cell r="O1621">
            <v>77891</v>
          </cell>
          <cell r="P1621">
            <v>22232974</v>
          </cell>
        </row>
        <row r="1622">
          <cell r="A1622">
            <v>411721</v>
          </cell>
          <cell r="B1622" t="str">
            <v>PR</v>
          </cell>
          <cell r="C1622" t="str">
            <v>NOVA SANTA BÁRBARA</v>
          </cell>
          <cell r="D1622" t="str">
            <v>411721</v>
          </cell>
          <cell r="E1622">
            <v>31943</v>
          </cell>
          <cell r="G1622">
            <v>21798</v>
          </cell>
          <cell r="H1622">
            <v>6064792</v>
          </cell>
          <cell r="I1622">
            <v>19450</v>
          </cell>
          <cell r="K1622">
            <v>17465</v>
          </cell>
          <cell r="L1622">
            <v>5966141</v>
          </cell>
          <cell r="M1622">
            <v>3100</v>
          </cell>
          <cell r="N1622">
            <v>3387</v>
          </cell>
          <cell r="O1622">
            <v>12756</v>
          </cell>
          <cell r="P1622">
            <v>3910787</v>
          </cell>
        </row>
        <row r="1623">
          <cell r="A1623">
            <v>411727</v>
          </cell>
          <cell r="B1623" t="str">
            <v>PR</v>
          </cell>
          <cell r="C1623" t="str">
            <v>NOVA TEBAS</v>
          </cell>
          <cell r="D1623" t="str">
            <v>411727</v>
          </cell>
          <cell r="H1623">
            <v>3594264</v>
          </cell>
          <cell r="L1623">
            <v>3478320</v>
          </cell>
          <cell r="P1623">
            <v>2318880</v>
          </cell>
        </row>
        <row r="1624">
          <cell r="A1624">
            <v>411729</v>
          </cell>
          <cell r="B1624" t="str">
            <v>PR</v>
          </cell>
          <cell r="C1624" t="str">
            <v>NOVO ITACOLOMI</v>
          </cell>
          <cell r="D1624" t="str">
            <v>411729</v>
          </cell>
          <cell r="H1624">
            <v>2730635</v>
          </cell>
          <cell r="L1624">
            <v>2642550</v>
          </cell>
          <cell r="P1624">
            <v>1761700</v>
          </cell>
        </row>
        <row r="1625">
          <cell r="A1625">
            <v>411730</v>
          </cell>
          <cell r="B1625" t="str">
            <v>PR</v>
          </cell>
          <cell r="C1625" t="str">
            <v>ORTIGUEIRA</v>
          </cell>
          <cell r="D1625" t="str">
            <v>411730</v>
          </cell>
          <cell r="H1625">
            <v>23897838</v>
          </cell>
          <cell r="L1625">
            <v>23126940</v>
          </cell>
          <cell r="P1625">
            <v>15417960</v>
          </cell>
        </row>
        <row r="1626">
          <cell r="A1626">
            <v>411745</v>
          </cell>
          <cell r="B1626" t="str">
            <v>PR</v>
          </cell>
          <cell r="C1626" t="str">
            <v>OURO VERDE DO OESTE</v>
          </cell>
          <cell r="D1626" t="str">
            <v>411745</v>
          </cell>
          <cell r="H1626">
            <v>8175816</v>
          </cell>
          <cell r="L1626">
            <v>7912080</v>
          </cell>
          <cell r="P1626">
            <v>5274720</v>
          </cell>
        </row>
        <row r="1627">
          <cell r="A1627">
            <v>411750</v>
          </cell>
          <cell r="B1627" t="str">
            <v>PR</v>
          </cell>
          <cell r="C1627" t="str">
            <v>PAIÇANDU</v>
          </cell>
          <cell r="D1627" t="str">
            <v>411750</v>
          </cell>
          <cell r="H1627">
            <v>32713804</v>
          </cell>
          <cell r="L1627">
            <v>31658520</v>
          </cell>
          <cell r="P1627">
            <v>21105680</v>
          </cell>
        </row>
        <row r="1628">
          <cell r="A1628">
            <v>411770</v>
          </cell>
          <cell r="B1628" t="str">
            <v>PR</v>
          </cell>
          <cell r="C1628" t="str">
            <v>PALMEIRA</v>
          </cell>
          <cell r="D1628" t="str">
            <v>411770</v>
          </cell>
          <cell r="H1628">
            <v>58849718</v>
          </cell>
          <cell r="L1628">
            <v>56951340</v>
          </cell>
          <cell r="P1628">
            <v>37967560</v>
          </cell>
        </row>
        <row r="1629">
          <cell r="A1629">
            <v>411780</v>
          </cell>
          <cell r="B1629" t="str">
            <v>PR</v>
          </cell>
          <cell r="C1629" t="str">
            <v>PALMITAL</v>
          </cell>
          <cell r="D1629" t="str">
            <v>411780</v>
          </cell>
          <cell r="G1629">
            <v>36644</v>
          </cell>
          <cell r="H1629">
            <v>52909183</v>
          </cell>
          <cell r="I1629">
            <v>118692</v>
          </cell>
          <cell r="K1629">
            <v>38041</v>
          </cell>
          <cell r="L1629">
            <v>51928374</v>
          </cell>
          <cell r="M1629">
            <v>42695</v>
          </cell>
          <cell r="O1629">
            <v>27285</v>
          </cell>
          <cell r="P1629">
            <v>35458746</v>
          </cell>
        </row>
        <row r="1630">
          <cell r="A1630">
            <v>411820</v>
          </cell>
          <cell r="B1630" t="str">
            <v>PR</v>
          </cell>
          <cell r="C1630" t="str">
            <v>PARANAGUÁ</v>
          </cell>
          <cell r="D1630" t="str">
            <v>411820</v>
          </cell>
          <cell r="H1630">
            <v>130686142</v>
          </cell>
          <cell r="L1630">
            <v>126470460</v>
          </cell>
          <cell r="P1630">
            <v>84313640</v>
          </cell>
        </row>
        <row r="1631">
          <cell r="A1631">
            <v>411830</v>
          </cell>
          <cell r="B1631" t="str">
            <v>PR</v>
          </cell>
          <cell r="C1631" t="str">
            <v>PARANAPOEMA</v>
          </cell>
          <cell r="D1631" t="str">
            <v>411830</v>
          </cell>
          <cell r="E1631">
            <v>99030</v>
          </cell>
          <cell r="F1631">
            <v>3370</v>
          </cell>
          <cell r="G1631">
            <v>54905</v>
          </cell>
          <cell r="H1631">
            <v>7111207</v>
          </cell>
          <cell r="I1631">
            <v>5950</v>
          </cell>
          <cell r="K1631">
            <v>65524</v>
          </cell>
          <cell r="L1631">
            <v>6509223</v>
          </cell>
          <cell r="M1631">
            <v>47255</v>
          </cell>
          <cell r="O1631">
            <v>43372</v>
          </cell>
          <cell r="P1631">
            <v>3684584</v>
          </cell>
        </row>
        <row r="1632">
          <cell r="A1632">
            <v>411860</v>
          </cell>
          <cell r="B1632" t="str">
            <v>PR</v>
          </cell>
          <cell r="C1632" t="str">
            <v>PAULA FREITAS</v>
          </cell>
          <cell r="D1632" t="str">
            <v>411860</v>
          </cell>
          <cell r="H1632">
            <v>2849768</v>
          </cell>
          <cell r="L1632">
            <v>2757840</v>
          </cell>
          <cell r="P1632">
            <v>1838560</v>
          </cell>
        </row>
        <row r="1633">
          <cell r="A1633">
            <v>411870</v>
          </cell>
          <cell r="B1633" t="str">
            <v>PR</v>
          </cell>
          <cell r="C1633" t="str">
            <v>PAULO FRONTIN</v>
          </cell>
          <cell r="D1633" t="str">
            <v>411870</v>
          </cell>
          <cell r="H1633">
            <v>30256248</v>
          </cell>
          <cell r="L1633">
            <v>29280240</v>
          </cell>
          <cell r="P1633">
            <v>19520160</v>
          </cell>
        </row>
        <row r="1634">
          <cell r="A1634">
            <v>411880</v>
          </cell>
          <cell r="B1634" t="str">
            <v>PR</v>
          </cell>
          <cell r="C1634" t="str">
            <v>PEABIRU</v>
          </cell>
          <cell r="D1634" t="str">
            <v>411880</v>
          </cell>
          <cell r="H1634">
            <v>2052324</v>
          </cell>
          <cell r="L1634">
            <v>1986120</v>
          </cell>
          <cell r="P1634">
            <v>1324080</v>
          </cell>
        </row>
        <row r="1635">
          <cell r="A1635">
            <v>411885</v>
          </cell>
          <cell r="B1635" t="str">
            <v>PR</v>
          </cell>
          <cell r="C1635" t="str">
            <v>PEROBAL</v>
          </cell>
          <cell r="D1635" t="str">
            <v>411885</v>
          </cell>
          <cell r="E1635">
            <v>90247</v>
          </cell>
          <cell r="F1635">
            <v>9463</v>
          </cell>
          <cell r="G1635">
            <v>55256</v>
          </cell>
          <cell r="H1635">
            <v>6375501</v>
          </cell>
          <cell r="I1635">
            <v>17497</v>
          </cell>
          <cell r="J1635">
            <v>7265</v>
          </cell>
          <cell r="K1635">
            <v>54742</v>
          </cell>
          <cell r="L1635">
            <v>5854821</v>
          </cell>
          <cell r="M1635">
            <v>97864</v>
          </cell>
          <cell r="N1635">
            <v>5357</v>
          </cell>
          <cell r="O1635">
            <v>37655</v>
          </cell>
          <cell r="P1635">
            <v>4218953</v>
          </cell>
        </row>
        <row r="1636">
          <cell r="A1636">
            <v>411910</v>
          </cell>
          <cell r="B1636" t="str">
            <v>PR</v>
          </cell>
          <cell r="C1636" t="str">
            <v>PIÊN</v>
          </cell>
          <cell r="D1636" t="str">
            <v>411910</v>
          </cell>
          <cell r="H1636">
            <v>2582424</v>
          </cell>
          <cell r="L1636">
            <v>2499120</v>
          </cell>
          <cell r="P1636">
            <v>1666080</v>
          </cell>
        </row>
        <row r="1637">
          <cell r="A1637">
            <v>411920</v>
          </cell>
          <cell r="B1637" t="str">
            <v>PR</v>
          </cell>
          <cell r="C1637" t="str">
            <v>PINHALÃO</v>
          </cell>
          <cell r="D1637" t="str">
            <v>411920</v>
          </cell>
          <cell r="E1637">
            <v>232868</v>
          </cell>
          <cell r="F1637">
            <v>12938</v>
          </cell>
          <cell r="G1637">
            <v>96802</v>
          </cell>
          <cell r="H1637">
            <v>42881632</v>
          </cell>
          <cell r="I1637">
            <v>80310</v>
          </cell>
          <cell r="J1637">
            <v>1803</v>
          </cell>
          <cell r="K1637">
            <v>97100</v>
          </cell>
          <cell r="L1637">
            <v>43342927</v>
          </cell>
          <cell r="M1637">
            <v>124970</v>
          </cell>
          <cell r="N1637">
            <v>55</v>
          </cell>
          <cell r="O1637">
            <v>70949</v>
          </cell>
          <cell r="P1637">
            <v>29946491</v>
          </cell>
        </row>
        <row r="1638">
          <cell r="A1638">
            <v>411930</v>
          </cell>
          <cell r="B1638" t="str">
            <v>PR</v>
          </cell>
          <cell r="C1638" t="str">
            <v>PINHÃO</v>
          </cell>
          <cell r="D1638" t="str">
            <v>411930</v>
          </cell>
          <cell r="H1638">
            <v>91587237</v>
          </cell>
          <cell r="L1638">
            <v>88632810</v>
          </cell>
          <cell r="P1638">
            <v>59088540</v>
          </cell>
        </row>
        <row r="1639">
          <cell r="A1639">
            <v>411960</v>
          </cell>
          <cell r="B1639" t="str">
            <v>PR</v>
          </cell>
          <cell r="C1639" t="str">
            <v>PITANGA</v>
          </cell>
          <cell r="D1639" t="str">
            <v>411960</v>
          </cell>
          <cell r="E1639">
            <v>511970</v>
          </cell>
          <cell r="F1639">
            <v>4599</v>
          </cell>
          <cell r="G1639">
            <v>285233</v>
          </cell>
          <cell r="H1639">
            <v>48346728</v>
          </cell>
          <cell r="I1639">
            <v>276725</v>
          </cell>
          <cell r="K1639">
            <v>274334</v>
          </cell>
          <cell r="L1639">
            <v>48867557</v>
          </cell>
          <cell r="M1639">
            <v>414806</v>
          </cell>
          <cell r="N1639">
            <v>1000</v>
          </cell>
          <cell r="O1639">
            <v>193257</v>
          </cell>
          <cell r="P1639">
            <v>36152205</v>
          </cell>
        </row>
        <row r="1640">
          <cell r="A1640">
            <v>411965</v>
          </cell>
          <cell r="B1640" t="str">
            <v>PR</v>
          </cell>
          <cell r="C1640" t="str">
            <v>PITANGUEIRAS</v>
          </cell>
          <cell r="D1640" t="str">
            <v>411965</v>
          </cell>
          <cell r="H1640">
            <v>6058981</v>
          </cell>
          <cell r="L1640">
            <v>5863530</v>
          </cell>
          <cell r="P1640">
            <v>3909020</v>
          </cell>
        </row>
        <row r="1641">
          <cell r="A1641">
            <v>411970</v>
          </cell>
          <cell r="B1641" t="str">
            <v>PR</v>
          </cell>
          <cell r="C1641" t="str">
            <v>PLANALTINA DO PARANÁ</v>
          </cell>
          <cell r="D1641" t="str">
            <v>411970</v>
          </cell>
          <cell r="H1641">
            <v>7589823</v>
          </cell>
          <cell r="L1641">
            <v>7344990</v>
          </cell>
          <cell r="P1641">
            <v>4896660</v>
          </cell>
        </row>
        <row r="1642">
          <cell r="A1642">
            <v>411995</v>
          </cell>
          <cell r="B1642" t="str">
            <v>PR</v>
          </cell>
          <cell r="C1642" t="str">
            <v>PONTAL DO PARANÁ</v>
          </cell>
          <cell r="D1642" t="str">
            <v>411995</v>
          </cell>
          <cell r="H1642">
            <v>53697673</v>
          </cell>
          <cell r="L1642">
            <v>51965490</v>
          </cell>
          <cell r="P1642">
            <v>34643660</v>
          </cell>
        </row>
        <row r="1643">
          <cell r="A1643">
            <v>412010</v>
          </cell>
          <cell r="B1643" t="str">
            <v>PR</v>
          </cell>
          <cell r="C1643" t="str">
            <v>PORTO AMAZONAS</v>
          </cell>
          <cell r="D1643" t="str">
            <v>412010</v>
          </cell>
          <cell r="H1643">
            <v>2670371</v>
          </cell>
          <cell r="L1643">
            <v>2584230</v>
          </cell>
          <cell r="P1643">
            <v>1722820</v>
          </cell>
        </row>
        <row r="1644">
          <cell r="A1644">
            <v>412015</v>
          </cell>
          <cell r="B1644" t="str">
            <v>PR</v>
          </cell>
          <cell r="C1644" t="str">
            <v>PORTO BARREIRO</v>
          </cell>
          <cell r="D1644" t="str">
            <v>412015</v>
          </cell>
          <cell r="H1644">
            <v>13651346</v>
          </cell>
          <cell r="L1644">
            <v>13210980</v>
          </cell>
          <cell r="P1644">
            <v>8807320</v>
          </cell>
        </row>
        <row r="1645">
          <cell r="A1645">
            <v>412030</v>
          </cell>
          <cell r="B1645" t="str">
            <v>PR</v>
          </cell>
          <cell r="C1645" t="str">
            <v>PORTO VITÓRIA</v>
          </cell>
          <cell r="D1645" t="str">
            <v>412030</v>
          </cell>
          <cell r="H1645">
            <v>20380950</v>
          </cell>
          <cell r="L1645">
            <v>19723500</v>
          </cell>
          <cell r="P1645">
            <v>13149000</v>
          </cell>
        </row>
        <row r="1646">
          <cell r="A1646">
            <v>412040</v>
          </cell>
          <cell r="B1646" t="str">
            <v>PR</v>
          </cell>
          <cell r="C1646" t="str">
            <v>PRESIDENTE CASTELO BRANCO</v>
          </cell>
          <cell r="D1646" t="str">
            <v>412040</v>
          </cell>
          <cell r="H1646">
            <v>40579</v>
          </cell>
          <cell r="L1646">
            <v>39270</v>
          </cell>
          <cell r="P1646">
            <v>26180</v>
          </cell>
        </row>
        <row r="1647">
          <cell r="A1647">
            <v>412050</v>
          </cell>
          <cell r="B1647" t="str">
            <v>PR</v>
          </cell>
          <cell r="C1647" t="str">
            <v>PRIMEIRO DE MAIO</v>
          </cell>
          <cell r="D1647" t="str">
            <v>412050</v>
          </cell>
          <cell r="H1647">
            <v>1095106</v>
          </cell>
          <cell r="L1647">
            <v>1059780</v>
          </cell>
          <cell r="P1647">
            <v>706520</v>
          </cell>
        </row>
        <row r="1648">
          <cell r="A1648">
            <v>412070</v>
          </cell>
          <cell r="B1648" t="str">
            <v>PR</v>
          </cell>
          <cell r="C1648" t="str">
            <v>QUATIGUÁ</v>
          </cell>
          <cell r="D1648" t="str">
            <v>412070</v>
          </cell>
          <cell r="E1648">
            <v>165692</v>
          </cell>
          <cell r="F1648">
            <v>29259</v>
          </cell>
          <cell r="G1648">
            <v>158950</v>
          </cell>
          <cell r="H1648">
            <v>27345712</v>
          </cell>
          <cell r="I1648">
            <v>292795</v>
          </cell>
          <cell r="J1648">
            <v>43133</v>
          </cell>
          <cell r="K1648">
            <v>158890</v>
          </cell>
          <cell r="L1648">
            <v>28778575</v>
          </cell>
          <cell r="M1648">
            <v>219607</v>
          </cell>
          <cell r="N1648">
            <v>9099</v>
          </cell>
          <cell r="O1648">
            <v>123564</v>
          </cell>
          <cell r="P1648">
            <v>19679848</v>
          </cell>
        </row>
        <row r="1649">
          <cell r="A1649">
            <v>412080</v>
          </cell>
          <cell r="B1649" t="str">
            <v>PR</v>
          </cell>
          <cell r="C1649" t="str">
            <v>QUATRO BARRAS</v>
          </cell>
          <cell r="D1649" t="str">
            <v>412080</v>
          </cell>
          <cell r="E1649">
            <v>815547</v>
          </cell>
          <cell r="F1649">
            <v>914411</v>
          </cell>
          <cell r="G1649">
            <v>61210</v>
          </cell>
          <cell r="H1649">
            <v>384622250</v>
          </cell>
          <cell r="I1649">
            <v>892259</v>
          </cell>
          <cell r="J1649">
            <v>819963</v>
          </cell>
          <cell r="K1649">
            <v>66136</v>
          </cell>
          <cell r="L1649">
            <v>360123878</v>
          </cell>
          <cell r="M1649">
            <v>726475</v>
          </cell>
          <cell r="N1649">
            <v>417362</v>
          </cell>
          <cell r="O1649">
            <v>87766</v>
          </cell>
          <cell r="P1649">
            <v>242375744</v>
          </cell>
        </row>
        <row r="1650">
          <cell r="A1650">
            <v>412090</v>
          </cell>
          <cell r="B1650" t="str">
            <v>PR</v>
          </cell>
          <cell r="C1650" t="str">
            <v>QUEDAS DO IGUAÇU</v>
          </cell>
          <cell r="D1650" t="str">
            <v>412090</v>
          </cell>
          <cell r="H1650">
            <v>630606960</v>
          </cell>
          <cell r="L1650">
            <v>610264800</v>
          </cell>
          <cell r="P1650">
            <v>406843200</v>
          </cell>
        </row>
        <row r="1651">
          <cell r="A1651">
            <v>412110</v>
          </cell>
          <cell r="B1651" t="str">
            <v>PR</v>
          </cell>
          <cell r="C1651" t="str">
            <v>QUINTA DO SOL</v>
          </cell>
          <cell r="D1651" t="str">
            <v>412110</v>
          </cell>
          <cell r="H1651">
            <v>2094980</v>
          </cell>
          <cell r="L1651">
            <v>2027400</v>
          </cell>
          <cell r="P1651">
            <v>1351600</v>
          </cell>
        </row>
        <row r="1652">
          <cell r="A1652">
            <v>412120</v>
          </cell>
          <cell r="B1652" t="str">
            <v>PR</v>
          </cell>
          <cell r="C1652" t="str">
            <v>QUITANDINHA</v>
          </cell>
          <cell r="D1652" t="str">
            <v>412120</v>
          </cell>
          <cell r="E1652">
            <v>912699</v>
          </cell>
          <cell r="F1652">
            <v>243377</v>
          </cell>
          <cell r="G1652">
            <v>384094</v>
          </cell>
          <cell r="H1652">
            <v>88434346</v>
          </cell>
          <cell r="I1652">
            <v>490918</v>
          </cell>
          <cell r="J1652">
            <v>180172</v>
          </cell>
          <cell r="K1652">
            <v>358236</v>
          </cell>
          <cell r="L1652">
            <v>86175175</v>
          </cell>
          <cell r="M1652">
            <v>681941</v>
          </cell>
          <cell r="N1652">
            <v>117511</v>
          </cell>
          <cell r="O1652">
            <v>277676</v>
          </cell>
          <cell r="P1652">
            <v>59277483</v>
          </cell>
        </row>
        <row r="1653">
          <cell r="A1653">
            <v>412150</v>
          </cell>
          <cell r="B1653" t="str">
            <v>PR</v>
          </cell>
          <cell r="C1653" t="str">
            <v>REBOUÇAS</v>
          </cell>
          <cell r="D1653" t="str">
            <v>412150</v>
          </cell>
          <cell r="H1653">
            <v>6098382</v>
          </cell>
          <cell r="L1653">
            <v>5901660</v>
          </cell>
          <cell r="P1653">
            <v>3934440</v>
          </cell>
        </row>
        <row r="1654">
          <cell r="A1654">
            <v>412170</v>
          </cell>
          <cell r="B1654" t="str">
            <v>PR</v>
          </cell>
          <cell r="C1654" t="str">
            <v>RESERVA</v>
          </cell>
          <cell r="D1654" t="str">
            <v>412170</v>
          </cell>
          <cell r="H1654">
            <v>0</v>
          </cell>
          <cell r="L1654">
            <v>0</v>
          </cell>
          <cell r="P1654">
            <v>0</v>
          </cell>
        </row>
        <row r="1655">
          <cell r="A1655">
            <v>412175</v>
          </cell>
          <cell r="B1655" t="str">
            <v>PR</v>
          </cell>
          <cell r="C1655" t="str">
            <v>RESERVA DO IGUAÇU</v>
          </cell>
          <cell r="D1655" t="str">
            <v>412175</v>
          </cell>
          <cell r="E1655">
            <v>88345</v>
          </cell>
          <cell r="F1655">
            <v>3387</v>
          </cell>
          <cell r="G1655">
            <v>72135</v>
          </cell>
          <cell r="H1655">
            <v>15398330</v>
          </cell>
          <cell r="I1655">
            <v>54178</v>
          </cell>
          <cell r="J1655">
            <v>666</v>
          </cell>
          <cell r="K1655">
            <v>82195</v>
          </cell>
          <cell r="L1655">
            <v>14953203</v>
          </cell>
          <cell r="M1655">
            <v>34784</v>
          </cell>
          <cell r="N1655">
            <v>6196</v>
          </cell>
          <cell r="O1655">
            <v>52490</v>
          </cell>
          <cell r="P1655">
            <v>9164676</v>
          </cell>
        </row>
        <row r="1656">
          <cell r="A1656">
            <v>412190</v>
          </cell>
          <cell r="B1656" t="str">
            <v>PR</v>
          </cell>
          <cell r="C1656" t="str">
            <v>RIBEIRÃO DO PINHAL</v>
          </cell>
          <cell r="D1656" t="str">
            <v>412190</v>
          </cell>
          <cell r="E1656">
            <v>166016</v>
          </cell>
          <cell r="F1656">
            <v>504</v>
          </cell>
          <cell r="G1656">
            <v>115957</v>
          </cell>
          <cell r="H1656">
            <v>15425484</v>
          </cell>
          <cell r="I1656">
            <v>67209</v>
          </cell>
          <cell r="J1656">
            <v>15057</v>
          </cell>
          <cell r="K1656">
            <v>115403</v>
          </cell>
          <cell r="L1656">
            <v>13815712</v>
          </cell>
          <cell r="M1656">
            <v>135499</v>
          </cell>
          <cell r="N1656">
            <v>25</v>
          </cell>
          <cell r="O1656">
            <v>89570</v>
          </cell>
          <cell r="P1656">
            <v>9245889</v>
          </cell>
        </row>
        <row r="1657">
          <cell r="A1657">
            <v>412200</v>
          </cell>
          <cell r="B1657" t="str">
            <v>PR</v>
          </cell>
          <cell r="C1657" t="str">
            <v>RIO AZUL</v>
          </cell>
          <cell r="D1657" t="str">
            <v>412200</v>
          </cell>
          <cell r="H1657">
            <v>116267732</v>
          </cell>
          <cell r="L1657">
            <v>112517160</v>
          </cell>
          <cell r="P1657">
            <v>75011440</v>
          </cell>
        </row>
        <row r="1658">
          <cell r="A1658">
            <v>412210</v>
          </cell>
          <cell r="B1658" t="str">
            <v>PR</v>
          </cell>
          <cell r="C1658" t="str">
            <v>RIO BOM</v>
          </cell>
          <cell r="D1658" t="str">
            <v>412210</v>
          </cell>
          <cell r="E1658">
            <v>50021</v>
          </cell>
          <cell r="F1658">
            <v>2763</v>
          </cell>
          <cell r="G1658">
            <v>23754</v>
          </cell>
          <cell r="H1658">
            <v>3163683</v>
          </cell>
          <cell r="I1658">
            <v>32975</v>
          </cell>
          <cell r="J1658">
            <v>3023</v>
          </cell>
          <cell r="K1658">
            <v>24244</v>
          </cell>
          <cell r="L1658">
            <v>3834055</v>
          </cell>
          <cell r="M1658">
            <v>17284</v>
          </cell>
          <cell r="N1658">
            <v>10729</v>
          </cell>
          <cell r="O1658">
            <v>20258</v>
          </cell>
          <cell r="P1658">
            <v>2360738</v>
          </cell>
        </row>
        <row r="1659">
          <cell r="A1659">
            <v>412215</v>
          </cell>
          <cell r="B1659" t="str">
            <v>PR</v>
          </cell>
          <cell r="C1659" t="str">
            <v>RIO BONITO DO IGUAÇU</v>
          </cell>
          <cell r="D1659" t="str">
            <v>412215</v>
          </cell>
          <cell r="H1659">
            <v>43370240</v>
          </cell>
          <cell r="L1659">
            <v>41971200</v>
          </cell>
          <cell r="P1659">
            <v>27980800</v>
          </cell>
        </row>
        <row r="1660">
          <cell r="A1660">
            <v>412217</v>
          </cell>
          <cell r="B1660" t="str">
            <v>PR</v>
          </cell>
          <cell r="C1660" t="str">
            <v>RIO BRANCO DO IVAÍ</v>
          </cell>
          <cell r="D1660" t="str">
            <v>412217</v>
          </cell>
          <cell r="E1660">
            <v>44765</v>
          </cell>
          <cell r="F1660">
            <v>1218</v>
          </cell>
          <cell r="G1660">
            <v>39443</v>
          </cell>
          <cell r="H1660">
            <v>7106319</v>
          </cell>
          <cell r="I1660">
            <v>31530</v>
          </cell>
          <cell r="J1660">
            <v>190</v>
          </cell>
          <cell r="K1660">
            <v>41210</v>
          </cell>
          <cell r="L1660">
            <v>6609641</v>
          </cell>
          <cell r="M1660">
            <v>34760</v>
          </cell>
          <cell r="N1660">
            <v>96</v>
          </cell>
          <cell r="O1660">
            <v>29945</v>
          </cell>
          <cell r="P1660">
            <v>4589164</v>
          </cell>
        </row>
        <row r="1661">
          <cell r="A1661">
            <v>412240</v>
          </cell>
          <cell r="B1661" t="str">
            <v>PR</v>
          </cell>
          <cell r="C1661" t="str">
            <v>ROLÂNDIA</v>
          </cell>
          <cell r="D1661" t="str">
            <v>412240</v>
          </cell>
          <cell r="H1661">
            <v>306838</v>
          </cell>
          <cell r="L1661">
            <v>296940</v>
          </cell>
          <cell r="P1661">
            <v>197960</v>
          </cell>
        </row>
        <row r="1662">
          <cell r="A1662">
            <v>412250</v>
          </cell>
          <cell r="B1662" t="str">
            <v>PR</v>
          </cell>
          <cell r="C1662" t="str">
            <v>RONCADOR</v>
          </cell>
          <cell r="D1662" t="str">
            <v>412250</v>
          </cell>
          <cell r="H1662">
            <v>29447396</v>
          </cell>
          <cell r="L1662">
            <v>28497480</v>
          </cell>
          <cell r="P1662">
            <v>18998320</v>
          </cell>
        </row>
        <row r="1663">
          <cell r="A1663">
            <v>412265</v>
          </cell>
          <cell r="B1663" t="str">
            <v>PR</v>
          </cell>
          <cell r="C1663" t="str">
            <v>ROSÁRIO DO IVAÍ</v>
          </cell>
          <cell r="D1663" t="str">
            <v>412265</v>
          </cell>
          <cell r="E1663">
            <v>323340</v>
          </cell>
          <cell r="F1663">
            <v>27852</v>
          </cell>
          <cell r="G1663">
            <v>183819</v>
          </cell>
          <cell r="H1663">
            <v>21729659</v>
          </cell>
          <cell r="I1663">
            <v>81578</v>
          </cell>
          <cell r="J1663">
            <v>18433</v>
          </cell>
          <cell r="K1663">
            <v>140344</v>
          </cell>
          <cell r="L1663">
            <v>18994698</v>
          </cell>
          <cell r="M1663">
            <v>107163</v>
          </cell>
          <cell r="N1663">
            <v>17458</v>
          </cell>
          <cell r="O1663">
            <v>119027</v>
          </cell>
          <cell r="P1663">
            <v>12439255</v>
          </cell>
        </row>
        <row r="1664">
          <cell r="A1664">
            <v>412280</v>
          </cell>
          <cell r="B1664" t="str">
            <v>PR</v>
          </cell>
          <cell r="C1664" t="str">
            <v>SALGADO FILHO</v>
          </cell>
          <cell r="D1664" t="str">
            <v>412280</v>
          </cell>
          <cell r="E1664">
            <v>34264</v>
          </cell>
          <cell r="G1664">
            <v>48957</v>
          </cell>
          <cell r="H1664">
            <v>7916282</v>
          </cell>
          <cell r="I1664">
            <v>1850</v>
          </cell>
          <cell r="J1664">
            <v>1139</v>
          </cell>
          <cell r="K1664">
            <v>39599</v>
          </cell>
          <cell r="L1664">
            <v>6929996</v>
          </cell>
          <cell r="M1664">
            <v>6330</v>
          </cell>
          <cell r="O1664">
            <v>20138</v>
          </cell>
          <cell r="P1664">
            <v>4125605</v>
          </cell>
        </row>
        <row r="1665">
          <cell r="A1665">
            <v>412310</v>
          </cell>
          <cell r="B1665" t="str">
            <v>PR</v>
          </cell>
          <cell r="C1665" t="str">
            <v>SANTA AMÉLIA</v>
          </cell>
          <cell r="D1665" t="str">
            <v>412310</v>
          </cell>
          <cell r="E1665">
            <v>105514</v>
          </cell>
          <cell r="F1665">
            <v>738</v>
          </cell>
          <cell r="G1665">
            <v>64597</v>
          </cell>
          <cell r="H1665">
            <v>5106327</v>
          </cell>
          <cell r="I1665">
            <v>44340</v>
          </cell>
          <cell r="J1665">
            <v>429</v>
          </cell>
          <cell r="K1665">
            <v>69078</v>
          </cell>
          <cell r="L1665">
            <v>4702109</v>
          </cell>
          <cell r="M1665">
            <v>101147</v>
          </cell>
          <cell r="N1665">
            <v>240</v>
          </cell>
          <cell r="O1665">
            <v>44867</v>
          </cell>
          <cell r="P1665">
            <v>3332800</v>
          </cell>
        </row>
        <row r="1666">
          <cell r="A1666">
            <v>412320</v>
          </cell>
          <cell r="B1666" t="str">
            <v>PR</v>
          </cell>
          <cell r="C1666" t="str">
            <v>SANTA CECÍLIA DO PAVÃO</v>
          </cell>
          <cell r="D1666" t="str">
            <v>412320</v>
          </cell>
          <cell r="E1666">
            <v>102328</v>
          </cell>
          <cell r="F1666">
            <v>2884</v>
          </cell>
          <cell r="G1666">
            <v>64283</v>
          </cell>
          <cell r="H1666">
            <v>14164459</v>
          </cell>
          <cell r="I1666">
            <v>46118</v>
          </cell>
          <cell r="J1666">
            <v>11501</v>
          </cell>
          <cell r="K1666">
            <v>86049</v>
          </cell>
          <cell r="L1666">
            <v>13635918</v>
          </cell>
          <cell r="M1666">
            <v>110408</v>
          </cell>
          <cell r="N1666">
            <v>3152</v>
          </cell>
          <cell r="O1666">
            <v>42162</v>
          </cell>
          <cell r="P1666">
            <v>9603724</v>
          </cell>
        </row>
        <row r="1667">
          <cell r="A1667">
            <v>412380</v>
          </cell>
          <cell r="B1667" t="str">
            <v>PR</v>
          </cell>
          <cell r="C1667" t="str">
            <v>SANTA IZABEL DO OESTE</v>
          </cell>
          <cell r="D1667" t="str">
            <v>412380</v>
          </cell>
          <cell r="H1667">
            <v>2170</v>
          </cell>
          <cell r="L1667">
            <v>2100</v>
          </cell>
          <cell r="P1667">
            <v>1400</v>
          </cell>
        </row>
        <row r="1668">
          <cell r="A1668">
            <v>412385</v>
          </cell>
          <cell r="B1668" t="str">
            <v>PR</v>
          </cell>
          <cell r="C1668" t="str">
            <v>SANTA MARIA DO OESTE</v>
          </cell>
          <cell r="D1668" t="str">
            <v>412385</v>
          </cell>
          <cell r="E1668">
            <v>169468</v>
          </cell>
          <cell r="F1668">
            <v>59172</v>
          </cell>
          <cell r="G1668">
            <v>91763</v>
          </cell>
          <cell r="H1668">
            <v>33645338</v>
          </cell>
          <cell r="I1668">
            <v>94868</v>
          </cell>
          <cell r="J1668">
            <v>64746</v>
          </cell>
          <cell r="K1668">
            <v>108500</v>
          </cell>
          <cell r="L1668">
            <v>30706735</v>
          </cell>
          <cell r="M1668">
            <v>67910</v>
          </cell>
          <cell r="N1668">
            <v>44294</v>
          </cell>
          <cell r="O1668">
            <v>60906</v>
          </cell>
          <cell r="P1668">
            <v>19471477</v>
          </cell>
        </row>
        <row r="1669">
          <cell r="A1669">
            <v>412390</v>
          </cell>
          <cell r="B1669" t="str">
            <v>PR</v>
          </cell>
          <cell r="C1669" t="str">
            <v>SANTA MARIANA</v>
          </cell>
          <cell r="D1669" t="str">
            <v>412390</v>
          </cell>
          <cell r="H1669">
            <v>14120345</v>
          </cell>
          <cell r="L1669">
            <v>13664850</v>
          </cell>
          <cell r="P1669">
            <v>9109900</v>
          </cell>
        </row>
        <row r="1670">
          <cell r="A1670">
            <v>412395</v>
          </cell>
          <cell r="B1670" t="str">
            <v>PR</v>
          </cell>
          <cell r="C1670" t="str">
            <v>SANTA MÔNICA</v>
          </cell>
          <cell r="D1670" t="str">
            <v>412395</v>
          </cell>
          <cell r="E1670">
            <v>171088</v>
          </cell>
          <cell r="F1670">
            <v>82319</v>
          </cell>
          <cell r="G1670">
            <v>32600</v>
          </cell>
          <cell r="H1670">
            <v>13426401</v>
          </cell>
          <cell r="I1670">
            <v>6505</v>
          </cell>
          <cell r="J1670">
            <v>4270</v>
          </cell>
          <cell r="K1670">
            <v>11316</v>
          </cell>
          <cell r="L1670">
            <v>13890491</v>
          </cell>
          <cell r="P1670">
            <v>9233280</v>
          </cell>
        </row>
        <row r="1671">
          <cell r="A1671">
            <v>412402</v>
          </cell>
          <cell r="B1671" t="str">
            <v>PR</v>
          </cell>
          <cell r="C1671" t="str">
            <v>SANTA TEREZA DO OESTE</v>
          </cell>
          <cell r="D1671" t="str">
            <v>412402</v>
          </cell>
          <cell r="H1671">
            <v>2325</v>
          </cell>
          <cell r="L1671">
            <v>2250</v>
          </cell>
          <cell r="P1671">
            <v>1500</v>
          </cell>
        </row>
        <row r="1672">
          <cell r="A1672">
            <v>412400</v>
          </cell>
          <cell r="B1672" t="str">
            <v>PR</v>
          </cell>
          <cell r="C1672" t="str">
            <v>SANTANA DO ITARARÉ</v>
          </cell>
          <cell r="D1672" t="str">
            <v>412400</v>
          </cell>
          <cell r="E1672">
            <v>70534</v>
          </cell>
          <cell r="F1672">
            <v>19299</v>
          </cell>
          <cell r="G1672">
            <v>29442</v>
          </cell>
          <cell r="H1672">
            <v>6421671</v>
          </cell>
          <cell r="I1672">
            <v>60286</v>
          </cell>
          <cell r="J1672">
            <v>27124</v>
          </cell>
          <cell r="K1672">
            <v>25590</v>
          </cell>
          <cell r="L1672">
            <v>6742754</v>
          </cell>
          <cell r="M1672">
            <v>116304</v>
          </cell>
          <cell r="N1672">
            <v>23004</v>
          </cell>
          <cell r="O1672">
            <v>33323</v>
          </cell>
          <cell r="P1672">
            <v>4802954</v>
          </cell>
        </row>
        <row r="1673">
          <cell r="A1673">
            <v>412410</v>
          </cell>
          <cell r="B1673" t="str">
            <v>PR</v>
          </cell>
          <cell r="C1673" t="str">
            <v>SANTO ANTÔNIO DA PLATINA</v>
          </cell>
          <cell r="D1673" t="str">
            <v>412410</v>
          </cell>
          <cell r="H1673">
            <v>12400</v>
          </cell>
          <cell r="L1673">
            <v>12000</v>
          </cell>
          <cell r="P1673">
            <v>8000</v>
          </cell>
        </row>
        <row r="1674">
          <cell r="A1674">
            <v>412470</v>
          </cell>
          <cell r="B1674" t="str">
            <v>PR</v>
          </cell>
          <cell r="C1674" t="str">
            <v>SÃO JERÔNIMO DA SERRA</v>
          </cell>
          <cell r="D1674" t="str">
            <v>412470</v>
          </cell>
          <cell r="H1674">
            <v>6554175</v>
          </cell>
          <cell r="L1674">
            <v>6342750</v>
          </cell>
          <cell r="P1674">
            <v>4228500</v>
          </cell>
        </row>
        <row r="1675">
          <cell r="A1675">
            <v>412500</v>
          </cell>
          <cell r="B1675" t="str">
            <v>PR</v>
          </cell>
          <cell r="C1675" t="str">
            <v>SÃO JOÃO DO IVAÍ</v>
          </cell>
          <cell r="D1675" t="str">
            <v>412500</v>
          </cell>
          <cell r="E1675">
            <v>79204</v>
          </cell>
          <cell r="F1675">
            <v>59</v>
          </cell>
          <cell r="G1675">
            <v>91561</v>
          </cell>
          <cell r="H1675">
            <v>5148452</v>
          </cell>
          <cell r="I1675">
            <v>57002</v>
          </cell>
          <cell r="K1675">
            <v>83196</v>
          </cell>
          <cell r="L1675">
            <v>3646452</v>
          </cell>
          <cell r="M1675">
            <v>103043</v>
          </cell>
          <cell r="N1675">
            <v>169</v>
          </cell>
          <cell r="O1675">
            <v>55554</v>
          </cell>
          <cell r="P1675">
            <v>2824315</v>
          </cell>
        </row>
        <row r="1676">
          <cell r="A1676">
            <v>412540</v>
          </cell>
          <cell r="B1676" t="str">
            <v>PR</v>
          </cell>
          <cell r="C1676" t="str">
            <v>SÃO JOSÉ DA BOA VISTA</v>
          </cell>
          <cell r="D1676" t="str">
            <v>412540</v>
          </cell>
          <cell r="E1676">
            <v>47206</v>
          </cell>
          <cell r="F1676">
            <v>714</v>
          </cell>
          <cell r="G1676">
            <v>75185</v>
          </cell>
          <cell r="H1676">
            <v>735934821</v>
          </cell>
          <cell r="I1676">
            <v>52635</v>
          </cell>
          <cell r="K1676">
            <v>69353</v>
          </cell>
          <cell r="L1676">
            <v>711547184</v>
          </cell>
          <cell r="M1676">
            <v>62596</v>
          </cell>
          <cell r="O1676">
            <v>50102</v>
          </cell>
          <cell r="P1676">
            <v>473972409</v>
          </cell>
        </row>
        <row r="1677">
          <cell r="A1677">
            <v>412545</v>
          </cell>
          <cell r="B1677" t="str">
            <v>PR</v>
          </cell>
          <cell r="C1677" t="str">
            <v>SÃO JOSÉ DAS PALMEIRAS</v>
          </cell>
          <cell r="D1677" t="str">
            <v>412545</v>
          </cell>
          <cell r="E1677">
            <v>229742</v>
          </cell>
          <cell r="F1677">
            <v>13915</v>
          </cell>
          <cell r="G1677">
            <v>132082</v>
          </cell>
          <cell r="H1677">
            <v>24619542</v>
          </cell>
          <cell r="J1677">
            <v>6665</v>
          </cell>
          <cell r="K1677">
            <v>80187</v>
          </cell>
          <cell r="L1677">
            <v>24064178</v>
          </cell>
          <cell r="M1677">
            <v>86930</v>
          </cell>
          <cell r="N1677">
            <v>2563</v>
          </cell>
          <cell r="O1677">
            <v>45438</v>
          </cell>
          <cell r="P1677">
            <v>16241586</v>
          </cell>
        </row>
        <row r="1678">
          <cell r="A1678">
            <v>412610</v>
          </cell>
          <cell r="B1678" t="str">
            <v>PR</v>
          </cell>
          <cell r="C1678" t="str">
            <v>SÃO TOMÉ</v>
          </cell>
          <cell r="D1678" t="str">
            <v>412610</v>
          </cell>
          <cell r="H1678">
            <v>1501268</v>
          </cell>
          <cell r="L1678">
            <v>1452840</v>
          </cell>
          <cell r="P1678">
            <v>968560</v>
          </cell>
        </row>
        <row r="1679">
          <cell r="A1679">
            <v>412620</v>
          </cell>
          <cell r="B1679" t="str">
            <v>PR</v>
          </cell>
          <cell r="C1679" t="str">
            <v>SAPOPEMA</v>
          </cell>
          <cell r="D1679" t="str">
            <v>412620</v>
          </cell>
          <cell r="E1679">
            <v>40342</v>
          </cell>
          <cell r="F1679">
            <v>2804</v>
          </cell>
          <cell r="G1679">
            <v>60181</v>
          </cell>
          <cell r="H1679">
            <v>16047694</v>
          </cell>
          <cell r="I1679">
            <v>29269</v>
          </cell>
          <cell r="J1679">
            <v>1458</v>
          </cell>
          <cell r="K1679">
            <v>59228</v>
          </cell>
          <cell r="L1679">
            <v>14691091</v>
          </cell>
          <cell r="M1679">
            <v>29966</v>
          </cell>
          <cell r="N1679">
            <v>1452</v>
          </cell>
          <cell r="O1679">
            <v>27565</v>
          </cell>
          <cell r="P1679">
            <v>9290639</v>
          </cell>
        </row>
        <row r="1680">
          <cell r="A1680">
            <v>412625</v>
          </cell>
          <cell r="B1680" t="str">
            <v>PR</v>
          </cell>
          <cell r="C1680" t="str">
            <v>SARANDI</v>
          </cell>
          <cell r="D1680" t="str">
            <v>412625</v>
          </cell>
          <cell r="E1680">
            <v>2416405</v>
          </cell>
          <cell r="F1680">
            <v>1437443</v>
          </cell>
          <cell r="G1680">
            <v>372206</v>
          </cell>
          <cell r="H1680">
            <v>169257730</v>
          </cell>
          <cell r="I1680">
            <v>2423243</v>
          </cell>
          <cell r="J1680">
            <v>2177252</v>
          </cell>
          <cell r="K1680">
            <v>383892</v>
          </cell>
          <cell r="L1680">
            <v>158262259</v>
          </cell>
          <cell r="M1680">
            <v>1369917</v>
          </cell>
          <cell r="N1680">
            <v>724243</v>
          </cell>
          <cell r="O1680">
            <v>288271</v>
          </cell>
          <cell r="P1680">
            <v>113940739</v>
          </cell>
        </row>
        <row r="1681">
          <cell r="A1681">
            <v>412650</v>
          </cell>
          <cell r="B1681" t="str">
            <v>PR</v>
          </cell>
          <cell r="C1681" t="str">
            <v>SERTANÓPOLIS</v>
          </cell>
          <cell r="D1681" t="str">
            <v>412650</v>
          </cell>
          <cell r="H1681">
            <v>24806169</v>
          </cell>
          <cell r="L1681">
            <v>24005970</v>
          </cell>
          <cell r="P1681">
            <v>16003980</v>
          </cell>
        </row>
        <row r="1682">
          <cell r="A1682">
            <v>412667</v>
          </cell>
          <cell r="B1682" t="str">
            <v>PR</v>
          </cell>
          <cell r="C1682" t="str">
            <v>TAMARANA</v>
          </cell>
          <cell r="D1682" t="str">
            <v>412667</v>
          </cell>
          <cell r="E1682">
            <v>639182</v>
          </cell>
          <cell r="F1682">
            <v>449014</v>
          </cell>
          <cell r="G1682">
            <v>258201</v>
          </cell>
          <cell r="H1682">
            <v>50814173</v>
          </cell>
          <cell r="I1682">
            <v>641543</v>
          </cell>
          <cell r="J1682">
            <v>287571</v>
          </cell>
          <cell r="K1682">
            <v>222382</v>
          </cell>
          <cell r="L1682">
            <v>50683274</v>
          </cell>
          <cell r="M1682">
            <v>625997</v>
          </cell>
          <cell r="N1682">
            <v>382598</v>
          </cell>
          <cell r="O1682">
            <v>164184</v>
          </cell>
          <cell r="P1682">
            <v>35970011</v>
          </cell>
        </row>
        <row r="1683">
          <cell r="A1683">
            <v>412670</v>
          </cell>
          <cell r="B1683" t="str">
            <v>PR</v>
          </cell>
          <cell r="C1683" t="str">
            <v>TAMBOARA</v>
          </cell>
          <cell r="D1683" t="str">
            <v>412670</v>
          </cell>
          <cell r="F1683">
            <v>38343</v>
          </cell>
          <cell r="H1683">
            <v>4589264</v>
          </cell>
          <cell r="I1683">
            <v>84304</v>
          </cell>
          <cell r="J1683">
            <v>5786</v>
          </cell>
          <cell r="K1683">
            <v>8146</v>
          </cell>
          <cell r="L1683">
            <v>4946910</v>
          </cell>
          <cell r="M1683">
            <v>2900</v>
          </cell>
          <cell r="N1683">
            <v>275</v>
          </cell>
          <cell r="O1683">
            <v>15894</v>
          </cell>
          <cell r="P1683">
            <v>4092983</v>
          </cell>
        </row>
        <row r="1684">
          <cell r="A1684">
            <v>412680</v>
          </cell>
          <cell r="B1684" t="str">
            <v>PR</v>
          </cell>
          <cell r="C1684" t="str">
            <v>TAPEJARA</v>
          </cell>
          <cell r="D1684" t="str">
            <v>412680</v>
          </cell>
          <cell r="H1684">
            <v>1877639</v>
          </cell>
          <cell r="L1684">
            <v>1817070</v>
          </cell>
          <cell r="P1684">
            <v>1211380</v>
          </cell>
        </row>
        <row r="1685">
          <cell r="A1685">
            <v>412720</v>
          </cell>
          <cell r="B1685" t="str">
            <v>PR</v>
          </cell>
          <cell r="C1685" t="str">
            <v>TERRA BOA</v>
          </cell>
          <cell r="D1685" t="str">
            <v>412720</v>
          </cell>
          <cell r="H1685">
            <v>5845360</v>
          </cell>
          <cell r="L1685">
            <v>5656800</v>
          </cell>
          <cell r="P1685">
            <v>3771200</v>
          </cell>
        </row>
        <row r="1686">
          <cell r="A1686">
            <v>412750</v>
          </cell>
          <cell r="B1686" t="str">
            <v>PR</v>
          </cell>
          <cell r="C1686" t="str">
            <v>TIBAGI</v>
          </cell>
          <cell r="D1686" t="str">
            <v>412750</v>
          </cell>
          <cell r="H1686">
            <v>1457</v>
          </cell>
          <cell r="L1686">
            <v>1410</v>
          </cell>
          <cell r="P1686">
            <v>940</v>
          </cell>
        </row>
        <row r="1687">
          <cell r="A1687">
            <v>412788</v>
          </cell>
          <cell r="B1687" t="str">
            <v>PR</v>
          </cell>
          <cell r="C1687" t="str">
            <v>TUNAS DO PARANÁ</v>
          </cell>
          <cell r="D1687" t="str">
            <v>412788</v>
          </cell>
          <cell r="H1687">
            <v>3248242</v>
          </cell>
          <cell r="L1687">
            <v>3143460</v>
          </cell>
          <cell r="P1687">
            <v>2095640</v>
          </cell>
        </row>
        <row r="1688">
          <cell r="A1688">
            <v>412790</v>
          </cell>
          <cell r="B1688" t="str">
            <v>PR</v>
          </cell>
          <cell r="C1688" t="str">
            <v>TUNEIRAS DO OESTE</v>
          </cell>
          <cell r="D1688" t="str">
            <v>412790</v>
          </cell>
          <cell r="H1688">
            <v>0</v>
          </cell>
          <cell r="L1688">
            <v>0</v>
          </cell>
          <cell r="P1688">
            <v>0</v>
          </cell>
        </row>
        <row r="1689">
          <cell r="A1689">
            <v>412796</v>
          </cell>
          <cell r="B1689" t="str">
            <v>PR</v>
          </cell>
          <cell r="C1689" t="str">
            <v>TURVO</v>
          </cell>
          <cell r="D1689" t="str">
            <v>412796</v>
          </cell>
          <cell r="H1689">
            <v>36222539</v>
          </cell>
          <cell r="L1689">
            <v>35054070</v>
          </cell>
          <cell r="P1689">
            <v>23369380</v>
          </cell>
        </row>
        <row r="1690">
          <cell r="A1690">
            <v>412820</v>
          </cell>
          <cell r="B1690" t="str">
            <v>PR</v>
          </cell>
          <cell r="C1690" t="str">
            <v>UNIÃO DA VITÓRIA</v>
          </cell>
          <cell r="D1690" t="str">
            <v>412820</v>
          </cell>
          <cell r="H1690">
            <v>127273321</v>
          </cell>
          <cell r="L1690">
            <v>123167730</v>
          </cell>
          <cell r="P1690">
            <v>82111820</v>
          </cell>
        </row>
        <row r="1691">
          <cell r="A1691">
            <v>412830</v>
          </cell>
          <cell r="B1691" t="str">
            <v>PR</v>
          </cell>
          <cell r="C1691" t="str">
            <v>UNIFLOR</v>
          </cell>
          <cell r="D1691" t="str">
            <v>412830</v>
          </cell>
          <cell r="H1691">
            <v>129983</v>
          </cell>
          <cell r="L1691">
            <v>125790</v>
          </cell>
          <cell r="P1691">
            <v>83860</v>
          </cell>
        </row>
        <row r="1692">
          <cell r="A1692">
            <v>412840</v>
          </cell>
          <cell r="B1692" t="str">
            <v>PR</v>
          </cell>
          <cell r="C1692" t="str">
            <v>URAÍ</v>
          </cell>
          <cell r="D1692" t="str">
            <v>412840</v>
          </cell>
          <cell r="H1692">
            <v>9230219</v>
          </cell>
          <cell r="L1692">
            <v>8932470</v>
          </cell>
          <cell r="P1692">
            <v>5954980</v>
          </cell>
        </row>
        <row r="1693">
          <cell r="A1693">
            <v>412853</v>
          </cell>
          <cell r="B1693" t="str">
            <v>PR</v>
          </cell>
          <cell r="C1693" t="str">
            <v>VENTANIA</v>
          </cell>
          <cell r="D1693" t="str">
            <v>412853</v>
          </cell>
          <cell r="H1693">
            <v>32711262</v>
          </cell>
          <cell r="L1693">
            <v>31656060</v>
          </cell>
          <cell r="P1693">
            <v>21104040</v>
          </cell>
        </row>
        <row r="1694">
          <cell r="A1694">
            <v>412855</v>
          </cell>
          <cell r="B1694" t="str">
            <v>PR</v>
          </cell>
          <cell r="C1694" t="str">
            <v>VERA CRUZ DO OESTE</v>
          </cell>
          <cell r="D1694" t="str">
            <v>412855</v>
          </cell>
          <cell r="E1694">
            <v>9235</v>
          </cell>
          <cell r="F1694">
            <v>2960</v>
          </cell>
          <cell r="G1694">
            <v>1129</v>
          </cell>
          <cell r="H1694">
            <v>9715681</v>
          </cell>
          <cell r="I1694">
            <v>4469</v>
          </cell>
          <cell r="J1694">
            <v>2078</v>
          </cell>
          <cell r="K1694">
            <v>434</v>
          </cell>
          <cell r="L1694">
            <v>9507880</v>
          </cell>
          <cell r="M1694">
            <v>23740</v>
          </cell>
          <cell r="N1694">
            <v>14004</v>
          </cell>
          <cell r="O1694">
            <v>667</v>
          </cell>
          <cell r="P1694">
            <v>6459212</v>
          </cell>
        </row>
        <row r="1695">
          <cell r="A1695">
            <v>412865</v>
          </cell>
          <cell r="B1695" t="str">
            <v>PR</v>
          </cell>
          <cell r="C1695" t="str">
            <v>VIRMOND</v>
          </cell>
          <cell r="D1695" t="str">
            <v>412865</v>
          </cell>
          <cell r="H1695">
            <v>12820670</v>
          </cell>
          <cell r="L1695">
            <v>12407100</v>
          </cell>
          <cell r="P1695">
            <v>8271400</v>
          </cell>
        </row>
        <row r="1696">
          <cell r="A1696">
            <v>412850</v>
          </cell>
          <cell r="B1696" t="str">
            <v>PR</v>
          </cell>
          <cell r="C1696" t="str">
            <v>WENCESLAU BRAZ</v>
          </cell>
          <cell r="D1696" t="str">
            <v>412850</v>
          </cell>
          <cell r="E1696">
            <v>44548</v>
          </cell>
          <cell r="G1696">
            <v>53116</v>
          </cell>
          <cell r="H1696">
            <v>5377713</v>
          </cell>
          <cell r="I1696">
            <v>29530</v>
          </cell>
          <cell r="K1696">
            <v>45857</v>
          </cell>
          <cell r="L1696">
            <v>5009047</v>
          </cell>
          <cell r="M1696">
            <v>41768</v>
          </cell>
          <cell r="O1696">
            <v>31723</v>
          </cell>
          <cell r="P1696">
            <v>3408530</v>
          </cell>
        </row>
        <row r="1697">
          <cell r="A1697">
            <v>412880</v>
          </cell>
          <cell r="B1697" t="str">
            <v>PR</v>
          </cell>
          <cell r="C1697" t="str">
            <v>XAMBRÊ</v>
          </cell>
          <cell r="D1697" t="str">
            <v>412880</v>
          </cell>
          <cell r="E1697">
            <v>99900</v>
          </cell>
          <cell r="F1697">
            <v>2868</v>
          </cell>
          <cell r="G1697">
            <v>79030</v>
          </cell>
          <cell r="H1697">
            <v>11715370</v>
          </cell>
          <cell r="I1697">
            <v>56214</v>
          </cell>
          <cell r="J1697">
            <v>11769</v>
          </cell>
          <cell r="K1697">
            <v>79626</v>
          </cell>
          <cell r="L1697">
            <v>10857438</v>
          </cell>
          <cell r="M1697">
            <v>83380</v>
          </cell>
          <cell r="N1697">
            <v>14058</v>
          </cell>
          <cell r="O1697">
            <v>52465</v>
          </cell>
          <cell r="P1697">
            <v>7116618</v>
          </cell>
        </row>
        <row r="1698">
          <cell r="A1698">
            <v>260005</v>
          </cell>
          <cell r="B1698" t="str">
            <v>PE</v>
          </cell>
          <cell r="C1698" t="str">
            <v>ABREU E LIMA</v>
          </cell>
          <cell r="D1698" t="str">
            <v>260005</v>
          </cell>
          <cell r="E1698">
            <v>678881</v>
          </cell>
          <cell r="F1698">
            <v>81249</v>
          </cell>
          <cell r="G1698">
            <v>263305</v>
          </cell>
          <cell r="H1698">
            <v>294368520</v>
          </cell>
          <cell r="I1698">
            <v>392948</v>
          </cell>
          <cell r="J1698">
            <v>24506</v>
          </cell>
          <cell r="K1698">
            <v>191481</v>
          </cell>
          <cell r="L1698">
            <v>292183552</v>
          </cell>
          <cell r="M1698">
            <v>174438</v>
          </cell>
          <cell r="N1698">
            <v>15899</v>
          </cell>
          <cell r="O1698">
            <v>128137</v>
          </cell>
          <cell r="P1698">
            <v>197246842</v>
          </cell>
        </row>
        <row r="1699">
          <cell r="A1699">
            <v>260010</v>
          </cell>
          <cell r="B1699" t="str">
            <v>PE</v>
          </cell>
          <cell r="C1699" t="str">
            <v>AFOGADOS DA INGAZEIRA</v>
          </cell>
          <cell r="D1699" t="str">
            <v>260010</v>
          </cell>
          <cell r="E1699">
            <v>667178</v>
          </cell>
          <cell r="F1699">
            <v>373033</v>
          </cell>
          <cell r="G1699">
            <v>323631</v>
          </cell>
          <cell r="H1699">
            <v>68345794</v>
          </cell>
          <cell r="I1699">
            <v>696104</v>
          </cell>
          <cell r="J1699">
            <v>360149</v>
          </cell>
          <cell r="K1699">
            <v>272997</v>
          </cell>
          <cell r="L1699">
            <v>66490553</v>
          </cell>
          <cell r="M1699">
            <v>410725</v>
          </cell>
          <cell r="N1699">
            <v>271383</v>
          </cell>
          <cell r="O1699">
            <v>224012</v>
          </cell>
          <cell r="P1699">
            <v>43963215</v>
          </cell>
        </row>
        <row r="1700">
          <cell r="A1700">
            <v>260020</v>
          </cell>
          <cell r="B1700" t="str">
            <v>PE</v>
          </cell>
          <cell r="C1700" t="str">
            <v>AFRÂNIO</v>
          </cell>
          <cell r="D1700" t="str">
            <v>260020</v>
          </cell>
          <cell r="H1700">
            <v>203949</v>
          </cell>
          <cell r="L1700">
            <v>197370</v>
          </cell>
          <cell r="P1700">
            <v>131580</v>
          </cell>
        </row>
        <row r="1701">
          <cell r="A1701">
            <v>260030</v>
          </cell>
          <cell r="B1701" t="str">
            <v>PE</v>
          </cell>
          <cell r="C1701" t="str">
            <v>AGRESTINA</v>
          </cell>
          <cell r="D1701" t="str">
            <v>260030</v>
          </cell>
          <cell r="E1701">
            <v>215112</v>
          </cell>
          <cell r="F1701">
            <v>2211886</v>
          </cell>
          <cell r="G1701">
            <v>3479</v>
          </cell>
          <cell r="H1701">
            <v>350660743</v>
          </cell>
          <cell r="I1701">
            <v>8148</v>
          </cell>
          <cell r="J1701">
            <v>1020</v>
          </cell>
          <cell r="K1701">
            <v>274</v>
          </cell>
          <cell r="L1701">
            <v>326687210</v>
          </cell>
          <cell r="M1701">
            <v>24262</v>
          </cell>
          <cell r="N1701">
            <v>35050</v>
          </cell>
          <cell r="O1701">
            <v>11403</v>
          </cell>
          <cell r="P1701">
            <v>217616045</v>
          </cell>
        </row>
        <row r="1702">
          <cell r="A1702">
            <v>260040</v>
          </cell>
          <cell r="B1702" t="str">
            <v>PE</v>
          </cell>
          <cell r="C1702" t="str">
            <v>ÁGUA PRETA</v>
          </cell>
          <cell r="D1702" t="str">
            <v>260040</v>
          </cell>
          <cell r="H1702">
            <v>101680</v>
          </cell>
          <cell r="L1702">
            <v>98400</v>
          </cell>
          <cell r="P1702">
            <v>65600</v>
          </cell>
        </row>
        <row r="1703">
          <cell r="A1703">
            <v>260050</v>
          </cell>
          <cell r="B1703" t="str">
            <v>PE</v>
          </cell>
          <cell r="C1703" t="str">
            <v>ÁGUAS BELAS</v>
          </cell>
          <cell r="D1703" t="str">
            <v>260050</v>
          </cell>
          <cell r="E1703">
            <v>210455</v>
          </cell>
          <cell r="F1703">
            <v>821739</v>
          </cell>
          <cell r="G1703">
            <v>67150</v>
          </cell>
          <cell r="H1703">
            <v>56566876</v>
          </cell>
          <cell r="I1703">
            <v>811705</v>
          </cell>
          <cell r="J1703">
            <v>293289</v>
          </cell>
          <cell r="K1703">
            <v>85715</v>
          </cell>
          <cell r="L1703">
            <v>55650629</v>
          </cell>
          <cell r="M1703">
            <v>128288</v>
          </cell>
          <cell r="N1703">
            <v>159742</v>
          </cell>
          <cell r="O1703">
            <v>81419</v>
          </cell>
          <cell r="P1703">
            <v>40666732</v>
          </cell>
        </row>
        <row r="1704">
          <cell r="A1704">
            <v>260060</v>
          </cell>
          <cell r="B1704" t="str">
            <v>PE</v>
          </cell>
          <cell r="C1704" t="str">
            <v>ALAGOINHA</v>
          </cell>
          <cell r="D1704" t="str">
            <v>260060</v>
          </cell>
          <cell r="E1704">
            <v>22835</v>
          </cell>
          <cell r="F1704">
            <v>4410</v>
          </cell>
          <cell r="G1704">
            <v>17462</v>
          </cell>
          <cell r="H1704">
            <v>17091981</v>
          </cell>
          <cell r="I1704">
            <v>170364</v>
          </cell>
          <cell r="K1704">
            <v>11975</v>
          </cell>
          <cell r="L1704">
            <v>18340889</v>
          </cell>
          <cell r="M1704">
            <v>19502</v>
          </cell>
          <cell r="N1704">
            <v>14804</v>
          </cell>
          <cell r="O1704">
            <v>11453</v>
          </cell>
          <cell r="P1704">
            <v>14026750</v>
          </cell>
        </row>
        <row r="1705">
          <cell r="A1705">
            <v>260070</v>
          </cell>
          <cell r="B1705" t="str">
            <v>PE</v>
          </cell>
          <cell r="C1705" t="str">
            <v>ALIANÇA</v>
          </cell>
          <cell r="D1705" t="str">
            <v>260070</v>
          </cell>
          <cell r="E1705">
            <v>393960</v>
          </cell>
          <cell r="F1705">
            <v>141272</v>
          </cell>
          <cell r="G1705">
            <v>98681</v>
          </cell>
          <cell r="H1705">
            <v>8906024</v>
          </cell>
          <cell r="I1705">
            <v>108460</v>
          </cell>
          <cell r="J1705">
            <v>100507</v>
          </cell>
          <cell r="K1705">
            <v>74789</v>
          </cell>
          <cell r="L1705">
            <v>10029848</v>
          </cell>
          <cell r="M1705">
            <v>34338</v>
          </cell>
          <cell r="N1705">
            <v>34520</v>
          </cell>
          <cell r="O1705">
            <v>54496</v>
          </cell>
          <cell r="P1705">
            <v>5166831</v>
          </cell>
        </row>
        <row r="1706">
          <cell r="A1706">
            <v>260080</v>
          </cell>
          <cell r="B1706" t="str">
            <v>PE</v>
          </cell>
          <cell r="C1706" t="str">
            <v>ALTINHO</v>
          </cell>
          <cell r="D1706" t="str">
            <v>260080</v>
          </cell>
          <cell r="E1706">
            <v>11851</v>
          </cell>
          <cell r="F1706">
            <v>14597</v>
          </cell>
          <cell r="G1706">
            <v>943</v>
          </cell>
          <cell r="H1706">
            <v>10422422</v>
          </cell>
          <cell r="I1706">
            <v>369743</v>
          </cell>
          <cell r="J1706">
            <v>83391</v>
          </cell>
          <cell r="K1706">
            <v>822</v>
          </cell>
          <cell r="L1706">
            <v>14218347</v>
          </cell>
          <cell r="M1706">
            <v>36842</v>
          </cell>
          <cell r="N1706">
            <v>314834</v>
          </cell>
          <cell r="O1706">
            <v>98</v>
          </cell>
          <cell r="P1706">
            <v>10548723</v>
          </cell>
        </row>
        <row r="1707">
          <cell r="A1707">
            <v>260090</v>
          </cell>
          <cell r="B1707" t="str">
            <v>PE</v>
          </cell>
          <cell r="C1707" t="str">
            <v>AMARAJI</v>
          </cell>
          <cell r="D1707" t="str">
            <v>260090</v>
          </cell>
          <cell r="E1707">
            <v>20430</v>
          </cell>
          <cell r="F1707">
            <v>240183</v>
          </cell>
          <cell r="H1707">
            <v>5696925</v>
          </cell>
          <cell r="J1707">
            <v>3</v>
          </cell>
          <cell r="L1707">
            <v>2323155</v>
          </cell>
          <cell r="P1707">
            <v>1548740</v>
          </cell>
        </row>
        <row r="1708">
          <cell r="A1708">
            <v>260100</v>
          </cell>
          <cell r="B1708" t="str">
            <v>PE</v>
          </cell>
          <cell r="C1708" t="str">
            <v>ANGELIM</v>
          </cell>
          <cell r="D1708" t="str">
            <v>260100</v>
          </cell>
          <cell r="E1708">
            <v>2820</v>
          </cell>
          <cell r="F1708">
            <v>3936</v>
          </cell>
          <cell r="G1708">
            <v>1493</v>
          </cell>
          <cell r="H1708">
            <v>1106651</v>
          </cell>
          <cell r="K1708">
            <v>1496</v>
          </cell>
          <cell r="L1708">
            <v>963318</v>
          </cell>
          <cell r="N1708">
            <v>1340</v>
          </cell>
          <cell r="O1708">
            <v>1205</v>
          </cell>
          <cell r="P1708">
            <v>629040</v>
          </cell>
        </row>
        <row r="1709">
          <cell r="A1709">
            <v>260105</v>
          </cell>
          <cell r="B1709" t="str">
            <v>PE</v>
          </cell>
          <cell r="C1709" t="str">
            <v>ARAÇOIABA</v>
          </cell>
          <cell r="D1709" t="str">
            <v>260105</v>
          </cell>
          <cell r="E1709">
            <v>1517225</v>
          </cell>
          <cell r="F1709">
            <v>161785</v>
          </cell>
          <cell r="H1709">
            <v>9422098</v>
          </cell>
          <cell r="I1709">
            <v>644314</v>
          </cell>
          <cell r="J1709">
            <v>1242706</v>
          </cell>
          <cell r="L1709">
            <v>12232096</v>
          </cell>
          <cell r="M1709">
            <v>306194</v>
          </cell>
          <cell r="N1709">
            <v>577569</v>
          </cell>
          <cell r="P1709">
            <v>8056024</v>
          </cell>
        </row>
        <row r="1710">
          <cell r="A1710">
            <v>260110</v>
          </cell>
          <cell r="B1710" t="str">
            <v>PE</v>
          </cell>
          <cell r="C1710" t="str">
            <v>ARARIPINA</v>
          </cell>
          <cell r="D1710" t="str">
            <v>260110</v>
          </cell>
          <cell r="E1710">
            <v>811749</v>
          </cell>
          <cell r="F1710">
            <v>438785</v>
          </cell>
          <cell r="G1710">
            <v>283162</v>
          </cell>
          <cell r="H1710">
            <v>104631241</v>
          </cell>
          <cell r="I1710">
            <v>448557</v>
          </cell>
          <cell r="J1710">
            <v>414381</v>
          </cell>
          <cell r="K1710">
            <v>266519</v>
          </cell>
          <cell r="L1710">
            <v>99834845</v>
          </cell>
          <cell r="M1710">
            <v>273059</v>
          </cell>
          <cell r="N1710">
            <v>267710</v>
          </cell>
          <cell r="O1710">
            <v>250718</v>
          </cell>
          <cell r="P1710">
            <v>59808101</v>
          </cell>
        </row>
        <row r="1711">
          <cell r="A1711">
            <v>260120</v>
          </cell>
          <cell r="B1711" t="str">
            <v>PE</v>
          </cell>
          <cell r="C1711" t="str">
            <v>ARCOVERDE</v>
          </cell>
          <cell r="D1711" t="str">
            <v>260120</v>
          </cell>
          <cell r="E1711">
            <v>2037066</v>
          </cell>
          <cell r="F1711">
            <v>521969</v>
          </cell>
          <cell r="G1711">
            <v>349219</v>
          </cell>
          <cell r="H1711">
            <v>68268615</v>
          </cell>
          <cell r="I1711">
            <v>1939065</v>
          </cell>
          <cell r="J1711">
            <v>902065</v>
          </cell>
          <cell r="K1711">
            <v>322515</v>
          </cell>
          <cell r="L1711">
            <v>81587585</v>
          </cell>
          <cell r="M1711">
            <v>526216</v>
          </cell>
          <cell r="N1711">
            <v>525309</v>
          </cell>
          <cell r="O1711">
            <v>269760</v>
          </cell>
          <cell r="P1711">
            <v>58330646</v>
          </cell>
        </row>
        <row r="1712">
          <cell r="A1712">
            <v>260130</v>
          </cell>
          <cell r="B1712" t="str">
            <v>PE</v>
          </cell>
          <cell r="C1712" t="str">
            <v>BARRA DE GUABIRABA</v>
          </cell>
          <cell r="D1712" t="str">
            <v>260130</v>
          </cell>
          <cell r="E1712">
            <v>6024</v>
          </cell>
          <cell r="F1712">
            <v>3295</v>
          </cell>
          <cell r="G1712">
            <v>2070</v>
          </cell>
          <cell r="H1712">
            <v>1792996</v>
          </cell>
          <cell r="I1712">
            <v>5929</v>
          </cell>
          <cell r="J1712">
            <v>1443</v>
          </cell>
          <cell r="K1712">
            <v>3183</v>
          </cell>
          <cell r="L1712">
            <v>1805131</v>
          </cell>
          <cell r="M1712">
            <v>4863</v>
          </cell>
          <cell r="N1712">
            <v>2005</v>
          </cell>
          <cell r="O1712">
            <v>2189</v>
          </cell>
          <cell r="P1712">
            <v>1230475</v>
          </cell>
        </row>
        <row r="1713">
          <cell r="A1713">
            <v>260140</v>
          </cell>
          <cell r="B1713" t="str">
            <v>PE</v>
          </cell>
          <cell r="C1713" t="str">
            <v>BARREIROS</v>
          </cell>
          <cell r="D1713" t="str">
            <v>260140</v>
          </cell>
          <cell r="H1713">
            <v>185070</v>
          </cell>
          <cell r="L1713">
            <v>179100</v>
          </cell>
          <cell r="P1713">
            <v>119400</v>
          </cell>
        </row>
        <row r="1714">
          <cell r="A1714">
            <v>260150</v>
          </cell>
          <cell r="B1714" t="str">
            <v>PE</v>
          </cell>
          <cell r="C1714" t="str">
            <v>BELÉM DE MARIA</v>
          </cell>
          <cell r="D1714" t="str">
            <v>260150</v>
          </cell>
          <cell r="E1714">
            <v>276977</v>
          </cell>
          <cell r="F1714">
            <v>11805</v>
          </cell>
          <cell r="G1714">
            <v>13939</v>
          </cell>
          <cell r="H1714">
            <v>10584645</v>
          </cell>
          <cell r="I1714">
            <v>364678</v>
          </cell>
          <cell r="J1714">
            <v>157677</v>
          </cell>
          <cell r="K1714">
            <v>14763</v>
          </cell>
          <cell r="L1714">
            <v>18955825</v>
          </cell>
          <cell r="M1714">
            <v>27089</v>
          </cell>
          <cell r="N1714">
            <v>36412</v>
          </cell>
          <cell r="O1714">
            <v>10949</v>
          </cell>
          <cell r="P1714">
            <v>13875691</v>
          </cell>
        </row>
        <row r="1715">
          <cell r="A1715">
            <v>260160</v>
          </cell>
          <cell r="B1715" t="str">
            <v>PE</v>
          </cell>
          <cell r="C1715" t="str">
            <v>BELÉM DO SÃO FRANCISCO</v>
          </cell>
          <cell r="D1715" t="str">
            <v>260160</v>
          </cell>
          <cell r="E1715">
            <v>52967</v>
          </cell>
          <cell r="F1715">
            <v>50203</v>
          </cell>
          <cell r="G1715">
            <v>10799</v>
          </cell>
          <cell r="H1715">
            <v>23589611</v>
          </cell>
          <cell r="I1715">
            <v>54094</v>
          </cell>
          <cell r="J1715">
            <v>376854</v>
          </cell>
          <cell r="K1715">
            <v>6338</v>
          </cell>
          <cell r="L1715">
            <v>18127015</v>
          </cell>
          <cell r="M1715">
            <v>184435</v>
          </cell>
          <cell r="N1715">
            <v>36461</v>
          </cell>
          <cell r="O1715">
            <v>9843</v>
          </cell>
          <cell r="P1715">
            <v>10541443</v>
          </cell>
        </row>
        <row r="1716">
          <cell r="A1716">
            <v>260170</v>
          </cell>
          <cell r="B1716" t="str">
            <v>PE</v>
          </cell>
          <cell r="C1716" t="str">
            <v>BELO JARDIM</v>
          </cell>
          <cell r="D1716" t="str">
            <v>260170</v>
          </cell>
          <cell r="E1716">
            <v>985108</v>
          </cell>
          <cell r="F1716">
            <v>525018</v>
          </cell>
          <cell r="G1716">
            <v>502</v>
          </cell>
          <cell r="H1716">
            <v>185054795</v>
          </cell>
          <cell r="I1716">
            <v>192972</v>
          </cell>
          <cell r="J1716">
            <v>454078</v>
          </cell>
          <cell r="K1716">
            <v>680</v>
          </cell>
          <cell r="L1716">
            <v>177593929</v>
          </cell>
          <cell r="M1716">
            <v>74249</v>
          </cell>
          <cell r="N1716">
            <v>291925</v>
          </cell>
          <cell r="O1716">
            <v>122</v>
          </cell>
          <cell r="P1716">
            <v>113168697</v>
          </cell>
        </row>
        <row r="1717">
          <cell r="A1717">
            <v>260180</v>
          </cell>
          <cell r="B1717" t="str">
            <v>PE</v>
          </cell>
          <cell r="C1717" t="str">
            <v>BETÂNIA</v>
          </cell>
          <cell r="D1717" t="str">
            <v>260180</v>
          </cell>
          <cell r="E1717">
            <v>30534</v>
          </cell>
          <cell r="G1717">
            <v>6995</v>
          </cell>
          <cell r="H1717">
            <v>16510723</v>
          </cell>
          <cell r="I1717">
            <v>66724</v>
          </cell>
          <cell r="K1717">
            <v>15852</v>
          </cell>
          <cell r="L1717">
            <v>17147526</v>
          </cell>
          <cell r="N1717">
            <v>21477</v>
          </cell>
          <cell r="O1717">
            <v>2410</v>
          </cell>
          <cell r="P1717">
            <v>11740105</v>
          </cell>
        </row>
        <row r="1718">
          <cell r="A1718">
            <v>260190</v>
          </cell>
          <cell r="B1718" t="str">
            <v>PE</v>
          </cell>
          <cell r="C1718" t="str">
            <v>BEZERROS</v>
          </cell>
          <cell r="D1718" t="str">
            <v>260190</v>
          </cell>
          <cell r="E1718">
            <v>184398</v>
          </cell>
          <cell r="F1718">
            <v>1369984</v>
          </cell>
          <cell r="H1718">
            <v>33622538</v>
          </cell>
          <cell r="L1718">
            <v>6874180</v>
          </cell>
          <cell r="N1718">
            <v>180802</v>
          </cell>
          <cell r="P1718">
            <v>3481029</v>
          </cell>
        </row>
        <row r="1719">
          <cell r="A1719">
            <v>260200</v>
          </cell>
          <cell r="B1719" t="str">
            <v>PE</v>
          </cell>
          <cell r="C1719" t="str">
            <v>BODOCÓ</v>
          </cell>
          <cell r="D1719" t="str">
            <v>260200</v>
          </cell>
          <cell r="E1719">
            <v>568516</v>
          </cell>
          <cell r="F1719">
            <v>382771</v>
          </cell>
          <cell r="G1719">
            <v>53909</v>
          </cell>
          <cell r="H1719">
            <v>78466804</v>
          </cell>
          <cell r="I1719">
            <v>814354</v>
          </cell>
          <cell r="J1719">
            <v>492777</v>
          </cell>
          <cell r="K1719">
            <v>55448</v>
          </cell>
          <cell r="L1719">
            <v>85721999</v>
          </cell>
          <cell r="M1719">
            <v>191910</v>
          </cell>
          <cell r="N1719">
            <v>254003</v>
          </cell>
          <cell r="O1719">
            <v>43714</v>
          </cell>
          <cell r="P1719">
            <v>57263902</v>
          </cell>
        </row>
        <row r="1720">
          <cell r="A1720">
            <v>260210</v>
          </cell>
          <cell r="B1720" t="str">
            <v>PE</v>
          </cell>
          <cell r="C1720" t="str">
            <v>BOM CONSELHO</v>
          </cell>
          <cell r="D1720" t="str">
            <v>260210</v>
          </cell>
          <cell r="H1720">
            <v>29292954</v>
          </cell>
          <cell r="L1720">
            <v>28348020</v>
          </cell>
          <cell r="P1720">
            <v>18898680</v>
          </cell>
        </row>
        <row r="1721">
          <cell r="A1721">
            <v>260220</v>
          </cell>
          <cell r="B1721" t="str">
            <v>PE</v>
          </cell>
          <cell r="C1721" t="str">
            <v>BOM JARDIM</v>
          </cell>
          <cell r="D1721" t="str">
            <v>260220</v>
          </cell>
          <cell r="E1721">
            <v>356469</v>
          </cell>
          <cell r="F1721">
            <v>478675</v>
          </cell>
          <cell r="G1721">
            <v>13854</v>
          </cell>
          <cell r="H1721">
            <v>164429331</v>
          </cell>
          <cell r="I1721">
            <v>19309</v>
          </cell>
          <cell r="J1721">
            <v>251495</v>
          </cell>
          <cell r="K1721">
            <v>17822</v>
          </cell>
          <cell r="L1721">
            <v>155917172</v>
          </cell>
          <cell r="M1721">
            <v>144294</v>
          </cell>
          <cell r="N1721">
            <v>527183</v>
          </cell>
          <cell r="O1721">
            <v>5503</v>
          </cell>
          <cell r="P1721">
            <v>94651552</v>
          </cell>
        </row>
        <row r="1722">
          <cell r="A1722">
            <v>260230</v>
          </cell>
          <cell r="B1722" t="str">
            <v>PE</v>
          </cell>
          <cell r="C1722" t="str">
            <v>BONITO</v>
          </cell>
          <cell r="D1722" t="str">
            <v>260230</v>
          </cell>
          <cell r="E1722">
            <v>299278</v>
          </cell>
          <cell r="F1722">
            <v>155422</v>
          </cell>
          <cell r="G1722">
            <v>66770</v>
          </cell>
          <cell r="H1722">
            <v>46185894</v>
          </cell>
          <cell r="I1722">
            <v>179144</v>
          </cell>
          <cell r="J1722">
            <v>125623</v>
          </cell>
          <cell r="K1722">
            <v>56541</v>
          </cell>
          <cell r="L1722">
            <v>46631559</v>
          </cell>
          <cell r="M1722">
            <v>115740</v>
          </cell>
          <cell r="N1722">
            <v>138930</v>
          </cell>
          <cell r="O1722">
            <v>45952</v>
          </cell>
          <cell r="P1722">
            <v>30030477</v>
          </cell>
        </row>
        <row r="1723">
          <cell r="A1723">
            <v>260240</v>
          </cell>
          <cell r="B1723" t="str">
            <v>PE</v>
          </cell>
          <cell r="C1723" t="str">
            <v>BREJÃO</v>
          </cell>
          <cell r="D1723" t="str">
            <v>260240</v>
          </cell>
          <cell r="E1723">
            <v>237344</v>
          </cell>
          <cell r="F1723">
            <v>76906</v>
          </cell>
          <cell r="G1723">
            <v>2558</v>
          </cell>
          <cell r="H1723">
            <v>9504437</v>
          </cell>
          <cell r="I1723">
            <v>15705</v>
          </cell>
          <cell r="J1723">
            <v>80140</v>
          </cell>
          <cell r="K1723">
            <v>7841</v>
          </cell>
          <cell r="L1723">
            <v>11250596</v>
          </cell>
          <cell r="M1723">
            <v>281912</v>
          </cell>
          <cell r="N1723">
            <v>37605</v>
          </cell>
          <cell r="O1723">
            <v>7384</v>
          </cell>
          <cell r="P1723">
            <v>10251229</v>
          </cell>
        </row>
        <row r="1724">
          <cell r="A1724">
            <v>260250</v>
          </cell>
          <cell r="B1724" t="str">
            <v>PE</v>
          </cell>
          <cell r="C1724" t="str">
            <v>BREJINHO</v>
          </cell>
          <cell r="D1724" t="str">
            <v>260250</v>
          </cell>
          <cell r="E1724">
            <v>40207</v>
          </cell>
          <cell r="F1724">
            <v>23198</v>
          </cell>
          <cell r="G1724">
            <v>35260</v>
          </cell>
          <cell r="H1724">
            <v>7828593</v>
          </cell>
          <cell r="I1724">
            <v>41822</v>
          </cell>
          <cell r="J1724">
            <v>13725</v>
          </cell>
          <cell r="K1724">
            <v>28674</v>
          </cell>
          <cell r="L1724">
            <v>7264903</v>
          </cell>
          <cell r="M1724">
            <v>49401</v>
          </cell>
          <cell r="N1724">
            <v>21577</v>
          </cell>
          <cell r="O1724">
            <v>23847</v>
          </cell>
          <cell r="P1724">
            <v>5035176</v>
          </cell>
        </row>
        <row r="1725">
          <cell r="A1725">
            <v>260260</v>
          </cell>
          <cell r="B1725" t="str">
            <v>PE</v>
          </cell>
          <cell r="C1725" t="str">
            <v>BREJO DA MADRE DE DEUS</v>
          </cell>
          <cell r="D1725" t="str">
            <v>260260</v>
          </cell>
          <cell r="E1725">
            <v>6631</v>
          </cell>
          <cell r="G1725">
            <v>15380</v>
          </cell>
          <cell r="H1725">
            <v>4665927</v>
          </cell>
          <cell r="K1725">
            <v>6227</v>
          </cell>
          <cell r="L1725">
            <v>4273723</v>
          </cell>
          <cell r="O1725">
            <v>17168</v>
          </cell>
          <cell r="P1725">
            <v>2650336</v>
          </cell>
        </row>
        <row r="1726">
          <cell r="A1726">
            <v>260270</v>
          </cell>
          <cell r="B1726" t="str">
            <v>PE</v>
          </cell>
          <cell r="C1726" t="str">
            <v>BUENOS AIRES</v>
          </cell>
          <cell r="D1726" t="str">
            <v>260270</v>
          </cell>
          <cell r="H1726">
            <v>204445</v>
          </cell>
          <cell r="L1726">
            <v>197850</v>
          </cell>
          <cell r="P1726">
            <v>131900</v>
          </cell>
        </row>
        <row r="1727">
          <cell r="A1727">
            <v>260280</v>
          </cell>
          <cell r="B1727" t="str">
            <v>PE</v>
          </cell>
          <cell r="C1727" t="str">
            <v>BUÍQUE</v>
          </cell>
          <cell r="D1727" t="str">
            <v>260280</v>
          </cell>
          <cell r="E1727">
            <v>167371</v>
          </cell>
          <cell r="F1727">
            <v>18228</v>
          </cell>
          <cell r="G1727">
            <v>32796</v>
          </cell>
          <cell r="H1727">
            <v>15237245</v>
          </cell>
          <cell r="I1727">
            <v>345403</v>
          </cell>
          <cell r="J1727">
            <v>186325</v>
          </cell>
          <cell r="K1727">
            <v>82174</v>
          </cell>
          <cell r="L1727">
            <v>19205852</v>
          </cell>
          <cell r="M1727">
            <v>279997</v>
          </cell>
          <cell r="N1727">
            <v>100531</v>
          </cell>
          <cell r="O1727">
            <v>57871</v>
          </cell>
          <cell r="P1727">
            <v>15597419</v>
          </cell>
        </row>
        <row r="1728">
          <cell r="A1728">
            <v>260290</v>
          </cell>
          <cell r="B1728" t="str">
            <v>PE</v>
          </cell>
          <cell r="C1728" t="str">
            <v>CABO DE SANTO AGOSTINHO</v>
          </cell>
          <cell r="D1728" t="str">
            <v>260290</v>
          </cell>
          <cell r="E1728">
            <v>3791954</v>
          </cell>
          <cell r="F1728">
            <v>2155014</v>
          </cell>
          <cell r="H1728">
            <v>455442266</v>
          </cell>
          <cell r="I1728">
            <v>3099252</v>
          </cell>
          <cell r="J1728">
            <v>1946540</v>
          </cell>
          <cell r="L1728">
            <v>481528025</v>
          </cell>
          <cell r="M1728">
            <v>910329</v>
          </cell>
          <cell r="N1728">
            <v>3914149</v>
          </cell>
          <cell r="P1728">
            <v>299735207</v>
          </cell>
        </row>
        <row r="1729">
          <cell r="A1729">
            <v>260300</v>
          </cell>
          <cell r="B1729" t="str">
            <v>PE</v>
          </cell>
          <cell r="C1729" t="str">
            <v>CABROBÓ</v>
          </cell>
          <cell r="D1729" t="str">
            <v>260300</v>
          </cell>
          <cell r="E1729">
            <v>349183</v>
          </cell>
          <cell r="F1729">
            <v>63218</v>
          </cell>
          <cell r="G1729">
            <v>41665</v>
          </cell>
          <cell r="H1729">
            <v>34333131</v>
          </cell>
          <cell r="I1729">
            <v>5067</v>
          </cell>
          <cell r="J1729">
            <v>198379</v>
          </cell>
          <cell r="K1729">
            <v>41214</v>
          </cell>
          <cell r="L1729">
            <v>34574985</v>
          </cell>
          <cell r="M1729">
            <v>6955</v>
          </cell>
          <cell r="N1729">
            <v>61428</v>
          </cell>
          <cell r="O1729">
            <v>23407</v>
          </cell>
          <cell r="P1729">
            <v>19520319</v>
          </cell>
        </row>
        <row r="1730">
          <cell r="A1730">
            <v>260310</v>
          </cell>
          <cell r="B1730" t="str">
            <v>PE</v>
          </cell>
          <cell r="C1730" t="str">
            <v>CACHOEIRINHA</v>
          </cell>
          <cell r="D1730" t="str">
            <v>260310</v>
          </cell>
          <cell r="E1730">
            <v>45337</v>
          </cell>
          <cell r="F1730">
            <v>52579</v>
          </cell>
          <cell r="G1730">
            <v>2597</v>
          </cell>
          <cell r="H1730">
            <v>1621217</v>
          </cell>
          <cell r="I1730">
            <v>60956</v>
          </cell>
          <cell r="J1730">
            <v>40060</v>
          </cell>
          <cell r="K1730">
            <v>3023</v>
          </cell>
          <cell r="L1730">
            <v>1771204</v>
          </cell>
          <cell r="M1730">
            <v>5524</v>
          </cell>
          <cell r="N1730">
            <v>20554</v>
          </cell>
          <cell r="O1730">
            <v>397</v>
          </cell>
          <cell r="P1730">
            <v>1007479</v>
          </cell>
        </row>
        <row r="1731">
          <cell r="A1731">
            <v>260320</v>
          </cell>
          <cell r="B1731" t="str">
            <v>PE</v>
          </cell>
          <cell r="C1731" t="str">
            <v>CAETÉS</v>
          </cell>
          <cell r="D1731" t="str">
            <v>260320</v>
          </cell>
          <cell r="E1731">
            <v>60167</v>
          </cell>
          <cell r="G1731">
            <v>110</v>
          </cell>
          <cell r="H1731">
            <v>36483700</v>
          </cell>
          <cell r="I1731">
            <v>10407</v>
          </cell>
          <cell r="K1731">
            <v>13633</v>
          </cell>
          <cell r="L1731">
            <v>36853459</v>
          </cell>
          <cell r="P1731">
            <v>24439600</v>
          </cell>
        </row>
        <row r="1732">
          <cell r="A1732">
            <v>260330</v>
          </cell>
          <cell r="B1732" t="str">
            <v>PE</v>
          </cell>
          <cell r="C1732" t="str">
            <v>CALÇADO</v>
          </cell>
          <cell r="D1732" t="str">
            <v>260330</v>
          </cell>
          <cell r="E1732">
            <v>5000</v>
          </cell>
          <cell r="G1732">
            <v>22</v>
          </cell>
          <cell r="H1732">
            <v>510667</v>
          </cell>
          <cell r="I1732">
            <v>26314</v>
          </cell>
          <cell r="K1732">
            <v>36</v>
          </cell>
          <cell r="L1732">
            <v>781693</v>
          </cell>
          <cell r="M1732">
            <v>10100</v>
          </cell>
          <cell r="O1732">
            <v>18</v>
          </cell>
          <cell r="P1732">
            <v>1051823</v>
          </cell>
        </row>
        <row r="1733">
          <cell r="A1733">
            <v>260340</v>
          </cell>
          <cell r="B1733" t="str">
            <v>PE</v>
          </cell>
          <cell r="C1733" t="str">
            <v>CALUMBI</v>
          </cell>
          <cell r="D1733" t="str">
            <v>260340</v>
          </cell>
          <cell r="E1733">
            <v>1170</v>
          </cell>
          <cell r="F1733">
            <v>956</v>
          </cell>
          <cell r="G1733">
            <v>45690</v>
          </cell>
          <cell r="H1733">
            <v>10507672</v>
          </cell>
          <cell r="I1733">
            <v>178922</v>
          </cell>
          <cell r="J1733">
            <v>72126</v>
          </cell>
          <cell r="K1733">
            <v>40037</v>
          </cell>
          <cell r="L1733">
            <v>9749418</v>
          </cell>
          <cell r="M1733">
            <v>15258</v>
          </cell>
          <cell r="N1733">
            <v>12</v>
          </cell>
          <cell r="O1733">
            <v>35752</v>
          </cell>
          <cell r="P1733">
            <v>7493713</v>
          </cell>
        </row>
        <row r="1734">
          <cell r="A1734">
            <v>260345</v>
          </cell>
          <cell r="B1734" t="str">
            <v>PE</v>
          </cell>
          <cell r="C1734" t="str">
            <v>CAMARAGIBE</v>
          </cell>
          <cell r="D1734" t="str">
            <v>260345</v>
          </cell>
          <cell r="E1734">
            <v>1210431</v>
          </cell>
          <cell r="F1734">
            <v>1153820</v>
          </cell>
          <cell r="G1734">
            <v>9711</v>
          </cell>
          <cell r="H1734">
            <v>664163709</v>
          </cell>
          <cell r="I1734">
            <v>434311</v>
          </cell>
          <cell r="J1734">
            <v>993067</v>
          </cell>
          <cell r="K1734">
            <v>9131</v>
          </cell>
          <cell r="L1734">
            <v>641156418</v>
          </cell>
          <cell r="M1734">
            <v>806050</v>
          </cell>
          <cell r="N1734">
            <v>606219</v>
          </cell>
          <cell r="O1734">
            <v>6824</v>
          </cell>
          <cell r="P1734">
            <v>422260293</v>
          </cell>
        </row>
        <row r="1735">
          <cell r="A1735">
            <v>260350</v>
          </cell>
          <cell r="B1735" t="str">
            <v>PE</v>
          </cell>
          <cell r="C1735" t="str">
            <v>CAMOCIM DE SÃO FÉLIX</v>
          </cell>
          <cell r="D1735" t="str">
            <v>260350</v>
          </cell>
          <cell r="E1735">
            <v>3990</v>
          </cell>
          <cell r="G1735">
            <v>19036</v>
          </cell>
          <cell r="H1735">
            <v>5314385</v>
          </cell>
          <cell r="I1735">
            <v>9439</v>
          </cell>
          <cell r="K1735">
            <v>9777</v>
          </cell>
          <cell r="L1735">
            <v>5039256</v>
          </cell>
          <cell r="O1735">
            <v>12827</v>
          </cell>
          <cell r="P1735">
            <v>3101773</v>
          </cell>
        </row>
        <row r="1736">
          <cell r="A1736">
            <v>260360</v>
          </cell>
          <cell r="B1736" t="str">
            <v>PE</v>
          </cell>
          <cell r="C1736" t="str">
            <v>CAMUTANGA</v>
          </cell>
          <cell r="D1736" t="str">
            <v>260360</v>
          </cell>
          <cell r="G1736">
            <v>3155</v>
          </cell>
          <cell r="H1736">
            <v>1899896</v>
          </cell>
          <cell r="K1736">
            <v>1015</v>
          </cell>
          <cell r="L1736">
            <v>1775375</v>
          </cell>
          <cell r="O1736">
            <v>360</v>
          </cell>
          <cell r="P1736">
            <v>1178200</v>
          </cell>
        </row>
        <row r="1737">
          <cell r="A1737">
            <v>260370</v>
          </cell>
          <cell r="B1737" t="str">
            <v>PE</v>
          </cell>
          <cell r="C1737" t="str">
            <v>CANHOTINHO</v>
          </cell>
          <cell r="D1737" t="str">
            <v>260370</v>
          </cell>
          <cell r="E1737">
            <v>345897</v>
          </cell>
          <cell r="F1737">
            <v>82605</v>
          </cell>
          <cell r="G1737">
            <v>51051</v>
          </cell>
          <cell r="H1737">
            <v>8745386</v>
          </cell>
          <cell r="I1737">
            <v>159328</v>
          </cell>
          <cell r="J1737">
            <v>150346</v>
          </cell>
          <cell r="K1737">
            <v>51986</v>
          </cell>
          <cell r="L1737">
            <v>13332424</v>
          </cell>
          <cell r="M1737">
            <v>36861</v>
          </cell>
          <cell r="N1737">
            <v>70322</v>
          </cell>
          <cell r="O1737">
            <v>41092</v>
          </cell>
          <cell r="P1737">
            <v>7817081</v>
          </cell>
        </row>
        <row r="1738">
          <cell r="A1738">
            <v>260380</v>
          </cell>
          <cell r="B1738" t="str">
            <v>PE</v>
          </cell>
          <cell r="C1738" t="str">
            <v>CAPOEIRAS</v>
          </cell>
          <cell r="D1738" t="str">
            <v>260380</v>
          </cell>
          <cell r="E1738">
            <v>119325</v>
          </cell>
          <cell r="F1738">
            <v>5144</v>
          </cell>
          <cell r="G1738">
            <v>9043</v>
          </cell>
          <cell r="H1738">
            <v>48245621</v>
          </cell>
          <cell r="I1738">
            <v>15200</v>
          </cell>
          <cell r="J1738">
            <v>4255</v>
          </cell>
          <cell r="K1738">
            <v>15331</v>
          </cell>
          <cell r="L1738">
            <v>48038371</v>
          </cell>
          <cell r="O1738">
            <v>52080</v>
          </cell>
          <cell r="P1738">
            <v>31410542</v>
          </cell>
        </row>
        <row r="1739">
          <cell r="A1739">
            <v>260390</v>
          </cell>
          <cell r="B1739" t="str">
            <v>PE</v>
          </cell>
          <cell r="C1739" t="str">
            <v>CARNAÍBA</v>
          </cell>
          <cell r="D1739" t="str">
            <v>260390</v>
          </cell>
          <cell r="E1739">
            <v>55325</v>
          </cell>
          <cell r="F1739">
            <v>20717</v>
          </cell>
          <cell r="G1739">
            <v>35786</v>
          </cell>
          <cell r="H1739">
            <v>39980532</v>
          </cell>
          <cell r="I1739">
            <v>103174</v>
          </cell>
          <cell r="J1739">
            <v>20511</v>
          </cell>
          <cell r="K1739">
            <v>54158</v>
          </cell>
          <cell r="L1739">
            <v>39605966</v>
          </cell>
          <cell r="M1739">
            <v>52266</v>
          </cell>
          <cell r="N1739">
            <v>15864</v>
          </cell>
          <cell r="O1739">
            <v>7330</v>
          </cell>
          <cell r="P1739">
            <v>26886689</v>
          </cell>
        </row>
        <row r="1740">
          <cell r="A1740">
            <v>260392</v>
          </cell>
          <cell r="B1740" t="str">
            <v>PE</v>
          </cell>
          <cell r="C1740" t="str">
            <v>CARNAUBEIRA DA PENHA</v>
          </cell>
          <cell r="D1740" t="str">
            <v>260392</v>
          </cell>
          <cell r="E1740">
            <v>9514</v>
          </cell>
          <cell r="G1740">
            <v>944</v>
          </cell>
          <cell r="H1740">
            <v>3001458</v>
          </cell>
          <cell r="I1740">
            <v>7803</v>
          </cell>
          <cell r="K1740">
            <v>1067</v>
          </cell>
          <cell r="L1740">
            <v>3199170</v>
          </cell>
          <cell r="M1740">
            <v>17295</v>
          </cell>
          <cell r="O1740">
            <v>1208</v>
          </cell>
          <cell r="P1740">
            <v>2441388</v>
          </cell>
        </row>
        <row r="1741">
          <cell r="A1741">
            <v>260400</v>
          </cell>
          <cell r="B1741" t="str">
            <v>PE</v>
          </cell>
          <cell r="C1741" t="str">
            <v>CARPINA</v>
          </cell>
          <cell r="D1741" t="str">
            <v>260400</v>
          </cell>
          <cell r="E1741">
            <v>607814</v>
          </cell>
          <cell r="F1741">
            <v>150334</v>
          </cell>
          <cell r="G1741">
            <v>94981</v>
          </cell>
          <cell r="H1741">
            <v>19994320</v>
          </cell>
          <cell r="I1741">
            <v>90279</v>
          </cell>
          <cell r="J1741">
            <v>79524</v>
          </cell>
          <cell r="K1741">
            <v>84697</v>
          </cell>
          <cell r="L1741">
            <v>20420444</v>
          </cell>
          <cell r="M1741">
            <v>318534</v>
          </cell>
          <cell r="N1741">
            <v>254699</v>
          </cell>
          <cell r="O1741">
            <v>73220</v>
          </cell>
          <cell r="P1741">
            <v>11703880</v>
          </cell>
        </row>
        <row r="1742">
          <cell r="A1742">
            <v>260410</v>
          </cell>
          <cell r="B1742" t="str">
            <v>PE</v>
          </cell>
          <cell r="C1742" t="str">
            <v>CARUARU</v>
          </cell>
          <cell r="D1742" t="str">
            <v>260410</v>
          </cell>
          <cell r="E1742">
            <v>6084845</v>
          </cell>
          <cell r="F1742">
            <v>4044483</v>
          </cell>
          <cell r="G1742">
            <v>1869318</v>
          </cell>
          <cell r="H1742">
            <v>254323711</v>
          </cell>
          <cell r="I1742">
            <v>6418905</v>
          </cell>
          <cell r="J1742">
            <v>3454778</v>
          </cell>
          <cell r="K1742">
            <v>1414695</v>
          </cell>
          <cell r="L1742">
            <v>256563754</v>
          </cell>
          <cell r="M1742">
            <v>2388064</v>
          </cell>
          <cell r="N1742">
            <v>2743946</v>
          </cell>
          <cell r="O1742">
            <v>1368349</v>
          </cell>
          <cell r="P1742">
            <v>175347824</v>
          </cell>
        </row>
        <row r="1743">
          <cell r="A1743">
            <v>260415</v>
          </cell>
          <cell r="B1743" t="str">
            <v>PE</v>
          </cell>
          <cell r="C1743" t="str">
            <v>CASINHAS</v>
          </cell>
          <cell r="D1743" t="str">
            <v>260415</v>
          </cell>
          <cell r="E1743">
            <v>109537</v>
          </cell>
          <cell r="F1743">
            <v>155116</v>
          </cell>
          <cell r="G1743">
            <v>25570</v>
          </cell>
          <cell r="H1743">
            <v>16646706</v>
          </cell>
          <cell r="I1743">
            <v>42782</v>
          </cell>
          <cell r="J1743">
            <v>148000</v>
          </cell>
          <cell r="K1743">
            <v>18789</v>
          </cell>
          <cell r="L1743">
            <v>14158747</v>
          </cell>
          <cell r="M1743">
            <v>164870</v>
          </cell>
          <cell r="N1743">
            <v>137649</v>
          </cell>
          <cell r="O1743">
            <v>20677</v>
          </cell>
          <cell r="P1743">
            <v>9397027</v>
          </cell>
        </row>
        <row r="1744">
          <cell r="A1744">
            <v>260420</v>
          </cell>
          <cell r="B1744" t="str">
            <v>PE</v>
          </cell>
          <cell r="C1744" t="str">
            <v>CATENDE</v>
          </cell>
          <cell r="D1744" t="str">
            <v>260420</v>
          </cell>
          <cell r="E1744">
            <v>477640</v>
          </cell>
          <cell r="F1744">
            <v>21198</v>
          </cell>
          <cell r="G1744">
            <v>51319</v>
          </cell>
          <cell r="H1744">
            <v>66842580</v>
          </cell>
          <cell r="I1744">
            <v>89377</v>
          </cell>
          <cell r="J1744">
            <v>389348</v>
          </cell>
          <cell r="K1744">
            <v>47091</v>
          </cell>
          <cell r="L1744">
            <v>64524859</v>
          </cell>
          <cell r="M1744">
            <v>361603</v>
          </cell>
          <cell r="N1744">
            <v>9972</v>
          </cell>
          <cell r="O1744">
            <v>21076</v>
          </cell>
          <cell r="P1744">
            <v>44306849</v>
          </cell>
        </row>
        <row r="1745">
          <cell r="A1745">
            <v>260430</v>
          </cell>
          <cell r="B1745" t="str">
            <v>PE</v>
          </cell>
          <cell r="C1745" t="str">
            <v>CEDRO</v>
          </cell>
          <cell r="D1745" t="str">
            <v>260430</v>
          </cell>
          <cell r="E1745">
            <v>12112</v>
          </cell>
          <cell r="F1745">
            <v>13137</v>
          </cell>
          <cell r="G1745">
            <v>25348</v>
          </cell>
          <cell r="H1745">
            <v>13403191</v>
          </cell>
          <cell r="I1745">
            <v>195763</v>
          </cell>
          <cell r="J1745">
            <v>33464</v>
          </cell>
          <cell r="K1745">
            <v>14305</v>
          </cell>
          <cell r="L1745">
            <v>14083766</v>
          </cell>
          <cell r="M1745">
            <v>213698</v>
          </cell>
          <cell r="N1745">
            <v>136134</v>
          </cell>
          <cell r="O1745">
            <v>30782</v>
          </cell>
          <cell r="P1745">
            <v>11641043</v>
          </cell>
        </row>
        <row r="1746">
          <cell r="A1746">
            <v>260450</v>
          </cell>
          <cell r="B1746" t="str">
            <v>PE</v>
          </cell>
          <cell r="C1746" t="str">
            <v>CHÃ GRANDE</v>
          </cell>
          <cell r="D1746" t="str">
            <v>260450</v>
          </cell>
          <cell r="G1746">
            <v>854</v>
          </cell>
          <cell r="H1746">
            <v>28432961</v>
          </cell>
          <cell r="K1746">
            <v>4191</v>
          </cell>
          <cell r="L1746">
            <v>27416474</v>
          </cell>
          <cell r="M1746">
            <v>150</v>
          </cell>
          <cell r="O1746">
            <v>652</v>
          </cell>
          <cell r="P1746">
            <v>18236403</v>
          </cell>
        </row>
        <row r="1747">
          <cell r="A1747">
            <v>260460</v>
          </cell>
          <cell r="B1747" t="str">
            <v>PE</v>
          </cell>
          <cell r="C1747" t="str">
            <v>CONDADO</v>
          </cell>
          <cell r="D1747" t="str">
            <v>260460</v>
          </cell>
          <cell r="E1747">
            <v>140887</v>
          </cell>
          <cell r="F1747">
            <v>227873</v>
          </cell>
          <cell r="G1747">
            <v>28732</v>
          </cell>
          <cell r="H1747">
            <v>21346541</v>
          </cell>
          <cell r="I1747">
            <v>119880</v>
          </cell>
          <cell r="J1747">
            <v>79681</v>
          </cell>
          <cell r="K1747">
            <v>29323</v>
          </cell>
          <cell r="L1747">
            <v>19643245</v>
          </cell>
          <cell r="M1747">
            <v>33654</v>
          </cell>
          <cell r="N1747">
            <v>162190</v>
          </cell>
          <cell r="O1747">
            <v>25292</v>
          </cell>
          <cell r="P1747">
            <v>12094351</v>
          </cell>
        </row>
        <row r="1748">
          <cell r="A1748">
            <v>260470</v>
          </cell>
          <cell r="B1748" t="str">
            <v>PE</v>
          </cell>
          <cell r="C1748" t="str">
            <v>CORRENTES</v>
          </cell>
          <cell r="D1748" t="str">
            <v>260470</v>
          </cell>
          <cell r="F1748">
            <v>191844</v>
          </cell>
          <cell r="H1748">
            <v>8677226</v>
          </cell>
          <cell r="I1748">
            <v>136638</v>
          </cell>
          <cell r="J1748">
            <v>198480</v>
          </cell>
          <cell r="K1748">
            <v>17819</v>
          </cell>
          <cell r="L1748">
            <v>1375543</v>
          </cell>
          <cell r="M1748">
            <v>156656</v>
          </cell>
          <cell r="N1748">
            <v>108684</v>
          </cell>
          <cell r="O1748">
            <v>7545</v>
          </cell>
          <cell r="P1748">
            <v>1451208</v>
          </cell>
        </row>
        <row r="1749">
          <cell r="A1749">
            <v>260480</v>
          </cell>
          <cell r="B1749" t="str">
            <v>PE</v>
          </cell>
          <cell r="C1749" t="str">
            <v>CORTÊS</v>
          </cell>
          <cell r="D1749" t="str">
            <v>260480</v>
          </cell>
          <cell r="F1749">
            <v>65773</v>
          </cell>
          <cell r="H1749">
            <v>12493825</v>
          </cell>
          <cell r="I1749">
            <v>188426</v>
          </cell>
          <cell r="J1749">
            <v>53352</v>
          </cell>
          <cell r="L1749">
            <v>12226275</v>
          </cell>
          <cell r="M1749">
            <v>97880</v>
          </cell>
          <cell r="N1749">
            <v>93423</v>
          </cell>
          <cell r="P1749">
            <v>11696427</v>
          </cell>
        </row>
        <row r="1750">
          <cell r="A1750">
            <v>260490</v>
          </cell>
          <cell r="B1750" t="str">
            <v>PE</v>
          </cell>
          <cell r="C1750" t="str">
            <v>CUMARU</v>
          </cell>
          <cell r="D1750" t="str">
            <v>260490</v>
          </cell>
          <cell r="H1750">
            <v>217155</v>
          </cell>
          <cell r="L1750">
            <v>210150</v>
          </cell>
          <cell r="P1750">
            <v>140100</v>
          </cell>
        </row>
        <row r="1751">
          <cell r="A1751">
            <v>260500</v>
          </cell>
          <cell r="B1751" t="str">
            <v>PE</v>
          </cell>
          <cell r="C1751" t="str">
            <v>CUPIRA</v>
          </cell>
          <cell r="D1751" t="str">
            <v>260500</v>
          </cell>
          <cell r="E1751">
            <v>69584</v>
          </cell>
          <cell r="F1751">
            <v>40109</v>
          </cell>
          <cell r="G1751">
            <v>23933</v>
          </cell>
          <cell r="H1751">
            <v>3606571</v>
          </cell>
          <cell r="I1751">
            <v>131024</v>
          </cell>
          <cell r="J1751">
            <v>41165</v>
          </cell>
          <cell r="K1751">
            <v>15404</v>
          </cell>
          <cell r="L1751">
            <v>4501532</v>
          </cell>
          <cell r="M1751">
            <v>32012</v>
          </cell>
          <cell r="N1751">
            <v>28409</v>
          </cell>
          <cell r="O1751">
            <v>22371</v>
          </cell>
          <cell r="P1751">
            <v>3456029</v>
          </cell>
        </row>
        <row r="1752">
          <cell r="A1752">
            <v>260510</v>
          </cell>
          <cell r="B1752" t="str">
            <v>PE</v>
          </cell>
          <cell r="C1752" t="str">
            <v>CUSTÓDIA</v>
          </cell>
          <cell r="D1752" t="str">
            <v>260510</v>
          </cell>
          <cell r="E1752">
            <v>322118</v>
          </cell>
          <cell r="F1752">
            <v>223576</v>
          </cell>
          <cell r="G1752">
            <v>101828</v>
          </cell>
          <cell r="H1752">
            <v>16610078</v>
          </cell>
          <cell r="I1752">
            <v>296321</v>
          </cell>
          <cell r="J1752">
            <v>152680</v>
          </cell>
          <cell r="K1752">
            <v>91634</v>
          </cell>
          <cell r="L1752">
            <v>17685722</v>
          </cell>
          <cell r="M1752">
            <v>168420</v>
          </cell>
          <cell r="N1752">
            <v>91154</v>
          </cell>
          <cell r="O1752">
            <v>69935</v>
          </cell>
          <cell r="P1752">
            <v>13118976</v>
          </cell>
        </row>
        <row r="1753">
          <cell r="A1753">
            <v>260515</v>
          </cell>
          <cell r="B1753" t="str">
            <v>PE</v>
          </cell>
          <cell r="C1753" t="str">
            <v>DORMENTES</v>
          </cell>
          <cell r="D1753" t="str">
            <v>260515</v>
          </cell>
          <cell r="E1753">
            <v>225708</v>
          </cell>
          <cell r="F1753">
            <v>324435</v>
          </cell>
          <cell r="G1753">
            <v>11595</v>
          </cell>
          <cell r="H1753">
            <v>34464584</v>
          </cell>
          <cell r="I1753">
            <v>105062</v>
          </cell>
          <cell r="J1753">
            <v>122521</v>
          </cell>
          <cell r="K1753">
            <v>16859</v>
          </cell>
          <cell r="L1753">
            <v>32387578</v>
          </cell>
          <cell r="M1753">
            <v>88236</v>
          </cell>
          <cell r="N1753">
            <v>154278</v>
          </cell>
          <cell r="O1753">
            <v>11102</v>
          </cell>
          <cell r="P1753">
            <v>20017786</v>
          </cell>
        </row>
        <row r="1754">
          <cell r="A1754">
            <v>260520</v>
          </cell>
          <cell r="B1754" t="str">
            <v>PE</v>
          </cell>
          <cell r="C1754" t="str">
            <v>ESCADA</v>
          </cell>
          <cell r="D1754" t="str">
            <v>260520</v>
          </cell>
          <cell r="E1754">
            <v>232860</v>
          </cell>
          <cell r="H1754">
            <v>2038383</v>
          </cell>
          <cell r="I1754">
            <v>174100</v>
          </cell>
          <cell r="L1754">
            <v>11530390</v>
          </cell>
          <cell r="M1754">
            <v>62990</v>
          </cell>
          <cell r="P1754">
            <v>9869360</v>
          </cell>
        </row>
        <row r="1755">
          <cell r="A1755">
            <v>260530</v>
          </cell>
          <cell r="B1755" t="str">
            <v>PE</v>
          </cell>
          <cell r="C1755" t="str">
            <v>EXU</v>
          </cell>
          <cell r="D1755" t="str">
            <v>260530</v>
          </cell>
          <cell r="E1755">
            <v>5790</v>
          </cell>
          <cell r="F1755">
            <v>2498</v>
          </cell>
          <cell r="G1755">
            <v>5586</v>
          </cell>
          <cell r="H1755">
            <v>625537</v>
          </cell>
          <cell r="I1755">
            <v>4952</v>
          </cell>
          <cell r="J1755">
            <v>2400</v>
          </cell>
          <cell r="K1755">
            <v>5285</v>
          </cell>
          <cell r="L1755">
            <v>573821</v>
          </cell>
          <cell r="M1755">
            <v>6788</v>
          </cell>
          <cell r="N1755">
            <v>400</v>
          </cell>
          <cell r="O1755">
            <v>5324</v>
          </cell>
          <cell r="P1755">
            <v>443277</v>
          </cell>
        </row>
        <row r="1756">
          <cell r="A1756">
            <v>260540</v>
          </cell>
          <cell r="B1756" t="str">
            <v>PE</v>
          </cell>
          <cell r="C1756" t="str">
            <v>FEIRA NOVA</v>
          </cell>
          <cell r="D1756" t="str">
            <v>260540</v>
          </cell>
          <cell r="E1756">
            <v>254543</v>
          </cell>
          <cell r="F1756">
            <v>248855</v>
          </cell>
          <cell r="G1756">
            <v>14523</v>
          </cell>
          <cell r="H1756">
            <v>37570270</v>
          </cell>
          <cell r="I1756">
            <v>138254</v>
          </cell>
          <cell r="J1756">
            <v>261384</v>
          </cell>
          <cell r="K1756">
            <v>13672</v>
          </cell>
          <cell r="L1756">
            <v>32724142</v>
          </cell>
          <cell r="M1756">
            <v>339482</v>
          </cell>
          <cell r="N1756">
            <v>178608</v>
          </cell>
          <cell r="O1756">
            <v>8425</v>
          </cell>
          <cell r="P1756">
            <v>19859212</v>
          </cell>
        </row>
        <row r="1757">
          <cell r="A1757">
            <v>260545</v>
          </cell>
          <cell r="B1757" t="str">
            <v>PE</v>
          </cell>
          <cell r="C1757" t="str">
            <v>FERNANDO DE NORONHA</v>
          </cell>
          <cell r="D1757" t="str">
            <v>260545</v>
          </cell>
          <cell r="E1757">
            <v>74750</v>
          </cell>
          <cell r="F1757">
            <v>39752</v>
          </cell>
          <cell r="G1757">
            <v>51217</v>
          </cell>
          <cell r="H1757">
            <v>5530851</v>
          </cell>
          <cell r="I1757">
            <v>172160</v>
          </cell>
          <cell r="J1757">
            <v>29980</v>
          </cell>
          <cell r="K1757">
            <v>60305</v>
          </cell>
          <cell r="L1757">
            <v>7157027</v>
          </cell>
          <cell r="M1757">
            <v>61659</v>
          </cell>
          <cell r="N1757">
            <v>12053</v>
          </cell>
          <cell r="O1757">
            <v>43896</v>
          </cell>
          <cell r="P1757">
            <v>5145673</v>
          </cell>
        </row>
        <row r="1758">
          <cell r="A1758">
            <v>260550</v>
          </cell>
          <cell r="B1758" t="str">
            <v>PE</v>
          </cell>
          <cell r="C1758" t="str">
            <v>FERREIROS</v>
          </cell>
          <cell r="D1758" t="str">
            <v>260550</v>
          </cell>
          <cell r="E1758">
            <v>14093</v>
          </cell>
          <cell r="G1758">
            <v>28724</v>
          </cell>
          <cell r="H1758">
            <v>23501015</v>
          </cell>
          <cell r="K1758">
            <v>5895</v>
          </cell>
          <cell r="L1758">
            <v>22221952</v>
          </cell>
          <cell r="M1758">
            <v>22900</v>
          </cell>
          <cell r="O1758">
            <v>23104</v>
          </cell>
          <cell r="P1758">
            <v>14853307</v>
          </cell>
        </row>
        <row r="1759">
          <cell r="A1759">
            <v>260560</v>
          </cell>
          <cell r="B1759" t="str">
            <v>PE</v>
          </cell>
          <cell r="C1759" t="str">
            <v>FLORES</v>
          </cell>
          <cell r="D1759" t="str">
            <v>260560</v>
          </cell>
          <cell r="E1759">
            <v>238422</v>
          </cell>
          <cell r="F1759">
            <v>60042</v>
          </cell>
          <cell r="G1759">
            <v>155835</v>
          </cell>
          <cell r="H1759">
            <v>34918381</v>
          </cell>
          <cell r="I1759">
            <v>208474</v>
          </cell>
          <cell r="J1759">
            <v>208229</v>
          </cell>
          <cell r="K1759">
            <v>152937</v>
          </cell>
          <cell r="L1759">
            <v>30952370</v>
          </cell>
          <cell r="M1759">
            <v>518393</v>
          </cell>
          <cell r="N1759">
            <v>52773</v>
          </cell>
          <cell r="O1759">
            <v>104053</v>
          </cell>
          <cell r="P1759">
            <v>23780015</v>
          </cell>
        </row>
        <row r="1760">
          <cell r="A1760">
            <v>260570</v>
          </cell>
          <cell r="B1760" t="str">
            <v>PE</v>
          </cell>
          <cell r="C1760" t="str">
            <v>FLORESTA</v>
          </cell>
          <cell r="D1760" t="str">
            <v>260570</v>
          </cell>
          <cell r="E1760">
            <v>390290</v>
          </cell>
          <cell r="F1760">
            <v>1170894</v>
          </cell>
          <cell r="G1760">
            <v>83286</v>
          </cell>
          <cell r="H1760">
            <v>30976508</v>
          </cell>
          <cell r="I1760">
            <v>163501</v>
          </cell>
          <cell r="J1760">
            <v>206299</v>
          </cell>
          <cell r="K1760">
            <v>59739</v>
          </cell>
          <cell r="L1760">
            <v>20965977</v>
          </cell>
          <cell r="M1760">
            <v>260346</v>
          </cell>
          <cell r="N1760">
            <v>189883</v>
          </cell>
          <cell r="O1760">
            <v>62174</v>
          </cell>
          <cell r="P1760">
            <v>14898488</v>
          </cell>
        </row>
        <row r="1761">
          <cell r="A1761">
            <v>260590</v>
          </cell>
          <cell r="B1761" t="str">
            <v>PE</v>
          </cell>
          <cell r="C1761" t="str">
            <v>GAMELEIRA</v>
          </cell>
          <cell r="D1761" t="str">
            <v>260590</v>
          </cell>
          <cell r="E1761">
            <v>151805</v>
          </cell>
          <cell r="H1761">
            <v>72575103</v>
          </cell>
          <cell r="L1761">
            <v>73319040</v>
          </cell>
          <cell r="M1761">
            <v>810509</v>
          </cell>
          <cell r="P1761">
            <v>58033208</v>
          </cell>
        </row>
        <row r="1762">
          <cell r="A1762">
            <v>260600</v>
          </cell>
          <cell r="B1762" t="str">
            <v>PE</v>
          </cell>
          <cell r="C1762" t="str">
            <v>GARANHUNS</v>
          </cell>
          <cell r="D1762" t="str">
            <v>260600</v>
          </cell>
          <cell r="E1762">
            <v>2319241</v>
          </cell>
          <cell r="F1762">
            <v>1102442</v>
          </cell>
          <cell r="G1762">
            <v>328999</v>
          </cell>
          <cell r="H1762">
            <v>205650807</v>
          </cell>
          <cell r="I1762">
            <v>679512</v>
          </cell>
          <cell r="J1762">
            <v>1061886</v>
          </cell>
          <cell r="K1762">
            <v>307195</v>
          </cell>
          <cell r="L1762">
            <v>204863741</v>
          </cell>
          <cell r="M1762">
            <v>693348</v>
          </cell>
          <cell r="N1762">
            <v>609655</v>
          </cell>
          <cell r="O1762">
            <v>229629</v>
          </cell>
          <cell r="P1762">
            <v>126167556</v>
          </cell>
        </row>
        <row r="1763">
          <cell r="A1763">
            <v>260610</v>
          </cell>
          <cell r="B1763" t="str">
            <v>PE</v>
          </cell>
          <cell r="C1763" t="str">
            <v>GLÓRIA DO GOITÁ</v>
          </cell>
          <cell r="D1763" t="str">
            <v>260610</v>
          </cell>
          <cell r="H1763">
            <v>34392826</v>
          </cell>
          <cell r="L1763">
            <v>33283380</v>
          </cell>
          <cell r="P1763">
            <v>22188920</v>
          </cell>
        </row>
        <row r="1764">
          <cell r="A1764">
            <v>260620</v>
          </cell>
          <cell r="B1764" t="str">
            <v>PE</v>
          </cell>
          <cell r="C1764" t="str">
            <v>GOIANA</v>
          </cell>
          <cell r="D1764" t="str">
            <v>260620</v>
          </cell>
          <cell r="E1764">
            <v>1322339</v>
          </cell>
          <cell r="F1764">
            <v>866605</v>
          </cell>
          <cell r="G1764">
            <v>126337</v>
          </cell>
          <cell r="H1764">
            <v>259426784</v>
          </cell>
          <cell r="I1764">
            <v>1573527</v>
          </cell>
          <cell r="J1764">
            <v>884171</v>
          </cell>
          <cell r="K1764">
            <v>130761</v>
          </cell>
          <cell r="L1764">
            <v>261263493</v>
          </cell>
          <cell r="M1764">
            <v>830377</v>
          </cell>
          <cell r="N1764">
            <v>680187</v>
          </cell>
          <cell r="O1764">
            <v>94649</v>
          </cell>
          <cell r="P1764">
            <v>178474987</v>
          </cell>
        </row>
        <row r="1765">
          <cell r="A1765">
            <v>260630</v>
          </cell>
          <cell r="B1765" t="str">
            <v>PE</v>
          </cell>
          <cell r="C1765" t="str">
            <v>GRANITO</v>
          </cell>
          <cell r="D1765" t="str">
            <v>260630</v>
          </cell>
          <cell r="E1765">
            <v>41911</v>
          </cell>
          <cell r="F1765">
            <v>42983</v>
          </cell>
          <cell r="G1765">
            <v>52895</v>
          </cell>
          <cell r="H1765">
            <v>11533160</v>
          </cell>
          <cell r="I1765">
            <v>132084</v>
          </cell>
          <cell r="J1765">
            <v>62007</v>
          </cell>
          <cell r="K1765">
            <v>51091</v>
          </cell>
          <cell r="L1765">
            <v>10350916</v>
          </cell>
          <cell r="M1765">
            <v>296180</v>
          </cell>
          <cell r="N1765">
            <v>92818</v>
          </cell>
          <cell r="O1765">
            <v>39397</v>
          </cell>
          <cell r="P1765">
            <v>8178780</v>
          </cell>
        </row>
        <row r="1766">
          <cell r="A1766">
            <v>260640</v>
          </cell>
          <cell r="B1766" t="str">
            <v>PE</v>
          </cell>
          <cell r="C1766" t="str">
            <v>GRAVATÁ</v>
          </cell>
          <cell r="D1766" t="str">
            <v>260640</v>
          </cell>
          <cell r="E1766">
            <v>759439</v>
          </cell>
          <cell r="F1766">
            <v>720454</v>
          </cell>
          <cell r="G1766">
            <v>171903</v>
          </cell>
          <cell r="H1766">
            <v>173005198</v>
          </cell>
          <cell r="I1766">
            <v>2480277</v>
          </cell>
          <cell r="J1766">
            <v>842373</v>
          </cell>
          <cell r="K1766">
            <v>145607</v>
          </cell>
          <cell r="L1766">
            <v>175092094</v>
          </cell>
          <cell r="M1766">
            <v>1049691</v>
          </cell>
          <cell r="N1766">
            <v>696365</v>
          </cell>
          <cell r="O1766">
            <v>97029</v>
          </cell>
          <cell r="P1766">
            <v>141737932</v>
          </cell>
        </row>
        <row r="1767">
          <cell r="A1767">
            <v>260650</v>
          </cell>
          <cell r="B1767" t="str">
            <v>PE</v>
          </cell>
          <cell r="C1767" t="str">
            <v>IATI</v>
          </cell>
          <cell r="D1767" t="str">
            <v>260650</v>
          </cell>
          <cell r="E1767">
            <v>13504</v>
          </cell>
          <cell r="F1767">
            <v>1000</v>
          </cell>
          <cell r="G1767">
            <v>8301</v>
          </cell>
          <cell r="H1767">
            <v>10701605</v>
          </cell>
          <cell r="I1767">
            <v>9618</v>
          </cell>
          <cell r="J1767">
            <v>11928</v>
          </cell>
          <cell r="K1767">
            <v>10445</v>
          </cell>
          <cell r="L1767">
            <v>10183005</v>
          </cell>
          <cell r="M1767">
            <v>1705557</v>
          </cell>
          <cell r="N1767">
            <v>8</v>
          </cell>
          <cell r="O1767">
            <v>8244</v>
          </cell>
          <cell r="P1767">
            <v>16968481</v>
          </cell>
        </row>
        <row r="1768">
          <cell r="A1768">
            <v>260660</v>
          </cell>
          <cell r="B1768" t="str">
            <v>PE</v>
          </cell>
          <cell r="C1768" t="str">
            <v>IBIMIRIM</v>
          </cell>
          <cell r="D1768" t="str">
            <v>260660</v>
          </cell>
          <cell r="E1768">
            <v>275794</v>
          </cell>
          <cell r="F1768">
            <v>93</v>
          </cell>
          <cell r="G1768">
            <v>134640</v>
          </cell>
          <cell r="H1768">
            <v>136367164</v>
          </cell>
          <cell r="I1768">
            <v>716250</v>
          </cell>
          <cell r="J1768">
            <v>31737</v>
          </cell>
          <cell r="K1768">
            <v>183390</v>
          </cell>
          <cell r="L1768">
            <v>144169637</v>
          </cell>
          <cell r="M1768">
            <v>238456</v>
          </cell>
          <cell r="N1768">
            <v>12534</v>
          </cell>
          <cell r="O1768">
            <v>83658</v>
          </cell>
          <cell r="P1768">
            <v>102180820</v>
          </cell>
        </row>
        <row r="1769">
          <cell r="A1769">
            <v>260670</v>
          </cell>
          <cell r="B1769" t="str">
            <v>PE</v>
          </cell>
          <cell r="C1769" t="str">
            <v>IBIRAJUBA</v>
          </cell>
          <cell r="D1769" t="str">
            <v>260670</v>
          </cell>
          <cell r="E1769">
            <v>11076</v>
          </cell>
          <cell r="F1769">
            <v>12662</v>
          </cell>
          <cell r="G1769">
            <v>1489</v>
          </cell>
          <cell r="H1769">
            <v>2541863</v>
          </cell>
          <cell r="I1769">
            <v>47012</v>
          </cell>
          <cell r="J1769">
            <v>24742</v>
          </cell>
          <cell r="K1769">
            <v>929</v>
          </cell>
          <cell r="L1769">
            <v>2854195</v>
          </cell>
          <cell r="M1769">
            <v>2140</v>
          </cell>
          <cell r="N1769">
            <v>7431</v>
          </cell>
          <cell r="O1769">
            <v>747</v>
          </cell>
          <cell r="P1769">
            <v>1945666</v>
          </cell>
        </row>
        <row r="1770">
          <cell r="A1770">
            <v>260680</v>
          </cell>
          <cell r="B1770" t="str">
            <v>PE</v>
          </cell>
          <cell r="C1770" t="str">
            <v>IGARASSU</v>
          </cell>
          <cell r="D1770" t="str">
            <v>260680</v>
          </cell>
          <cell r="E1770">
            <v>343446</v>
          </cell>
          <cell r="F1770">
            <v>495437</v>
          </cell>
          <cell r="G1770">
            <v>2454</v>
          </cell>
          <cell r="H1770">
            <v>129095228</v>
          </cell>
          <cell r="I1770">
            <v>325416</v>
          </cell>
          <cell r="J1770">
            <v>370089</v>
          </cell>
          <cell r="K1770">
            <v>1925</v>
          </cell>
          <cell r="L1770">
            <v>126015074</v>
          </cell>
          <cell r="M1770">
            <v>75013</v>
          </cell>
          <cell r="N1770">
            <v>187524</v>
          </cell>
          <cell r="O1770">
            <v>1014</v>
          </cell>
          <cell r="P1770">
            <v>82532297</v>
          </cell>
        </row>
        <row r="1771">
          <cell r="A1771">
            <v>260690</v>
          </cell>
          <cell r="B1771" t="str">
            <v>PE</v>
          </cell>
          <cell r="C1771" t="str">
            <v>IGUARACY</v>
          </cell>
          <cell r="D1771" t="str">
            <v>260690</v>
          </cell>
          <cell r="E1771">
            <v>185187</v>
          </cell>
          <cell r="F1771">
            <v>184066</v>
          </cell>
          <cell r="G1771">
            <v>80618</v>
          </cell>
          <cell r="H1771">
            <v>10602025</v>
          </cell>
          <cell r="I1771">
            <v>44582</v>
          </cell>
          <cell r="J1771">
            <v>57070</v>
          </cell>
          <cell r="K1771">
            <v>33385</v>
          </cell>
          <cell r="L1771">
            <v>5829135</v>
          </cell>
          <cell r="M1771">
            <v>255677</v>
          </cell>
          <cell r="N1771">
            <v>50861</v>
          </cell>
          <cell r="O1771">
            <v>30261</v>
          </cell>
          <cell r="P1771">
            <v>4315069</v>
          </cell>
        </row>
        <row r="1772">
          <cell r="A1772">
            <v>260760</v>
          </cell>
          <cell r="B1772" t="str">
            <v>PE</v>
          </cell>
          <cell r="C1772" t="str">
            <v>ILHA DE ITAMARACÁ</v>
          </cell>
          <cell r="D1772" t="str">
            <v>260760</v>
          </cell>
          <cell r="E1772">
            <v>129461</v>
          </cell>
          <cell r="F1772">
            <v>105463</v>
          </cell>
          <cell r="H1772">
            <v>32418842</v>
          </cell>
          <cell r="I1772">
            <v>284443</v>
          </cell>
          <cell r="J1772">
            <v>88504</v>
          </cell>
          <cell r="L1772">
            <v>35937606</v>
          </cell>
          <cell r="M1772">
            <v>72521</v>
          </cell>
          <cell r="N1772">
            <v>46300</v>
          </cell>
          <cell r="P1772">
            <v>25498798</v>
          </cell>
        </row>
        <row r="1773">
          <cell r="A1773">
            <v>260700</v>
          </cell>
          <cell r="B1773" t="str">
            <v>PE</v>
          </cell>
          <cell r="C1773" t="str">
            <v>INAJÁ</v>
          </cell>
          <cell r="D1773" t="str">
            <v>260700</v>
          </cell>
          <cell r="E1773">
            <v>13522</v>
          </cell>
          <cell r="F1773">
            <v>16007</v>
          </cell>
          <cell r="G1773">
            <v>20186</v>
          </cell>
          <cell r="H1773">
            <v>35067415</v>
          </cell>
          <cell r="I1773">
            <v>11581</v>
          </cell>
          <cell r="J1773">
            <v>199</v>
          </cell>
          <cell r="K1773">
            <v>14391</v>
          </cell>
          <cell r="L1773">
            <v>33600555</v>
          </cell>
          <cell r="M1773">
            <v>119283</v>
          </cell>
          <cell r="N1773">
            <v>3</v>
          </cell>
          <cell r="O1773">
            <v>17849</v>
          </cell>
          <cell r="P1773">
            <v>24455579</v>
          </cell>
        </row>
        <row r="1774">
          <cell r="A1774">
            <v>260710</v>
          </cell>
          <cell r="B1774" t="str">
            <v>PE</v>
          </cell>
          <cell r="C1774" t="str">
            <v>INGAZEIRA</v>
          </cell>
          <cell r="D1774" t="str">
            <v>260710</v>
          </cell>
          <cell r="E1774">
            <v>85821</v>
          </cell>
          <cell r="F1774">
            <v>57775</v>
          </cell>
          <cell r="G1774">
            <v>78552</v>
          </cell>
          <cell r="H1774">
            <v>5590688</v>
          </cell>
          <cell r="I1774">
            <v>174085</v>
          </cell>
          <cell r="J1774">
            <v>66527</v>
          </cell>
          <cell r="K1774">
            <v>56012</v>
          </cell>
          <cell r="L1774">
            <v>5760731</v>
          </cell>
          <cell r="M1774">
            <v>60126</v>
          </cell>
          <cell r="N1774">
            <v>21706</v>
          </cell>
          <cell r="O1774">
            <v>35372</v>
          </cell>
          <cell r="P1774">
            <v>3843987</v>
          </cell>
        </row>
        <row r="1775">
          <cell r="A1775">
            <v>260720</v>
          </cell>
          <cell r="B1775" t="str">
            <v>PE</v>
          </cell>
          <cell r="C1775" t="str">
            <v>IPOJUCA</v>
          </cell>
          <cell r="D1775" t="str">
            <v>260720</v>
          </cell>
          <cell r="E1775">
            <v>2439406</v>
          </cell>
          <cell r="F1775">
            <v>2983179</v>
          </cell>
          <cell r="G1775">
            <v>833944</v>
          </cell>
          <cell r="H1775">
            <v>607981324</v>
          </cell>
          <cell r="I1775">
            <v>2811288</v>
          </cell>
          <cell r="J1775">
            <v>2679323</v>
          </cell>
          <cell r="K1775">
            <v>657586</v>
          </cell>
          <cell r="L1775">
            <v>553872492</v>
          </cell>
          <cell r="M1775">
            <v>1116228</v>
          </cell>
          <cell r="N1775">
            <v>2051156</v>
          </cell>
          <cell r="O1775">
            <v>537300</v>
          </cell>
          <cell r="P1775">
            <v>352990350</v>
          </cell>
        </row>
        <row r="1776">
          <cell r="A1776">
            <v>260730</v>
          </cell>
          <cell r="B1776" t="str">
            <v>PE</v>
          </cell>
          <cell r="C1776" t="str">
            <v>IPUBI</v>
          </cell>
          <cell r="D1776" t="str">
            <v>260730</v>
          </cell>
          <cell r="E1776">
            <v>398092</v>
          </cell>
          <cell r="F1776">
            <v>260812</v>
          </cell>
          <cell r="G1776">
            <v>51619</v>
          </cell>
          <cell r="H1776">
            <v>77665164</v>
          </cell>
          <cell r="I1776">
            <v>28959</v>
          </cell>
          <cell r="J1776">
            <v>184669</v>
          </cell>
          <cell r="K1776">
            <v>60445</v>
          </cell>
          <cell r="L1776">
            <v>72978846</v>
          </cell>
          <cell r="M1776">
            <v>320042</v>
          </cell>
          <cell r="N1776">
            <v>214821</v>
          </cell>
          <cell r="O1776">
            <v>27565</v>
          </cell>
          <cell r="P1776">
            <v>47162800</v>
          </cell>
        </row>
        <row r="1777">
          <cell r="A1777">
            <v>260740</v>
          </cell>
          <cell r="B1777" t="str">
            <v>PE</v>
          </cell>
          <cell r="C1777" t="str">
            <v>ITACURUBA</v>
          </cell>
          <cell r="D1777" t="str">
            <v>260740</v>
          </cell>
          <cell r="E1777">
            <v>25324</v>
          </cell>
          <cell r="F1777">
            <v>841</v>
          </cell>
          <cell r="G1777">
            <v>16666</v>
          </cell>
          <cell r="H1777">
            <v>24912323</v>
          </cell>
          <cell r="I1777">
            <v>15215</v>
          </cell>
          <cell r="J1777">
            <v>830</v>
          </cell>
          <cell r="K1777">
            <v>7654</v>
          </cell>
          <cell r="L1777">
            <v>24499710</v>
          </cell>
          <cell r="M1777">
            <v>2162</v>
          </cell>
          <cell r="O1777">
            <v>7472</v>
          </cell>
          <cell r="P1777">
            <v>16408407</v>
          </cell>
        </row>
        <row r="1778">
          <cell r="A1778">
            <v>260750</v>
          </cell>
          <cell r="B1778" t="str">
            <v>PE</v>
          </cell>
          <cell r="C1778" t="str">
            <v>ITAÍBA</v>
          </cell>
          <cell r="D1778" t="str">
            <v>260750</v>
          </cell>
          <cell r="E1778">
            <v>273449</v>
          </cell>
          <cell r="F1778">
            <v>101481</v>
          </cell>
          <cell r="G1778">
            <v>25150</v>
          </cell>
          <cell r="H1778">
            <v>117431998</v>
          </cell>
          <cell r="I1778">
            <v>93857</v>
          </cell>
          <cell r="J1778">
            <v>223597</v>
          </cell>
          <cell r="K1778">
            <v>17734</v>
          </cell>
          <cell r="L1778">
            <v>114351033</v>
          </cell>
          <cell r="M1778">
            <v>452746</v>
          </cell>
          <cell r="N1778">
            <v>92725</v>
          </cell>
          <cell r="O1778">
            <v>17717</v>
          </cell>
          <cell r="P1778">
            <v>79759778</v>
          </cell>
        </row>
        <row r="1779">
          <cell r="A1779">
            <v>260765</v>
          </cell>
          <cell r="B1779" t="str">
            <v>PE</v>
          </cell>
          <cell r="C1779" t="str">
            <v>ITAMBÉ</v>
          </cell>
          <cell r="D1779" t="str">
            <v>260765</v>
          </cell>
          <cell r="H1779">
            <v>53930886</v>
          </cell>
          <cell r="I1779">
            <v>385983</v>
          </cell>
          <cell r="K1779">
            <v>3</v>
          </cell>
          <cell r="L1779">
            <v>57129472</v>
          </cell>
          <cell r="M1779">
            <v>158691</v>
          </cell>
          <cell r="O1779">
            <v>4523</v>
          </cell>
          <cell r="P1779">
            <v>43582256</v>
          </cell>
        </row>
        <row r="1780">
          <cell r="A1780">
            <v>260770</v>
          </cell>
          <cell r="B1780" t="str">
            <v>PE</v>
          </cell>
          <cell r="C1780" t="str">
            <v>ITAPETIM</v>
          </cell>
          <cell r="D1780" t="str">
            <v>260770</v>
          </cell>
          <cell r="E1780">
            <v>297310</v>
          </cell>
          <cell r="F1780">
            <v>91279</v>
          </cell>
          <cell r="G1780">
            <v>69630</v>
          </cell>
          <cell r="H1780">
            <v>6507664</v>
          </cell>
          <cell r="I1780">
            <v>319288</v>
          </cell>
          <cell r="J1780">
            <v>153875</v>
          </cell>
          <cell r="K1780">
            <v>119113</v>
          </cell>
          <cell r="L1780">
            <v>10182918</v>
          </cell>
          <cell r="M1780">
            <v>273143</v>
          </cell>
          <cell r="N1780">
            <v>121174</v>
          </cell>
          <cell r="O1780">
            <v>122127</v>
          </cell>
          <cell r="P1780">
            <v>8272165</v>
          </cell>
        </row>
        <row r="1781">
          <cell r="A1781">
            <v>260775</v>
          </cell>
          <cell r="B1781" t="str">
            <v>PE</v>
          </cell>
          <cell r="C1781" t="str">
            <v>ITAPISSUMA</v>
          </cell>
          <cell r="D1781" t="str">
            <v>260775</v>
          </cell>
          <cell r="E1781">
            <v>127043</v>
          </cell>
          <cell r="F1781">
            <v>111473</v>
          </cell>
          <cell r="G1781">
            <v>45350</v>
          </cell>
          <cell r="H1781">
            <v>198187117</v>
          </cell>
          <cell r="I1781">
            <v>107352</v>
          </cell>
          <cell r="J1781">
            <v>6033</v>
          </cell>
          <cell r="K1781">
            <v>31225</v>
          </cell>
          <cell r="L1781">
            <v>193038796</v>
          </cell>
          <cell r="M1781">
            <v>179014</v>
          </cell>
          <cell r="O1781">
            <v>32526</v>
          </cell>
          <cell r="P1781">
            <v>130955705</v>
          </cell>
        </row>
        <row r="1782">
          <cell r="A1782">
            <v>260780</v>
          </cell>
          <cell r="B1782" t="str">
            <v>PE</v>
          </cell>
          <cell r="C1782" t="str">
            <v>ITAQUITINGA</v>
          </cell>
          <cell r="D1782" t="str">
            <v>260780</v>
          </cell>
          <cell r="E1782">
            <v>51804</v>
          </cell>
          <cell r="F1782">
            <v>17800</v>
          </cell>
          <cell r="G1782">
            <v>12843</v>
          </cell>
          <cell r="H1782">
            <v>2470255</v>
          </cell>
          <cell r="I1782">
            <v>76</v>
          </cell>
          <cell r="J1782">
            <v>1661</v>
          </cell>
          <cell r="K1782">
            <v>11770</v>
          </cell>
          <cell r="L1782">
            <v>2311945</v>
          </cell>
          <cell r="M1782">
            <v>17364</v>
          </cell>
          <cell r="N1782">
            <v>13121</v>
          </cell>
          <cell r="O1782">
            <v>5833</v>
          </cell>
          <cell r="P1782">
            <v>1333922</v>
          </cell>
        </row>
        <row r="1783">
          <cell r="A1783">
            <v>260790</v>
          </cell>
          <cell r="B1783" t="str">
            <v>PE</v>
          </cell>
          <cell r="C1783" t="str">
            <v>JABOATÃO DOS GUARARAPES</v>
          </cell>
          <cell r="D1783" t="str">
            <v>260790</v>
          </cell>
          <cell r="E1783">
            <v>8157629</v>
          </cell>
          <cell r="F1783">
            <v>13518156</v>
          </cell>
          <cell r="G1783">
            <v>931251</v>
          </cell>
          <cell r="H1783">
            <v>860212490</v>
          </cell>
          <cell r="I1783">
            <v>3576387</v>
          </cell>
          <cell r="J1783">
            <v>7252401</v>
          </cell>
          <cell r="K1783">
            <v>895774</v>
          </cell>
          <cell r="L1783">
            <v>718762885</v>
          </cell>
          <cell r="M1783">
            <v>3648459</v>
          </cell>
          <cell r="N1783">
            <v>3881104</v>
          </cell>
          <cell r="O1783">
            <v>640415</v>
          </cell>
          <cell r="P1783">
            <v>409529263</v>
          </cell>
        </row>
        <row r="1784">
          <cell r="A1784">
            <v>260795</v>
          </cell>
          <cell r="B1784" t="str">
            <v>PE</v>
          </cell>
          <cell r="C1784" t="str">
            <v>JAQUEIRA</v>
          </cell>
          <cell r="D1784" t="str">
            <v>260795</v>
          </cell>
          <cell r="E1784">
            <v>126647</v>
          </cell>
          <cell r="F1784">
            <v>161735</v>
          </cell>
          <cell r="G1784">
            <v>22407</v>
          </cell>
          <cell r="H1784">
            <v>5461897</v>
          </cell>
          <cell r="I1784">
            <v>8575</v>
          </cell>
          <cell r="J1784">
            <v>3275</v>
          </cell>
          <cell r="K1784">
            <v>17922</v>
          </cell>
          <cell r="L1784">
            <v>3434372</v>
          </cell>
          <cell r="M1784">
            <v>56582</v>
          </cell>
          <cell r="N1784">
            <v>46770</v>
          </cell>
          <cell r="O1784">
            <v>19077</v>
          </cell>
          <cell r="P1784">
            <v>2153394</v>
          </cell>
        </row>
        <row r="1785">
          <cell r="A1785">
            <v>260800</v>
          </cell>
          <cell r="B1785" t="str">
            <v>PE</v>
          </cell>
          <cell r="C1785" t="str">
            <v>JATAÚBA</v>
          </cell>
          <cell r="D1785" t="str">
            <v>260800</v>
          </cell>
          <cell r="E1785">
            <v>219578</v>
          </cell>
          <cell r="F1785">
            <v>124624</v>
          </cell>
          <cell r="G1785">
            <v>47678</v>
          </cell>
          <cell r="H1785">
            <v>8471398</v>
          </cell>
          <cell r="I1785">
            <v>206560</v>
          </cell>
          <cell r="J1785">
            <v>154208</v>
          </cell>
          <cell r="K1785">
            <v>71909</v>
          </cell>
          <cell r="L1785">
            <v>8481046</v>
          </cell>
          <cell r="M1785">
            <v>188854</v>
          </cell>
          <cell r="N1785">
            <v>40140</v>
          </cell>
          <cell r="O1785">
            <v>50532</v>
          </cell>
          <cell r="P1785">
            <v>6139054</v>
          </cell>
        </row>
        <row r="1786">
          <cell r="A1786">
            <v>260805</v>
          </cell>
          <cell r="B1786" t="str">
            <v>PE</v>
          </cell>
          <cell r="C1786" t="str">
            <v>JATOBÁ</v>
          </cell>
          <cell r="D1786" t="str">
            <v>260805</v>
          </cell>
          <cell r="E1786">
            <v>5009</v>
          </cell>
          <cell r="F1786">
            <v>14001</v>
          </cell>
          <cell r="G1786">
            <v>60989</v>
          </cell>
          <cell r="H1786">
            <v>5963566</v>
          </cell>
          <cell r="I1786">
            <v>163766</v>
          </cell>
          <cell r="J1786">
            <v>18272</v>
          </cell>
          <cell r="K1786">
            <v>80748</v>
          </cell>
          <cell r="L1786">
            <v>6431867</v>
          </cell>
          <cell r="M1786">
            <v>143302</v>
          </cell>
          <cell r="N1786">
            <v>2472</v>
          </cell>
          <cell r="O1786">
            <v>53652</v>
          </cell>
          <cell r="P1786">
            <v>5673815</v>
          </cell>
        </row>
        <row r="1787">
          <cell r="A1787">
            <v>260810</v>
          </cell>
          <cell r="B1787" t="str">
            <v>PE</v>
          </cell>
          <cell r="C1787" t="str">
            <v>JOÃO ALFREDO</v>
          </cell>
          <cell r="D1787" t="str">
            <v>260810</v>
          </cell>
          <cell r="G1787">
            <v>2800</v>
          </cell>
          <cell r="H1787">
            <v>10211659</v>
          </cell>
          <cell r="L1787">
            <v>9836730</v>
          </cell>
          <cell r="M1787">
            <v>18033</v>
          </cell>
          <cell r="O1787">
            <v>1931</v>
          </cell>
          <cell r="P1787">
            <v>6646030</v>
          </cell>
        </row>
        <row r="1788">
          <cell r="A1788">
            <v>260820</v>
          </cell>
          <cell r="B1788" t="str">
            <v>PE</v>
          </cell>
          <cell r="C1788" t="str">
            <v>JOAQUIM NABUCO</v>
          </cell>
          <cell r="D1788" t="str">
            <v>260820</v>
          </cell>
          <cell r="H1788">
            <v>155000</v>
          </cell>
          <cell r="L1788">
            <v>150000</v>
          </cell>
          <cell r="P1788">
            <v>100000</v>
          </cell>
        </row>
        <row r="1789">
          <cell r="A1789">
            <v>260825</v>
          </cell>
          <cell r="B1789" t="str">
            <v>PE</v>
          </cell>
          <cell r="C1789" t="str">
            <v>JUCATI</v>
          </cell>
          <cell r="D1789" t="str">
            <v>260825</v>
          </cell>
          <cell r="E1789">
            <v>192115</v>
          </cell>
          <cell r="F1789">
            <v>208348</v>
          </cell>
          <cell r="G1789">
            <v>138061</v>
          </cell>
          <cell r="H1789">
            <v>25687608</v>
          </cell>
          <cell r="I1789">
            <v>410632</v>
          </cell>
          <cell r="J1789">
            <v>189934</v>
          </cell>
          <cell r="K1789">
            <v>118649</v>
          </cell>
          <cell r="L1789">
            <v>24285622</v>
          </cell>
          <cell r="M1789">
            <v>291166</v>
          </cell>
          <cell r="N1789">
            <v>211262</v>
          </cell>
          <cell r="O1789">
            <v>110438</v>
          </cell>
          <cell r="P1789">
            <v>17175689</v>
          </cell>
        </row>
        <row r="1790">
          <cell r="A1790">
            <v>260830</v>
          </cell>
          <cell r="B1790" t="str">
            <v>PE</v>
          </cell>
          <cell r="C1790" t="str">
            <v>JUPI</v>
          </cell>
          <cell r="D1790" t="str">
            <v>260830</v>
          </cell>
          <cell r="E1790">
            <v>2980</v>
          </cell>
          <cell r="F1790">
            <v>23825</v>
          </cell>
          <cell r="G1790">
            <v>37519</v>
          </cell>
          <cell r="H1790">
            <v>67068484</v>
          </cell>
          <cell r="I1790">
            <v>92332</v>
          </cell>
          <cell r="K1790">
            <v>27788</v>
          </cell>
          <cell r="L1790">
            <v>64915685</v>
          </cell>
          <cell r="M1790">
            <v>51930</v>
          </cell>
          <cell r="O1790">
            <v>35005</v>
          </cell>
          <cell r="P1790">
            <v>44225094</v>
          </cell>
        </row>
        <row r="1791">
          <cell r="A1791">
            <v>260840</v>
          </cell>
          <cell r="B1791" t="str">
            <v>PE</v>
          </cell>
          <cell r="C1791" t="str">
            <v>JUREMA</v>
          </cell>
          <cell r="D1791" t="str">
            <v>260840</v>
          </cell>
          <cell r="E1791">
            <v>39406</v>
          </cell>
          <cell r="F1791">
            <v>258085</v>
          </cell>
          <cell r="G1791">
            <v>34854</v>
          </cell>
          <cell r="H1791">
            <v>21209851</v>
          </cell>
          <cell r="I1791">
            <v>124302</v>
          </cell>
          <cell r="J1791">
            <v>159498</v>
          </cell>
          <cell r="K1791">
            <v>30911</v>
          </cell>
          <cell r="L1791">
            <v>17708215</v>
          </cell>
          <cell r="M1791">
            <v>81507</v>
          </cell>
          <cell r="N1791">
            <v>85741</v>
          </cell>
          <cell r="O1791">
            <v>30427</v>
          </cell>
          <cell r="P1791">
            <v>10436467</v>
          </cell>
        </row>
        <row r="1792">
          <cell r="A1792">
            <v>260850</v>
          </cell>
          <cell r="B1792" t="str">
            <v>PE</v>
          </cell>
          <cell r="C1792" t="str">
            <v>LAGOA DE ITAENGA</v>
          </cell>
          <cell r="D1792" t="str">
            <v>260850</v>
          </cell>
          <cell r="H1792">
            <v>11346</v>
          </cell>
          <cell r="L1792">
            <v>10980</v>
          </cell>
          <cell r="P1792">
            <v>7320</v>
          </cell>
        </row>
        <row r="1793">
          <cell r="A1793">
            <v>260845</v>
          </cell>
          <cell r="B1793" t="str">
            <v>PE</v>
          </cell>
          <cell r="C1793" t="str">
            <v>LAGOA DO CARRO</v>
          </cell>
          <cell r="D1793" t="str">
            <v>260845</v>
          </cell>
          <cell r="H1793">
            <v>45765889</v>
          </cell>
          <cell r="L1793">
            <v>44289570</v>
          </cell>
          <cell r="M1793">
            <v>185250</v>
          </cell>
          <cell r="P1793">
            <v>29896880</v>
          </cell>
        </row>
        <row r="1794">
          <cell r="A1794">
            <v>260860</v>
          </cell>
          <cell r="B1794" t="str">
            <v>PE</v>
          </cell>
          <cell r="C1794" t="str">
            <v>LAGOA DO OURO</v>
          </cell>
          <cell r="D1794" t="str">
            <v>260860</v>
          </cell>
          <cell r="E1794">
            <v>59116</v>
          </cell>
          <cell r="F1794">
            <v>36749</v>
          </cell>
          <cell r="G1794">
            <v>24979</v>
          </cell>
          <cell r="H1794">
            <v>13684536</v>
          </cell>
          <cell r="I1794">
            <v>20242</v>
          </cell>
          <cell r="J1794">
            <v>52841</v>
          </cell>
          <cell r="K1794">
            <v>30843</v>
          </cell>
          <cell r="L1794">
            <v>11413691</v>
          </cell>
          <cell r="M1794">
            <v>95734</v>
          </cell>
          <cell r="O1794">
            <v>8043</v>
          </cell>
          <cell r="P1794">
            <v>9198421</v>
          </cell>
        </row>
        <row r="1795">
          <cell r="A1795">
            <v>260870</v>
          </cell>
          <cell r="B1795" t="str">
            <v>PE</v>
          </cell>
          <cell r="C1795" t="str">
            <v>LAGOA DOS GATOS</v>
          </cell>
          <cell r="D1795" t="str">
            <v>260870</v>
          </cell>
          <cell r="E1795">
            <v>277482</v>
          </cell>
          <cell r="F1795">
            <v>43770</v>
          </cell>
          <cell r="G1795">
            <v>72192</v>
          </cell>
          <cell r="H1795">
            <v>72480394</v>
          </cell>
          <cell r="J1795">
            <v>25368</v>
          </cell>
          <cell r="K1795">
            <v>57616</v>
          </cell>
          <cell r="L1795">
            <v>71534984</v>
          </cell>
          <cell r="N1795">
            <v>401417</v>
          </cell>
          <cell r="O1795">
            <v>71798</v>
          </cell>
          <cell r="P1795">
            <v>45012887</v>
          </cell>
        </row>
        <row r="1796">
          <cell r="A1796">
            <v>260875</v>
          </cell>
          <cell r="B1796" t="str">
            <v>PE</v>
          </cell>
          <cell r="C1796" t="str">
            <v>LAGOA GRANDE</v>
          </cell>
          <cell r="D1796" t="str">
            <v>260875</v>
          </cell>
          <cell r="H1796">
            <v>29115448</v>
          </cell>
          <cell r="L1796">
            <v>28176240</v>
          </cell>
          <cell r="P1796">
            <v>18784160</v>
          </cell>
        </row>
        <row r="1797">
          <cell r="A1797">
            <v>260880</v>
          </cell>
          <cell r="B1797" t="str">
            <v>PE</v>
          </cell>
          <cell r="C1797" t="str">
            <v>LAJEDO</v>
          </cell>
          <cell r="D1797" t="str">
            <v>260880</v>
          </cell>
          <cell r="E1797">
            <v>421797</v>
          </cell>
          <cell r="F1797">
            <v>259981</v>
          </cell>
          <cell r="G1797">
            <v>145163</v>
          </cell>
          <cell r="H1797">
            <v>31966574</v>
          </cell>
          <cell r="I1797">
            <v>877034</v>
          </cell>
          <cell r="J1797">
            <v>329413</v>
          </cell>
          <cell r="K1797">
            <v>121520</v>
          </cell>
          <cell r="L1797">
            <v>36809785</v>
          </cell>
          <cell r="M1797">
            <v>355700</v>
          </cell>
          <cell r="N1797">
            <v>232031</v>
          </cell>
          <cell r="O1797">
            <v>127017</v>
          </cell>
          <cell r="P1797">
            <v>28403980</v>
          </cell>
        </row>
        <row r="1798">
          <cell r="A1798">
            <v>260890</v>
          </cell>
          <cell r="B1798" t="str">
            <v>PE</v>
          </cell>
          <cell r="C1798" t="str">
            <v>LIMOEIRO</v>
          </cell>
          <cell r="D1798" t="str">
            <v>260890</v>
          </cell>
          <cell r="E1798">
            <v>290999</v>
          </cell>
          <cell r="F1798">
            <v>147615</v>
          </cell>
          <cell r="G1798">
            <v>107745</v>
          </cell>
          <cell r="H1798">
            <v>9511739</v>
          </cell>
          <cell r="I1798">
            <v>342960</v>
          </cell>
          <cell r="J1798">
            <v>99220</v>
          </cell>
          <cell r="K1798">
            <v>95150</v>
          </cell>
          <cell r="L1798">
            <v>13629963</v>
          </cell>
          <cell r="M1798">
            <v>376388</v>
          </cell>
          <cell r="N1798">
            <v>98591</v>
          </cell>
          <cell r="O1798">
            <v>76375</v>
          </cell>
          <cell r="P1798">
            <v>11983249</v>
          </cell>
        </row>
        <row r="1799">
          <cell r="A1799">
            <v>260900</v>
          </cell>
          <cell r="B1799" t="str">
            <v>PE</v>
          </cell>
          <cell r="C1799" t="str">
            <v>MACAPARANA</v>
          </cell>
          <cell r="D1799" t="str">
            <v>260900</v>
          </cell>
          <cell r="E1799">
            <v>54116</v>
          </cell>
          <cell r="F1799">
            <v>42959</v>
          </cell>
          <cell r="G1799">
            <v>42009</v>
          </cell>
          <cell r="H1799">
            <v>13134578</v>
          </cell>
          <cell r="I1799">
            <v>105426</v>
          </cell>
          <cell r="J1799">
            <v>10326</v>
          </cell>
          <cell r="K1799">
            <v>35768</v>
          </cell>
          <cell r="L1799">
            <v>12248171</v>
          </cell>
          <cell r="M1799">
            <v>102813</v>
          </cell>
          <cell r="N1799">
            <v>17276</v>
          </cell>
          <cell r="O1799">
            <v>25859</v>
          </cell>
          <cell r="P1799">
            <v>10539714</v>
          </cell>
        </row>
        <row r="1800">
          <cell r="A1800">
            <v>260910</v>
          </cell>
          <cell r="B1800" t="str">
            <v>PE</v>
          </cell>
          <cell r="C1800" t="str">
            <v>MACHADOS</v>
          </cell>
          <cell r="D1800" t="str">
            <v>260910</v>
          </cell>
          <cell r="E1800">
            <v>184825</v>
          </cell>
          <cell r="F1800">
            <v>53873</v>
          </cell>
          <cell r="G1800">
            <v>28398</v>
          </cell>
          <cell r="H1800">
            <v>5232586</v>
          </cell>
          <cell r="I1800">
            <v>188867</v>
          </cell>
          <cell r="J1800">
            <v>89945</v>
          </cell>
          <cell r="K1800">
            <v>36634</v>
          </cell>
          <cell r="L1800">
            <v>8114389</v>
          </cell>
          <cell r="M1800">
            <v>26715</v>
          </cell>
          <cell r="N1800">
            <v>40194</v>
          </cell>
          <cell r="O1800">
            <v>28236</v>
          </cell>
          <cell r="P1800">
            <v>5070673</v>
          </cell>
        </row>
        <row r="1801">
          <cell r="A1801">
            <v>260915</v>
          </cell>
          <cell r="B1801" t="str">
            <v>PE</v>
          </cell>
          <cell r="C1801" t="str">
            <v>MANARI</v>
          </cell>
          <cell r="D1801" t="str">
            <v>260915</v>
          </cell>
          <cell r="E1801">
            <v>48546</v>
          </cell>
          <cell r="F1801">
            <v>8650</v>
          </cell>
          <cell r="G1801">
            <v>21341</v>
          </cell>
          <cell r="H1801">
            <v>2695087</v>
          </cell>
          <cell r="I1801">
            <v>5383</v>
          </cell>
          <cell r="J1801">
            <v>260</v>
          </cell>
          <cell r="K1801">
            <v>23950</v>
          </cell>
          <cell r="L1801">
            <v>2737567</v>
          </cell>
          <cell r="M1801">
            <v>50010</v>
          </cell>
          <cell r="N1801">
            <v>820</v>
          </cell>
          <cell r="O1801">
            <v>16873</v>
          </cell>
          <cell r="P1801">
            <v>2109845</v>
          </cell>
        </row>
        <row r="1802">
          <cell r="A1802">
            <v>260920</v>
          </cell>
          <cell r="B1802" t="str">
            <v>PE</v>
          </cell>
          <cell r="C1802" t="str">
            <v>MARAIAL</v>
          </cell>
          <cell r="D1802" t="str">
            <v>260920</v>
          </cell>
          <cell r="E1802">
            <v>540</v>
          </cell>
          <cell r="F1802">
            <v>20</v>
          </cell>
          <cell r="H1802">
            <v>16286435</v>
          </cell>
          <cell r="L1802">
            <v>15774150</v>
          </cell>
          <cell r="P1802">
            <v>10516100</v>
          </cell>
        </row>
        <row r="1803">
          <cell r="A1803">
            <v>260930</v>
          </cell>
          <cell r="B1803" t="str">
            <v>PE</v>
          </cell>
          <cell r="C1803" t="str">
            <v>MIRANDIBA</v>
          </cell>
          <cell r="D1803" t="str">
            <v>260930</v>
          </cell>
          <cell r="E1803">
            <v>168231</v>
          </cell>
          <cell r="F1803">
            <v>9175</v>
          </cell>
          <cell r="G1803">
            <v>33215</v>
          </cell>
          <cell r="H1803">
            <v>29789950</v>
          </cell>
          <cell r="I1803">
            <v>559119</v>
          </cell>
          <cell r="J1803">
            <v>7587</v>
          </cell>
          <cell r="K1803">
            <v>36725</v>
          </cell>
          <cell r="L1803">
            <v>41190165</v>
          </cell>
          <cell r="M1803">
            <v>808</v>
          </cell>
          <cell r="N1803">
            <v>9118</v>
          </cell>
          <cell r="O1803">
            <v>26772</v>
          </cell>
          <cell r="P1803">
            <v>31026396</v>
          </cell>
        </row>
        <row r="1804">
          <cell r="A1804">
            <v>261430</v>
          </cell>
          <cell r="B1804" t="str">
            <v>PE</v>
          </cell>
          <cell r="C1804" t="str">
            <v>MOREILÂNDIA</v>
          </cell>
          <cell r="D1804" t="str">
            <v>261430</v>
          </cell>
          <cell r="H1804">
            <v>117614</v>
          </cell>
          <cell r="I1804">
            <v>4654</v>
          </cell>
          <cell r="J1804">
            <v>3659</v>
          </cell>
          <cell r="L1804">
            <v>156027</v>
          </cell>
          <cell r="M1804">
            <v>308194</v>
          </cell>
          <cell r="N1804">
            <v>256</v>
          </cell>
          <cell r="O1804">
            <v>68193</v>
          </cell>
          <cell r="P1804">
            <v>3150065</v>
          </cell>
        </row>
        <row r="1805">
          <cell r="A1805">
            <v>260940</v>
          </cell>
          <cell r="B1805" t="str">
            <v>PE</v>
          </cell>
          <cell r="C1805" t="str">
            <v>MORENO</v>
          </cell>
          <cell r="D1805" t="str">
            <v>260940</v>
          </cell>
          <cell r="E1805">
            <v>1577962</v>
          </cell>
          <cell r="F1805">
            <v>1019451</v>
          </cell>
          <cell r="G1805">
            <v>291921</v>
          </cell>
          <cell r="H1805">
            <v>215418345</v>
          </cell>
          <cell r="I1805">
            <v>1409657</v>
          </cell>
          <cell r="J1805">
            <v>871772</v>
          </cell>
          <cell r="K1805">
            <v>231315</v>
          </cell>
          <cell r="L1805">
            <v>219203706</v>
          </cell>
          <cell r="M1805">
            <v>640180</v>
          </cell>
          <cell r="N1805">
            <v>393590</v>
          </cell>
          <cell r="O1805">
            <v>260570</v>
          </cell>
          <cell r="P1805">
            <v>148543535</v>
          </cell>
        </row>
        <row r="1806">
          <cell r="A1806">
            <v>260950</v>
          </cell>
          <cell r="B1806" t="str">
            <v>PE</v>
          </cell>
          <cell r="C1806" t="str">
            <v>NAZARÉ DA MATA</v>
          </cell>
          <cell r="D1806" t="str">
            <v>260950</v>
          </cell>
          <cell r="E1806">
            <v>1024735</v>
          </cell>
          <cell r="F1806">
            <v>300960</v>
          </cell>
          <cell r="G1806">
            <v>5640</v>
          </cell>
          <cell r="H1806">
            <v>66954861</v>
          </cell>
          <cell r="I1806">
            <v>201250</v>
          </cell>
          <cell r="J1806">
            <v>205136</v>
          </cell>
          <cell r="K1806">
            <v>5490</v>
          </cell>
          <cell r="L1806">
            <v>80279203</v>
          </cell>
          <cell r="M1806">
            <v>844072</v>
          </cell>
          <cell r="N1806">
            <v>1765984</v>
          </cell>
          <cell r="O1806">
            <v>3371</v>
          </cell>
          <cell r="P1806">
            <v>39937489</v>
          </cell>
        </row>
        <row r="1807">
          <cell r="A1807">
            <v>260960</v>
          </cell>
          <cell r="B1807" t="str">
            <v>PE</v>
          </cell>
          <cell r="C1807" t="str">
            <v>OLINDA</v>
          </cell>
          <cell r="D1807" t="str">
            <v>260960</v>
          </cell>
          <cell r="E1807">
            <v>6138706</v>
          </cell>
          <cell r="F1807">
            <v>5854442</v>
          </cell>
          <cell r="G1807">
            <v>105904</v>
          </cell>
          <cell r="H1807">
            <v>661699585</v>
          </cell>
          <cell r="I1807">
            <v>4888734</v>
          </cell>
          <cell r="J1807">
            <v>2362006</v>
          </cell>
          <cell r="K1807">
            <v>97054</v>
          </cell>
          <cell r="L1807">
            <v>632650225</v>
          </cell>
          <cell r="M1807">
            <v>1731052</v>
          </cell>
          <cell r="N1807">
            <v>2876651</v>
          </cell>
          <cell r="O1807">
            <v>87440</v>
          </cell>
          <cell r="P1807">
            <v>452040281</v>
          </cell>
        </row>
        <row r="1808">
          <cell r="A1808">
            <v>260970</v>
          </cell>
          <cell r="B1808" t="str">
            <v>PE</v>
          </cell>
          <cell r="C1808" t="str">
            <v>OROBÓ</v>
          </cell>
          <cell r="D1808" t="str">
            <v>260970</v>
          </cell>
          <cell r="E1808">
            <v>156366</v>
          </cell>
          <cell r="F1808">
            <v>9252</v>
          </cell>
          <cell r="G1808">
            <v>41241</v>
          </cell>
          <cell r="H1808">
            <v>33816927</v>
          </cell>
          <cell r="I1808">
            <v>522369</v>
          </cell>
          <cell r="J1808">
            <v>184195</v>
          </cell>
          <cell r="K1808">
            <v>33967</v>
          </cell>
          <cell r="L1808">
            <v>40597099</v>
          </cell>
          <cell r="M1808">
            <v>156430</v>
          </cell>
          <cell r="N1808">
            <v>543841</v>
          </cell>
          <cell r="O1808">
            <v>26821</v>
          </cell>
          <cell r="P1808">
            <v>25317321</v>
          </cell>
        </row>
        <row r="1809">
          <cell r="A1809">
            <v>260980</v>
          </cell>
          <cell r="B1809" t="str">
            <v>PE</v>
          </cell>
          <cell r="C1809" t="str">
            <v>OROCÓ</v>
          </cell>
          <cell r="D1809" t="str">
            <v>260980</v>
          </cell>
          <cell r="H1809">
            <v>1087635</v>
          </cell>
          <cell r="L1809">
            <v>1052550</v>
          </cell>
          <cell r="P1809">
            <v>701700</v>
          </cell>
        </row>
        <row r="1810">
          <cell r="A1810">
            <v>260990</v>
          </cell>
          <cell r="B1810" t="str">
            <v>PE</v>
          </cell>
          <cell r="C1810" t="str">
            <v>OURICURI</v>
          </cell>
          <cell r="D1810" t="str">
            <v>260990</v>
          </cell>
          <cell r="E1810">
            <v>163750</v>
          </cell>
          <cell r="F1810">
            <v>6650</v>
          </cell>
          <cell r="G1810">
            <v>19714</v>
          </cell>
          <cell r="H1810">
            <v>47981181</v>
          </cell>
          <cell r="I1810">
            <v>18606</v>
          </cell>
          <cell r="J1810">
            <v>1600</v>
          </cell>
          <cell r="K1810">
            <v>35610</v>
          </cell>
          <cell r="L1810">
            <v>48652120</v>
          </cell>
          <cell r="M1810">
            <v>14251</v>
          </cell>
          <cell r="O1810">
            <v>23792</v>
          </cell>
          <cell r="P1810">
            <v>32196709</v>
          </cell>
        </row>
        <row r="1811">
          <cell r="A1811">
            <v>261000</v>
          </cell>
          <cell r="B1811" t="str">
            <v>PE</v>
          </cell>
          <cell r="C1811" t="str">
            <v>PALMARES</v>
          </cell>
          <cell r="D1811" t="str">
            <v>261000</v>
          </cell>
          <cell r="E1811">
            <v>2030377</v>
          </cell>
          <cell r="F1811">
            <v>28775</v>
          </cell>
          <cell r="G1811">
            <v>142228</v>
          </cell>
          <cell r="H1811">
            <v>452152578</v>
          </cell>
          <cell r="I1811">
            <v>725130</v>
          </cell>
          <cell r="J1811">
            <v>14736417</v>
          </cell>
          <cell r="K1811">
            <v>130579</v>
          </cell>
          <cell r="L1811">
            <v>391594932</v>
          </cell>
          <cell r="M1811">
            <v>1669518</v>
          </cell>
          <cell r="N1811">
            <v>20401</v>
          </cell>
          <cell r="O1811">
            <v>82961</v>
          </cell>
          <cell r="P1811">
            <v>41096589</v>
          </cell>
        </row>
        <row r="1812">
          <cell r="A1812">
            <v>261010</v>
          </cell>
          <cell r="B1812" t="str">
            <v>PE</v>
          </cell>
          <cell r="C1812" t="str">
            <v>PALMEIRINA</v>
          </cell>
          <cell r="D1812" t="str">
            <v>261010</v>
          </cell>
          <cell r="E1812">
            <v>71791</v>
          </cell>
          <cell r="F1812">
            <v>41791</v>
          </cell>
          <cell r="G1812">
            <v>8294</v>
          </cell>
          <cell r="H1812">
            <v>785617</v>
          </cell>
          <cell r="I1812">
            <v>16861</v>
          </cell>
          <cell r="J1812">
            <v>1389</v>
          </cell>
          <cell r="K1812">
            <v>23164</v>
          </cell>
          <cell r="L1812">
            <v>893355</v>
          </cell>
          <cell r="N1812">
            <v>100</v>
          </cell>
          <cell r="O1812">
            <v>11024</v>
          </cell>
          <cell r="P1812">
            <v>426062</v>
          </cell>
        </row>
        <row r="1813">
          <cell r="A1813">
            <v>261020</v>
          </cell>
          <cell r="B1813" t="str">
            <v>PE</v>
          </cell>
          <cell r="C1813" t="str">
            <v>PANELAS</v>
          </cell>
          <cell r="D1813" t="str">
            <v>261020</v>
          </cell>
          <cell r="E1813">
            <v>155100</v>
          </cell>
          <cell r="F1813">
            <v>198294</v>
          </cell>
          <cell r="G1813">
            <v>50027</v>
          </cell>
          <cell r="H1813">
            <v>12558651</v>
          </cell>
          <cell r="I1813">
            <v>220534</v>
          </cell>
          <cell r="J1813">
            <v>55283</v>
          </cell>
          <cell r="K1813">
            <v>35872</v>
          </cell>
          <cell r="L1813">
            <v>13710250</v>
          </cell>
          <cell r="M1813">
            <v>211938</v>
          </cell>
          <cell r="N1813">
            <v>96870</v>
          </cell>
          <cell r="O1813">
            <v>22748</v>
          </cell>
          <cell r="P1813">
            <v>12287530</v>
          </cell>
        </row>
        <row r="1814">
          <cell r="A1814">
            <v>261030</v>
          </cell>
          <cell r="B1814" t="str">
            <v>PE</v>
          </cell>
          <cell r="C1814" t="str">
            <v>PARANATAMA</v>
          </cell>
          <cell r="D1814" t="str">
            <v>261030</v>
          </cell>
          <cell r="E1814">
            <v>56904</v>
          </cell>
          <cell r="F1814">
            <v>2910</v>
          </cell>
          <cell r="G1814">
            <v>12155</v>
          </cell>
          <cell r="H1814">
            <v>2426497</v>
          </cell>
          <cell r="I1814">
            <v>20480</v>
          </cell>
          <cell r="J1814">
            <v>3875</v>
          </cell>
          <cell r="K1814">
            <v>10701</v>
          </cell>
          <cell r="L1814">
            <v>3067851</v>
          </cell>
          <cell r="O1814">
            <v>8314</v>
          </cell>
          <cell r="P1814">
            <v>2105317</v>
          </cell>
        </row>
        <row r="1815">
          <cell r="A1815">
            <v>261040</v>
          </cell>
          <cell r="B1815" t="str">
            <v>PE</v>
          </cell>
          <cell r="C1815" t="str">
            <v>PARNAMIRIM</v>
          </cell>
          <cell r="D1815" t="str">
            <v>261040</v>
          </cell>
          <cell r="E1815">
            <v>3663</v>
          </cell>
          <cell r="F1815">
            <v>6672</v>
          </cell>
          <cell r="G1815">
            <v>5644</v>
          </cell>
          <cell r="H1815">
            <v>30935966</v>
          </cell>
          <cell r="I1815">
            <v>5679</v>
          </cell>
          <cell r="J1815">
            <v>14453</v>
          </cell>
          <cell r="K1815">
            <v>26039</v>
          </cell>
          <cell r="L1815">
            <v>29281784</v>
          </cell>
          <cell r="N1815">
            <v>2423</v>
          </cell>
          <cell r="O1815">
            <v>5152</v>
          </cell>
          <cell r="P1815">
            <v>19121443</v>
          </cell>
        </row>
        <row r="1816">
          <cell r="A1816">
            <v>261050</v>
          </cell>
          <cell r="B1816" t="str">
            <v>PE</v>
          </cell>
          <cell r="C1816" t="str">
            <v>PASSIRA</v>
          </cell>
          <cell r="D1816" t="str">
            <v>261050</v>
          </cell>
          <cell r="H1816">
            <v>104928738</v>
          </cell>
          <cell r="L1816">
            <v>101543940</v>
          </cell>
          <cell r="M1816">
            <v>19063</v>
          </cell>
          <cell r="N1816">
            <v>51578</v>
          </cell>
          <cell r="P1816">
            <v>67485492</v>
          </cell>
        </row>
        <row r="1817">
          <cell r="A1817">
            <v>261060</v>
          </cell>
          <cell r="B1817" t="str">
            <v>PE</v>
          </cell>
          <cell r="C1817" t="str">
            <v>PAUDALHO</v>
          </cell>
          <cell r="D1817" t="str">
            <v>261060</v>
          </cell>
          <cell r="E1817">
            <v>174689</v>
          </cell>
          <cell r="F1817">
            <v>134510</v>
          </cell>
          <cell r="G1817">
            <v>94559</v>
          </cell>
          <cell r="H1817">
            <v>157586390</v>
          </cell>
          <cell r="I1817">
            <v>183938</v>
          </cell>
          <cell r="J1817">
            <v>111420</v>
          </cell>
          <cell r="K1817">
            <v>83866</v>
          </cell>
          <cell r="L1817">
            <v>152524353</v>
          </cell>
          <cell r="M1817">
            <v>89985</v>
          </cell>
          <cell r="N1817">
            <v>78795</v>
          </cell>
          <cell r="O1817">
            <v>66150</v>
          </cell>
          <cell r="P1817">
            <v>100501424</v>
          </cell>
        </row>
        <row r="1818">
          <cell r="A1818">
            <v>261070</v>
          </cell>
          <cell r="B1818" t="str">
            <v>PE</v>
          </cell>
          <cell r="C1818" t="str">
            <v>PAULISTA</v>
          </cell>
          <cell r="D1818" t="str">
            <v>261070</v>
          </cell>
          <cell r="H1818">
            <v>475075837</v>
          </cell>
          <cell r="L1818">
            <v>459750810</v>
          </cell>
          <cell r="P1818">
            <v>306500540</v>
          </cell>
        </row>
        <row r="1819">
          <cell r="A1819">
            <v>261080</v>
          </cell>
          <cell r="B1819" t="str">
            <v>PE</v>
          </cell>
          <cell r="C1819" t="str">
            <v>PEDRA</v>
          </cell>
          <cell r="D1819" t="str">
            <v>261080</v>
          </cell>
          <cell r="E1819">
            <v>96104</v>
          </cell>
          <cell r="G1819">
            <v>408</v>
          </cell>
          <cell r="H1819">
            <v>5315459</v>
          </cell>
          <cell r="I1819">
            <v>38063</v>
          </cell>
          <cell r="K1819">
            <v>544</v>
          </cell>
          <cell r="L1819">
            <v>7857083</v>
          </cell>
          <cell r="M1819">
            <v>105215</v>
          </cell>
          <cell r="N1819">
            <v>271477</v>
          </cell>
          <cell r="O1819">
            <v>473</v>
          </cell>
          <cell r="P1819">
            <v>4872768</v>
          </cell>
        </row>
        <row r="1820">
          <cell r="A1820">
            <v>261090</v>
          </cell>
          <cell r="B1820" t="str">
            <v>PE</v>
          </cell>
          <cell r="C1820" t="str">
            <v>PESQUEIRA</v>
          </cell>
          <cell r="D1820" t="str">
            <v>261090</v>
          </cell>
          <cell r="E1820">
            <v>152371</v>
          </cell>
          <cell r="F1820">
            <v>38419</v>
          </cell>
          <cell r="G1820">
            <v>77142</v>
          </cell>
          <cell r="H1820">
            <v>4054508</v>
          </cell>
          <cell r="I1820">
            <v>85875</v>
          </cell>
          <cell r="J1820">
            <v>61</v>
          </cell>
          <cell r="K1820">
            <v>13311</v>
          </cell>
          <cell r="L1820">
            <v>7053504</v>
          </cell>
          <cell r="M1820">
            <v>47285</v>
          </cell>
          <cell r="O1820">
            <v>97270</v>
          </cell>
          <cell r="P1820">
            <v>4752641</v>
          </cell>
        </row>
        <row r="1821">
          <cell r="A1821">
            <v>261100</v>
          </cell>
          <cell r="B1821" t="str">
            <v>PE</v>
          </cell>
          <cell r="C1821" t="str">
            <v>PETROLÂNDIA</v>
          </cell>
          <cell r="D1821" t="str">
            <v>261100</v>
          </cell>
          <cell r="E1821">
            <v>684978</v>
          </cell>
          <cell r="F1821">
            <v>533926</v>
          </cell>
          <cell r="G1821">
            <v>231184</v>
          </cell>
          <cell r="H1821">
            <v>50708277</v>
          </cell>
          <cell r="I1821">
            <v>398209</v>
          </cell>
          <cell r="J1821">
            <v>239627</v>
          </cell>
          <cell r="K1821">
            <v>204392</v>
          </cell>
          <cell r="L1821">
            <v>47812923</v>
          </cell>
          <cell r="M1821">
            <v>512673</v>
          </cell>
          <cell r="N1821">
            <v>419534</v>
          </cell>
          <cell r="O1821">
            <v>151873</v>
          </cell>
          <cell r="P1821">
            <v>30061725</v>
          </cell>
        </row>
        <row r="1822">
          <cell r="A1822">
            <v>261110</v>
          </cell>
          <cell r="B1822" t="str">
            <v>PE</v>
          </cell>
          <cell r="C1822" t="str">
            <v>PETROLINA</v>
          </cell>
          <cell r="D1822" t="str">
            <v>261110</v>
          </cell>
          <cell r="E1822">
            <v>20313</v>
          </cell>
          <cell r="H1822">
            <v>12405383</v>
          </cell>
          <cell r="I1822">
            <v>12104</v>
          </cell>
          <cell r="J1822">
            <v>35417</v>
          </cell>
          <cell r="L1822">
            <v>11817813</v>
          </cell>
          <cell r="M1822">
            <v>5445</v>
          </cell>
          <cell r="P1822">
            <v>7811035</v>
          </cell>
        </row>
        <row r="1823">
          <cell r="A1823">
            <v>261120</v>
          </cell>
          <cell r="B1823" t="str">
            <v>PE</v>
          </cell>
          <cell r="C1823" t="str">
            <v>POÇÃO</v>
          </cell>
          <cell r="D1823" t="str">
            <v>261120</v>
          </cell>
          <cell r="E1823">
            <v>328317</v>
          </cell>
          <cell r="F1823">
            <v>144121</v>
          </cell>
          <cell r="G1823">
            <v>57696</v>
          </cell>
          <cell r="H1823">
            <v>34228549</v>
          </cell>
          <cell r="I1823">
            <v>286573</v>
          </cell>
          <cell r="J1823">
            <v>132188</v>
          </cell>
          <cell r="K1823">
            <v>62548</v>
          </cell>
          <cell r="L1823">
            <v>35701944</v>
          </cell>
          <cell r="M1823">
            <v>166007</v>
          </cell>
          <cell r="N1823">
            <v>156873</v>
          </cell>
          <cell r="O1823">
            <v>59596</v>
          </cell>
          <cell r="P1823">
            <v>24273134</v>
          </cell>
        </row>
        <row r="1824">
          <cell r="A1824">
            <v>261140</v>
          </cell>
          <cell r="B1824" t="str">
            <v>PE</v>
          </cell>
          <cell r="C1824" t="str">
            <v>PRIMAVERA</v>
          </cell>
          <cell r="D1824" t="str">
            <v>261140</v>
          </cell>
          <cell r="E1824">
            <v>291445</v>
          </cell>
          <cell r="F1824">
            <v>266803</v>
          </cell>
          <cell r="H1824">
            <v>739072</v>
          </cell>
          <cell r="I1824">
            <v>592873</v>
          </cell>
          <cell r="J1824">
            <v>597095</v>
          </cell>
          <cell r="K1824">
            <v>4900</v>
          </cell>
          <cell r="L1824">
            <v>2901581</v>
          </cell>
          <cell r="M1824">
            <v>80280</v>
          </cell>
          <cell r="N1824">
            <v>53473</v>
          </cell>
          <cell r="O1824">
            <v>7021</v>
          </cell>
          <cell r="P1824">
            <v>709442</v>
          </cell>
        </row>
        <row r="1825">
          <cell r="A1825">
            <v>261150</v>
          </cell>
          <cell r="B1825" t="str">
            <v>PE</v>
          </cell>
          <cell r="C1825" t="str">
            <v>QUIPAPÁ</v>
          </cell>
          <cell r="D1825" t="str">
            <v>261150</v>
          </cell>
          <cell r="E1825">
            <v>79136</v>
          </cell>
          <cell r="F1825">
            <v>33156</v>
          </cell>
          <cell r="G1825">
            <v>55516</v>
          </cell>
          <cell r="H1825">
            <v>7997264</v>
          </cell>
          <cell r="I1825">
            <v>141860</v>
          </cell>
          <cell r="J1825">
            <v>53906</v>
          </cell>
          <cell r="K1825">
            <v>52032</v>
          </cell>
          <cell r="L1825">
            <v>7030884</v>
          </cell>
          <cell r="M1825">
            <v>200</v>
          </cell>
          <cell r="N1825">
            <v>31529</v>
          </cell>
          <cell r="O1825">
            <v>37913</v>
          </cell>
          <cell r="P1825">
            <v>5289166</v>
          </cell>
        </row>
        <row r="1826">
          <cell r="A1826">
            <v>261153</v>
          </cell>
          <cell r="B1826" t="str">
            <v>PE</v>
          </cell>
          <cell r="C1826" t="str">
            <v>QUIXABA</v>
          </cell>
          <cell r="D1826" t="str">
            <v>261153</v>
          </cell>
          <cell r="E1826">
            <v>393215</v>
          </cell>
          <cell r="F1826">
            <v>241925</v>
          </cell>
          <cell r="G1826">
            <v>127641</v>
          </cell>
          <cell r="H1826">
            <v>39122846</v>
          </cell>
          <cell r="I1826">
            <v>295023</v>
          </cell>
          <cell r="J1826">
            <v>168442</v>
          </cell>
          <cell r="K1826">
            <v>140809</v>
          </cell>
          <cell r="L1826">
            <v>38220933</v>
          </cell>
          <cell r="M1826">
            <v>338921</v>
          </cell>
          <cell r="N1826">
            <v>337939</v>
          </cell>
          <cell r="O1826">
            <v>94968</v>
          </cell>
          <cell r="P1826">
            <v>25299140</v>
          </cell>
        </row>
        <row r="1827">
          <cell r="A1827">
            <v>261160</v>
          </cell>
          <cell r="B1827" t="str">
            <v>PE</v>
          </cell>
          <cell r="C1827" t="str">
            <v>RECIFE</v>
          </cell>
          <cell r="D1827" t="str">
            <v>261160</v>
          </cell>
          <cell r="H1827">
            <v>184109</v>
          </cell>
          <cell r="L1827">
            <v>178170</v>
          </cell>
          <cell r="P1827">
            <v>118780</v>
          </cell>
        </row>
        <row r="1828">
          <cell r="A1828">
            <v>261170</v>
          </cell>
          <cell r="B1828" t="str">
            <v>PE</v>
          </cell>
          <cell r="C1828" t="str">
            <v>RIACHO DAS ALMAS</v>
          </cell>
          <cell r="D1828" t="str">
            <v>261170</v>
          </cell>
          <cell r="E1828">
            <v>7733</v>
          </cell>
          <cell r="G1828">
            <v>760</v>
          </cell>
          <cell r="H1828">
            <v>115878</v>
          </cell>
          <cell r="I1828">
            <v>291</v>
          </cell>
          <cell r="K1828">
            <v>434</v>
          </cell>
          <cell r="L1828">
            <v>217532</v>
          </cell>
          <cell r="M1828">
            <v>612</v>
          </cell>
          <cell r="O1828">
            <v>578</v>
          </cell>
          <cell r="P1828">
            <v>144824</v>
          </cell>
        </row>
        <row r="1829">
          <cell r="A1829">
            <v>261180</v>
          </cell>
          <cell r="B1829" t="str">
            <v>PE</v>
          </cell>
          <cell r="C1829" t="str">
            <v>RIBEIRÃO</v>
          </cell>
          <cell r="D1829" t="str">
            <v>261180</v>
          </cell>
          <cell r="H1829">
            <v>2141635</v>
          </cell>
          <cell r="L1829">
            <v>2072550</v>
          </cell>
          <cell r="M1829">
            <v>154375</v>
          </cell>
          <cell r="N1829">
            <v>11458</v>
          </cell>
          <cell r="P1829">
            <v>3268090</v>
          </cell>
        </row>
        <row r="1830">
          <cell r="A1830">
            <v>261190</v>
          </cell>
          <cell r="B1830" t="str">
            <v>PE</v>
          </cell>
          <cell r="C1830" t="str">
            <v>RIO FORMOSO</v>
          </cell>
          <cell r="D1830" t="str">
            <v>261190</v>
          </cell>
          <cell r="E1830">
            <v>24434</v>
          </cell>
          <cell r="F1830">
            <v>1068055</v>
          </cell>
          <cell r="G1830">
            <v>29926</v>
          </cell>
          <cell r="H1830">
            <v>96488007</v>
          </cell>
          <cell r="I1830">
            <v>74609</v>
          </cell>
          <cell r="J1830">
            <v>10020</v>
          </cell>
          <cell r="K1830">
            <v>18844</v>
          </cell>
          <cell r="L1830">
            <v>72966188</v>
          </cell>
          <cell r="M1830">
            <v>97866</v>
          </cell>
          <cell r="N1830">
            <v>411470</v>
          </cell>
          <cell r="O1830">
            <v>13033</v>
          </cell>
          <cell r="P1830">
            <v>45712618</v>
          </cell>
        </row>
        <row r="1831">
          <cell r="A1831">
            <v>261200</v>
          </cell>
          <cell r="B1831" t="str">
            <v>PE</v>
          </cell>
          <cell r="C1831" t="str">
            <v>SAIRÉ</v>
          </cell>
          <cell r="D1831" t="str">
            <v>261200</v>
          </cell>
          <cell r="E1831">
            <v>1</v>
          </cell>
          <cell r="F1831">
            <v>1</v>
          </cell>
          <cell r="H1831">
            <v>30364283</v>
          </cell>
          <cell r="I1831">
            <v>201</v>
          </cell>
          <cell r="J1831">
            <v>201</v>
          </cell>
          <cell r="L1831">
            <v>29384790</v>
          </cell>
          <cell r="M1831">
            <v>5</v>
          </cell>
          <cell r="N1831">
            <v>5</v>
          </cell>
          <cell r="P1831">
            <v>19589860</v>
          </cell>
        </row>
        <row r="1832">
          <cell r="A1832">
            <v>261210</v>
          </cell>
          <cell r="B1832" t="str">
            <v>PE</v>
          </cell>
          <cell r="C1832" t="str">
            <v>SALGADINHO</v>
          </cell>
          <cell r="D1832" t="str">
            <v>261210</v>
          </cell>
          <cell r="E1832">
            <v>35068</v>
          </cell>
          <cell r="F1832">
            <v>914</v>
          </cell>
          <cell r="G1832">
            <v>18341</v>
          </cell>
          <cell r="H1832">
            <v>31545442</v>
          </cell>
          <cell r="I1832">
            <v>4780</v>
          </cell>
          <cell r="J1832">
            <v>814</v>
          </cell>
          <cell r="K1832">
            <v>33785</v>
          </cell>
          <cell r="L1832">
            <v>30332611</v>
          </cell>
          <cell r="M1832">
            <v>6070</v>
          </cell>
          <cell r="N1832">
            <v>661</v>
          </cell>
          <cell r="O1832">
            <v>13763</v>
          </cell>
          <cell r="P1832">
            <v>19876828</v>
          </cell>
        </row>
        <row r="1833">
          <cell r="A1833">
            <v>261220</v>
          </cell>
          <cell r="B1833" t="str">
            <v>PE</v>
          </cell>
          <cell r="C1833" t="str">
            <v>SALGUEIRO</v>
          </cell>
          <cell r="D1833" t="str">
            <v>261220</v>
          </cell>
          <cell r="E1833">
            <v>1943605</v>
          </cell>
          <cell r="F1833">
            <v>814978</v>
          </cell>
          <cell r="G1833">
            <v>535411</v>
          </cell>
          <cell r="H1833">
            <v>116340340</v>
          </cell>
          <cell r="I1833">
            <v>1129855</v>
          </cell>
          <cell r="J1833">
            <v>785774</v>
          </cell>
          <cell r="K1833">
            <v>463900</v>
          </cell>
          <cell r="L1833">
            <v>126906675</v>
          </cell>
          <cell r="M1833">
            <v>1587800</v>
          </cell>
          <cell r="N1833">
            <v>1177070</v>
          </cell>
          <cell r="O1833">
            <v>399601</v>
          </cell>
          <cell r="P1833">
            <v>78093434</v>
          </cell>
        </row>
        <row r="1834">
          <cell r="A1834">
            <v>261230</v>
          </cell>
          <cell r="B1834" t="str">
            <v>PE</v>
          </cell>
          <cell r="C1834" t="str">
            <v>SALOÁ</v>
          </cell>
          <cell r="D1834" t="str">
            <v>261230</v>
          </cell>
          <cell r="E1834">
            <v>6190</v>
          </cell>
          <cell r="G1834">
            <v>12681</v>
          </cell>
          <cell r="H1834">
            <v>21200835</v>
          </cell>
          <cell r="I1834">
            <v>6110</v>
          </cell>
          <cell r="J1834">
            <v>49080</v>
          </cell>
          <cell r="K1834">
            <v>21822</v>
          </cell>
          <cell r="L1834">
            <v>19677491</v>
          </cell>
          <cell r="M1834">
            <v>144790</v>
          </cell>
          <cell r="N1834">
            <v>136826</v>
          </cell>
          <cell r="O1834">
            <v>10226</v>
          </cell>
          <cell r="P1834">
            <v>12728168</v>
          </cell>
        </row>
        <row r="1835">
          <cell r="A1835">
            <v>261240</v>
          </cell>
          <cell r="B1835" t="str">
            <v>PE</v>
          </cell>
          <cell r="C1835" t="str">
            <v>SANHARÓ</v>
          </cell>
          <cell r="D1835" t="str">
            <v>261240</v>
          </cell>
          <cell r="H1835">
            <v>5967345</v>
          </cell>
          <cell r="L1835">
            <v>5774850</v>
          </cell>
          <cell r="P1835">
            <v>3849900</v>
          </cell>
        </row>
        <row r="1836">
          <cell r="A1836">
            <v>261245</v>
          </cell>
          <cell r="B1836" t="str">
            <v>PE</v>
          </cell>
          <cell r="C1836" t="str">
            <v>SANTA CRUZ</v>
          </cell>
          <cell r="D1836" t="str">
            <v>261245</v>
          </cell>
          <cell r="E1836">
            <v>62413</v>
          </cell>
          <cell r="F1836">
            <v>49734</v>
          </cell>
          <cell r="G1836">
            <v>52671</v>
          </cell>
          <cell r="H1836">
            <v>14533490</v>
          </cell>
          <cell r="I1836">
            <v>140498</v>
          </cell>
          <cell r="J1836">
            <v>65663</v>
          </cell>
          <cell r="K1836">
            <v>47453</v>
          </cell>
          <cell r="L1836">
            <v>14628694</v>
          </cell>
          <cell r="M1836">
            <v>76624</v>
          </cell>
          <cell r="N1836">
            <v>36422</v>
          </cell>
          <cell r="O1836">
            <v>35205</v>
          </cell>
          <cell r="P1836">
            <v>9561347</v>
          </cell>
        </row>
        <row r="1837">
          <cell r="A1837">
            <v>261247</v>
          </cell>
          <cell r="B1837" t="str">
            <v>PE</v>
          </cell>
          <cell r="C1837" t="str">
            <v>SANTA CRUZ DA BAIXA VERDE</v>
          </cell>
          <cell r="D1837" t="str">
            <v>261247</v>
          </cell>
          <cell r="E1837">
            <v>22952</v>
          </cell>
          <cell r="G1837">
            <v>6563</v>
          </cell>
          <cell r="H1837">
            <v>20767453</v>
          </cell>
          <cell r="I1837">
            <v>42540</v>
          </cell>
          <cell r="J1837">
            <v>2822</v>
          </cell>
          <cell r="K1837">
            <v>1048</v>
          </cell>
          <cell r="L1837">
            <v>21110516</v>
          </cell>
          <cell r="O1837">
            <v>1800</v>
          </cell>
          <cell r="P1837">
            <v>14317106</v>
          </cell>
        </row>
        <row r="1838">
          <cell r="A1838">
            <v>261250</v>
          </cell>
          <cell r="B1838" t="str">
            <v>PE</v>
          </cell>
          <cell r="C1838" t="str">
            <v>SANTA CRUZ DO CAPIBARIBE</v>
          </cell>
          <cell r="D1838" t="str">
            <v>261250</v>
          </cell>
          <cell r="E1838">
            <v>9831</v>
          </cell>
          <cell r="G1838">
            <v>1127</v>
          </cell>
          <cell r="H1838">
            <v>5837166</v>
          </cell>
          <cell r="K1838">
            <v>653</v>
          </cell>
          <cell r="L1838">
            <v>5848681</v>
          </cell>
          <cell r="M1838">
            <v>4970</v>
          </cell>
          <cell r="O1838">
            <v>389</v>
          </cell>
          <cell r="P1838">
            <v>3900222</v>
          </cell>
        </row>
        <row r="1839">
          <cell r="A1839">
            <v>261255</v>
          </cell>
          <cell r="B1839" t="str">
            <v>PE</v>
          </cell>
          <cell r="C1839" t="str">
            <v>SANTA FILOMENA</v>
          </cell>
          <cell r="D1839" t="str">
            <v>261255</v>
          </cell>
          <cell r="E1839">
            <v>3308</v>
          </cell>
          <cell r="F1839">
            <v>3023</v>
          </cell>
          <cell r="G1839">
            <v>30</v>
          </cell>
          <cell r="H1839">
            <v>15292</v>
          </cell>
          <cell r="J1839">
            <v>333</v>
          </cell>
          <cell r="L1839">
            <v>2226</v>
          </cell>
          <cell r="M1839">
            <v>2034</v>
          </cell>
          <cell r="N1839">
            <v>1615</v>
          </cell>
          <cell r="P1839">
            <v>6487</v>
          </cell>
        </row>
        <row r="1840">
          <cell r="A1840">
            <v>261260</v>
          </cell>
          <cell r="B1840" t="str">
            <v>PE</v>
          </cell>
          <cell r="C1840" t="str">
            <v>SANTA MARIA DA BOA VISTA</v>
          </cell>
          <cell r="D1840" t="str">
            <v>261260</v>
          </cell>
          <cell r="E1840">
            <v>29421</v>
          </cell>
          <cell r="F1840">
            <v>54169</v>
          </cell>
          <cell r="H1840">
            <v>45722995</v>
          </cell>
          <cell r="I1840">
            <v>47294</v>
          </cell>
          <cell r="J1840">
            <v>32807</v>
          </cell>
          <cell r="K1840">
            <v>3</v>
          </cell>
          <cell r="L1840">
            <v>43878139</v>
          </cell>
          <cell r="M1840">
            <v>25722</v>
          </cell>
          <cell r="N1840">
            <v>26868</v>
          </cell>
          <cell r="O1840">
            <v>1443</v>
          </cell>
          <cell r="P1840">
            <v>29514953</v>
          </cell>
        </row>
        <row r="1841">
          <cell r="A1841">
            <v>261270</v>
          </cell>
          <cell r="B1841" t="str">
            <v>PE</v>
          </cell>
          <cell r="C1841" t="str">
            <v>SANTA MARIA DO CAMBUCÁ</v>
          </cell>
          <cell r="D1841" t="str">
            <v>261270</v>
          </cell>
          <cell r="E1841">
            <v>246815</v>
          </cell>
          <cell r="F1841">
            <v>13878</v>
          </cell>
          <cell r="G1841">
            <v>19825</v>
          </cell>
          <cell r="H1841">
            <v>7920279</v>
          </cell>
          <cell r="I1841">
            <v>11887</v>
          </cell>
          <cell r="J1841">
            <v>28343</v>
          </cell>
          <cell r="K1841">
            <v>32899</v>
          </cell>
          <cell r="L1841">
            <v>12444445</v>
          </cell>
          <cell r="M1841">
            <v>4543</v>
          </cell>
          <cell r="N1841">
            <v>655</v>
          </cell>
          <cell r="O1841">
            <v>25809</v>
          </cell>
          <cell r="P1841">
            <v>7624100</v>
          </cell>
        </row>
        <row r="1842">
          <cell r="A1842">
            <v>261280</v>
          </cell>
          <cell r="B1842" t="str">
            <v>PE</v>
          </cell>
          <cell r="C1842" t="str">
            <v>SANTA TEREZINHA</v>
          </cell>
          <cell r="D1842" t="str">
            <v>261280</v>
          </cell>
          <cell r="E1842">
            <v>239820</v>
          </cell>
          <cell r="F1842">
            <v>1570</v>
          </cell>
          <cell r="G1842">
            <v>21079</v>
          </cell>
          <cell r="H1842">
            <v>7653059</v>
          </cell>
          <cell r="I1842">
            <v>78537</v>
          </cell>
          <cell r="J1842">
            <v>24198</v>
          </cell>
          <cell r="K1842">
            <v>26422</v>
          </cell>
          <cell r="L1842">
            <v>12107069</v>
          </cell>
          <cell r="M1842">
            <v>59007</v>
          </cell>
          <cell r="N1842">
            <v>4309</v>
          </cell>
          <cell r="O1842">
            <v>17709</v>
          </cell>
          <cell r="P1842">
            <v>8740364</v>
          </cell>
        </row>
        <row r="1843">
          <cell r="A1843">
            <v>261290</v>
          </cell>
          <cell r="B1843" t="str">
            <v>PE</v>
          </cell>
          <cell r="C1843" t="str">
            <v>SÃO BENEDITO DO SUL</v>
          </cell>
          <cell r="D1843" t="str">
            <v>261290</v>
          </cell>
          <cell r="H1843">
            <v>1770248366</v>
          </cell>
          <cell r="L1843">
            <v>1713143580</v>
          </cell>
          <cell r="P1843">
            <v>1142095720</v>
          </cell>
        </row>
        <row r="1844">
          <cell r="A1844">
            <v>261300</v>
          </cell>
          <cell r="B1844" t="str">
            <v>PE</v>
          </cell>
          <cell r="C1844" t="str">
            <v>SÃO BENTO DO UNA</v>
          </cell>
          <cell r="D1844" t="str">
            <v>261300</v>
          </cell>
          <cell r="E1844">
            <v>620503</v>
          </cell>
          <cell r="F1844">
            <v>226562</v>
          </cell>
          <cell r="H1844">
            <v>39122671</v>
          </cell>
          <cell r="I1844">
            <v>43953</v>
          </cell>
          <cell r="J1844">
            <v>109714</v>
          </cell>
          <cell r="L1844">
            <v>41373165</v>
          </cell>
          <cell r="M1844">
            <v>69055</v>
          </cell>
          <cell r="N1844">
            <v>128926</v>
          </cell>
          <cell r="P1844">
            <v>26028688</v>
          </cell>
        </row>
        <row r="1845">
          <cell r="A1845">
            <v>261310</v>
          </cell>
          <cell r="B1845" t="str">
            <v>PE</v>
          </cell>
          <cell r="C1845" t="str">
            <v>SÃO CAITANO</v>
          </cell>
          <cell r="D1845" t="str">
            <v>261310</v>
          </cell>
          <cell r="E1845">
            <v>698999</v>
          </cell>
          <cell r="F1845">
            <v>270508</v>
          </cell>
          <cell r="G1845">
            <v>131218</v>
          </cell>
          <cell r="H1845">
            <v>56772250</v>
          </cell>
          <cell r="I1845">
            <v>322896</v>
          </cell>
          <cell r="J1845">
            <v>187096</v>
          </cell>
          <cell r="K1845">
            <v>106628</v>
          </cell>
          <cell r="L1845">
            <v>64767819</v>
          </cell>
          <cell r="M1845">
            <v>460718</v>
          </cell>
          <cell r="N1845">
            <v>199027</v>
          </cell>
          <cell r="O1845">
            <v>75573</v>
          </cell>
          <cell r="P1845">
            <v>42485578</v>
          </cell>
        </row>
        <row r="1846">
          <cell r="A1846">
            <v>261320</v>
          </cell>
          <cell r="B1846" t="str">
            <v>PE</v>
          </cell>
          <cell r="C1846" t="str">
            <v>SÃO JOÃO</v>
          </cell>
          <cell r="D1846" t="str">
            <v>261320</v>
          </cell>
          <cell r="E1846">
            <v>519005</v>
          </cell>
          <cell r="F1846">
            <v>278307</v>
          </cell>
          <cell r="G1846">
            <v>159500</v>
          </cell>
          <cell r="H1846">
            <v>11058971</v>
          </cell>
          <cell r="I1846">
            <v>244658</v>
          </cell>
          <cell r="J1846">
            <v>243486</v>
          </cell>
          <cell r="K1846">
            <v>148447</v>
          </cell>
          <cell r="L1846">
            <v>10174875</v>
          </cell>
          <cell r="M1846">
            <v>460428</v>
          </cell>
          <cell r="N1846">
            <v>157215</v>
          </cell>
          <cell r="O1846">
            <v>128216</v>
          </cell>
          <cell r="P1846">
            <v>9745863</v>
          </cell>
        </row>
        <row r="1847">
          <cell r="A1847">
            <v>261330</v>
          </cell>
          <cell r="B1847" t="str">
            <v>PE</v>
          </cell>
          <cell r="C1847" t="str">
            <v>SÃO JOAQUIM DO MONTE</v>
          </cell>
          <cell r="D1847" t="str">
            <v>261330</v>
          </cell>
          <cell r="E1847">
            <v>12418</v>
          </cell>
          <cell r="F1847">
            <v>199505</v>
          </cell>
          <cell r="G1847">
            <v>2018</v>
          </cell>
          <cell r="H1847">
            <v>115091375</v>
          </cell>
          <cell r="I1847">
            <v>53272</v>
          </cell>
          <cell r="J1847">
            <v>29534</v>
          </cell>
          <cell r="K1847">
            <v>8715</v>
          </cell>
          <cell r="L1847">
            <v>111874615</v>
          </cell>
          <cell r="M1847">
            <v>135570</v>
          </cell>
          <cell r="N1847">
            <v>368</v>
          </cell>
          <cell r="O1847">
            <v>7107</v>
          </cell>
          <cell r="P1847">
            <v>75462858</v>
          </cell>
        </row>
        <row r="1848">
          <cell r="A1848">
            <v>261340</v>
          </cell>
          <cell r="B1848" t="str">
            <v>PE</v>
          </cell>
          <cell r="C1848" t="str">
            <v>SÃO JOSÉ DA COROA GRANDE</v>
          </cell>
          <cell r="D1848" t="str">
            <v>261340</v>
          </cell>
          <cell r="H1848">
            <v>1858636</v>
          </cell>
          <cell r="L1848">
            <v>1798680</v>
          </cell>
          <cell r="P1848">
            <v>1199120</v>
          </cell>
        </row>
        <row r="1849">
          <cell r="A1849">
            <v>261350</v>
          </cell>
          <cell r="B1849" t="str">
            <v>PE</v>
          </cell>
          <cell r="C1849" t="str">
            <v>SÃO JOSÉ DO BELMONTE</v>
          </cell>
          <cell r="D1849" t="str">
            <v>261350</v>
          </cell>
          <cell r="E1849">
            <v>24098</v>
          </cell>
          <cell r="F1849">
            <v>16964</v>
          </cell>
          <cell r="G1849">
            <v>150187</v>
          </cell>
          <cell r="H1849">
            <v>16074360</v>
          </cell>
          <cell r="I1849">
            <v>264814</v>
          </cell>
          <cell r="J1849">
            <v>8061</v>
          </cell>
          <cell r="K1849">
            <v>58861</v>
          </cell>
          <cell r="L1849">
            <v>16473221</v>
          </cell>
          <cell r="M1849">
            <v>35740</v>
          </cell>
          <cell r="O1849">
            <v>69993</v>
          </cell>
          <cell r="P1849">
            <v>12390509</v>
          </cell>
        </row>
        <row r="1850">
          <cell r="A1850">
            <v>261360</v>
          </cell>
          <cell r="B1850" t="str">
            <v>PE</v>
          </cell>
          <cell r="C1850" t="str">
            <v>SÃO JOSÉ DO EGITO</v>
          </cell>
          <cell r="D1850" t="str">
            <v>261360</v>
          </cell>
          <cell r="E1850">
            <v>660452</v>
          </cell>
          <cell r="F1850">
            <v>409444</v>
          </cell>
          <cell r="G1850">
            <v>236814</v>
          </cell>
          <cell r="H1850">
            <v>35425652</v>
          </cell>
          <cell r="I1850">
            <v>562504</v>
          </cell>
          <cell r="J1850">
            <v>330798</v>
          </cell>
          <cell r="K1850">
            <v>209309</v>
          </cell>
          <cell r="L1850">
            <v>34353662</v>
          </cell>
          <cell r="M1850">
            <v>552696</v>
          </cell>
          <cell r="N1850">
            <v>101816</v>
          </cell>
          <cell r="O1850">
            <v>170979</v>
          </cell>
          <cell r="P1850">
            <v>25089103</v>
          </cell>
        </row>
        <row r="1851">
          <cell r="A1851">
            <v>261370</v>
          </cell>
          <cell r="B1851" t="str">
            <v>PE</v>
          </cell>
          <cell r="C1851" t="str">
            <v>SÃO LOURENÇO DA MATA</v>
          </cell>
          <cell r="D1851" t="str">
            <v>261370</v>
          </cell>
          <cell r="E1851">
            <v>2287355</v>
          </cell>
          <cell r="F1851">
            <v>6829561</v>
          </cell>
          <cell r="G1851">
            <v>6822</v>
          </cell>
          <cell r="H1851">
            <v>1132463196</v>
          </cell>
          <cell r="I1851">
            <v>7079054</v>
          </cell>
          <cell r="J1851">
            <v>1210</v>
          </cell>
          <cell r="K1851">
            <v>6158</v>
          </cell>
          <cell r="L1851">
            <v>1110050073</v>
          </cell>
          <cell r="M1851">
            <v>3183459</v>
          </cell>
          <cell r="N1851">
            <v>40</v>
          </cell>
          <cell r="O1851">
            <v>4740</v>
          </cell>
          <cell r="P1851">
            <v>829588019</v>
          </cell>
        </row>
        <row r="1852">
          <cell r="A1852">
            <v>261380</v>
          </cell>
          <cell r="B1852" t="str">
            <v>PE</v>
          </cell>
          <cell r="C1852" t="str">
            <v>SÃO VICENTE FERRER</v>
          </cell>
          <cell r="D1852" t="str">
            <v>261380</v>
          </cell>
          <cell r="E1852">
            <v>32050</v>
          </cell>
          <cell r="F1852">
            <v>30124</v>
          </cell>
          <cell r="G1852">
            <v>351</v>
          </cell>
          <cell r="H1852">
            <v>21818349</v>
          </cell>
          <cell r="I1852">
            <v>8400</v>
          </cell>
          <cell r="J1852">
            <v>35244</v>
          </cell>
          <cell r="K1852">
            <v>385</v>
          </cell>
          <cell r="L1852">
            <v>20603351</v>
          </cell>
          <cell r="M1852">
            <v>53810</v>
          </cell>
          <cell r="N1852">
            <v>25190</v>
          </cell>
          <cell r="O1852">
            <v>150</v>
          </cell>
          <cell r="P1852">
            <v>13979667</v>
          </cell>
        </row>
        <row r="1853">
          <cell r="A1853">
            <v>261390</v>
          </cell>
          <cell r="B1853" t="str">
            <v>PE</v>
          </cell>
          <cell r="C1853" t="str">
            <v>SERRA TALHADA</v>
          </cell>
          <cell r="D1853" t="str">
            <v>261390</v>
          </cell>
          <cell r="E1853">
            <v>1375939</v>
          </cell>
          <cell r="F1853">
            <v>934574</v>
          </cell>
          <cell r="G1853">
            <v>368990</v>
          </cell>
          <cell r="H1853">
            <v>151444614</v>
          </cell>
          <cell r="I1853">
            <v>1161203</v>
          </cell>
          <cell r="J1853">
            <v>1019674</v>
          </cell>
          <cell r="K1853">
            <v>312835</v>
          </cell>
          <cell r="L1853">
            <v>145168884</v>
          </cell>
          <cell r="M1853">
            <v>1232155</v>
          </cell>
          <cell r="N1853">
            <v>762710</v>
          </cell>
          <cell r="O1853">
            <v>250940</v>
          </cell>
          <cell r="P1853">
            <v>96321390</v>
          </cell>
        </row>
        <row r="1854">
          <cell r="A1854">
            <v>261400</v>
          </cell>
          <cell r="B1854" t="str">
            <v>PE</v>
          </cell>
          <cell r="C1854" t="str">
            <v>SERRITA</v>
          </cell>
          <cell r="D1854" t="str">
            <v>261400</v>
          </cell>
          <cell r="E1854">
            <v>59477</v>
          </cell>
          <cell r="G1854">
            <v>27973</v>
          </cell>
          <cell r="H1854">
            <v>3933058</v>
          </cell>
          <cell r="I1854">
            <v>381</v>
          </cell>
          <cell r="J1854">
            <v>1250</v>
          </cell>
          <cell r="K1854">
            <v>27470</v>
          </cell>
          <cell r="L1854">
            <v>3708141</v>
          </cell>
          <cell r="M1854">
            <v>5271</v>
          </cell>
          <cell r="O1854">
            <v>9985</v>
          </cell>
          <cell r="P1854">
            <v>2217732</v>
          </cell>
        </row>
        <row r="1855">
          <cell r="A1855">
            <v>261410</v>
          </cell>
          <cell r="B1855" t="str">
            <v>PE</v>
          </cell>
          <cell r="C1855" t="str">
            <v>SERTÂNIA</v>
          </cell>
          <cell r="D1855" t="str">
            <v>261410</v>
          </cell>
          <cell r="E1855">
            <v>143704</v>
          </cell>
          <cell r="F1855">
            <v>83020</v>
          </cell>
          <cell r="G1855">
            <v>265290</v>
          </cell>
          <cell r="H1855">
            <v>30561009</v>
          </cell>
          <cell r="I1855">
            <v>527624</v>
          </cell>
          <cell r="J1855">
            <v>98246</v>
          </cell>
          <cell r="K1855">
            <v>280035</v>
          </cell>
          <cell r="L1855">
            <v>28127759</v>
          </cell>
          <cell r="M1855">
            <v>1083072</v>
          </cell>
          <cell r="N1855">
            <v>2919</v>
          </cell>
          <cell r="O1855">
            <v>282876</v>
          </cell>
          <cell r="P1855">
            <v>32827378</v>
          </cell>
        </row>
        <row r="1856">
          <cell r="A1856">
            <v>261420</v>
          </cell>
          <cell r="B1856" t="str">
            <v>PE</v>
          </cell>
          <cell r="C1856" t="str">
            <v>SIRINHAÉM</v>
          </cell>
          <cell r="D1856" t="str">
            <v>261420</v>
          </cell>
          <cell r="H1856">
            <v>25840298</v>
          </cell>
          <cell r="L1856">
            <v>25006740</v>
          </cell>
          <cell r="P1856">
            <v>16671160</v>
          </cell>
        </row>
        <row r="1857">
          <cell r="A1857">
            <v>261440</v>
          </cell>
          <cell r="B1857" t="str">
            <v>PE</v>
          </cell>
          <cell r="C1857" t="str">
            <v>SOLIDÃO</v>
          </cell>
          <cell r="D1857" t="str">
            <v>261440</v>
          </cell>
          <cell r="E1857">
            <v>107713</v>
          </cell>
          <cell r="F1857">
            <v>16774</v>
          </cell>
          <cell r="G1857">
            <v>563</v>
          </cell>
          <cell r="H1857">
            <v>7479609</v>
          </cell>
          <cell r="I1857">
            <v>203695</v>
          </cell>
          <cell r="J1857">
            <v>371177</v>
          </cell>
          <cell r="K1857">
            <v>119</v>
          </cell>
          <cell r="L1857">
            <v>6559315</v>
          </cell>
          <cell r="M1857">
            <v>6036</v>
          </cell>
          <cell r="N1857">
            <v>18309</v>
          </cell>
          <cell r="O1857">
            <v>212</v>
          </cell>
          <cell r="P1857">
            <v>2868767</v>
          </cell>
        </row>
        <row r="1858">
          <cell r="A1858">
            <v>261450</v>
          </cell>
          <cell r="B1858" t="str">
            <v>PE</v>
          </cell>
          <cell r="C1858" t="str">
            <v>SURUBIM</v>
          </cell>
          <cell r="D1858" t="str">
            <v>261450</v>
          </cell>
          <cell r="H1858">
            <v>71351956</v>
          </cell>
          <cell r="L1858">
            <v>69050280</v>
          </cell>
          <cell r="P1858">
            <v>46033520</v>
          </cell>
        </row>
        <row r="1859">
          <cell r="A1859">
            <v>261460</v>
          </cell>
          <cell r="B1859" t="str">
            <v>PE</v>
          </cell>
          <cell r="C1859" t="str">
            <v>TABIRA</v>
          </cell>
          <cell r="D1859" t="str">
            <v>261460</v>
          </cell>
          <cell r="E1859">
            <v>392727</v>
          </cell>
          <cell r="F1859">
            <v>103825</v>
          </cell>
          <cell r="G1859">
            <v>27767</v>
          </cell>
          <cell r="H1859">
            <v>42505904</v>
          </cell>
          <cell r="I1859">
            <v>414672</v>
          </cell>
          <cell r="J1859">
            <v>652740</v>
          </cell>
          <cell r="K1859">
            <v>23402</v>
          </cell>
          <cell r="L1859">
            <v>46689258</v>
          </cell>
          <cell r="M1859">
            <v>304435</v>
          </cell>
          <cell r="N1859">
            <v>222500</v>
          </cell>
          <cell r="O1859">
            <v>12010</v>
          </cell>
          <cell r="P1859">
            <v>25036288</v>
          </cell>
        </row>
        <row r="1860">
          <cell r="A1860">
            <v>261470</v>
          </cell>
          <cell r="B1860" t="str">
            <v>PE</v>
          </cell>
          <cell r="C1860" t="str">
            <v>TACAIMBÓ</v>
          </cell>
          <cell r="D1860" t="str">
            <v>261470</v>
          </cell>
          <cell r="E1860">
            <v>20435</v>
          </cell>
          <cell r="F1860">
            <v>21887</v>
          </cell>
          <cell r="G1860">
            <v>26600</v>
          </cell>
          <cell r="H1860">
            <v>6634397</v>
          </cell>
          <cell r="I1860">
            <v>13209</v>
          </cell>
          <cell r="J1860">
            <v>11904</v>
          </cell>
          <cell r="K1860">
            <v>17515</v>
          </cell>
          <cell r="L1860">
            <v>5652145</v>
          </cell>
          <cell r="M1860">
            <v>14468</v>
          </cell>
          <cell r="N1860">
            <v>13397</v>
          </cell>
          <cell r="O1860">
            <v>14235</v>
          </cell>
          <cell r="P1860">
            <v>3466174</v>
          </cell>
        </row>
        <row r="1861">
          <cell r="A1861">
            <v>261480</v>
          </cell>
          <cell r="B1861" t="str">
            <v>PE</v>
          </cell>
          <cell r="C1861" t="str">
            <v>TACARATU</v>
          </cell>
          <cell r="D1861" t="str">
            <v>261480</v>
          </cell>
          <cell r="E1861">
            <v>169066</v>
          </cell>
          <cell r="F1861">
            <v>45200</v>
          </cell>
          <cell r="G1861">
            <v>58828</v>
          </cell>
          <cell r="H1861">
            <v>121359773</v>
          </cell>
          <cell r="I1861">
            <v>121868</v>
          </cell>
          <cell r="J1861">
            <v>13264</v>
          </cell>
          <cell r="K1861">
            <v>43969</v>
          </cell>
          <cell r="L1861">
            <v>119135552</v>
          </cell>
          <cell r="M1861">
            <v>49550</v>
          </cell>
          <cell r="N1861">
            <v>49550</v>
          </cell>
          <cell r="O1861">
            <v>7791</v>
          </cell>
          <cell r="P1861">
            <v>79704058</v>
          </cell>
        </row>
        <row r="1862">
          <cell r="A1862">
            <v>261485</v>
          </cell>
          <cell r="B1862" t="str">
            <v>PE</v>
          </cell>
          <cell r="C1862" t="str">
            <v>TAMANDARÉ</v>
          </cell>
          <cell r="D1862" t="str">
            <v>261485</v>
          </cell>
          <cell r="E1862">
            <v>30980</v>
          </cell>
          <cell r="F1862">
            <v>1285205</v>
          </cell>
          <cell r="H1862">
            <v>72966213</v>
          </cell>
          <cell r="I1862">
            <v>254007</v>
          </cell>
          <cell r="J1862">
            <v>492132</v>
          </cell>
          <cell r="K1862">
            <v>9461</v>
          </cell>
          <cell r="L1862">
            <v>52636500</v>
          </cell>
          <cell r="M1862">
            <v>554182</v>
          </cell>
          <cell r="N1862">
            <v>27525</v>
          </cell>
          <cell r="O1862">
            <v>16333</v>
          </cell>
          <cell r="P1862">
            <v>31963367</v>
          </cell>
        </row>
        <row r="1863">
          <cell r="A1863">
            <v>261500</v>
          </cell>
          <cell r="B1863" t="str">
            <v>PE</v>
          </cell>
          <cell r="C1863" t="str">
            <v>TAQUARITINGA DO NORTE</v>
          </cell>
          <cell r="D1863" t="str">
            <v>261500</v>
          </cell>
          <cell r="E1863">
            <v>755066</v>
          </cell>
          <cell r="F1863">
            <v>171389</v>
          </cell>
          <cell r="G1863">
            <v>39276</v>
          </cell>
          <cell r="H1863">
            <v>48168825</v>
          </cell>
          <cell r="I1863">
            <v>343824</v>
          </cell>
          <cell r="J1863">
            <v>306859</v>
          </cell>
          <cell r="K1863">
            <v>47699</v>
          </cell>
          <cell r="L1863">
            <v>61617243</v>
          </cell>
          <cell r="M1863">
            <v>38543</v>
          </cell>
          <cell r="N1863">
            <v>90314</v>
          </cell>
          <cell r="O1863">
            <v>39114</v>
          </cell>
          <cell r="P1863">
            <v>39339124</v>
          </cell>
        </row>
        <row r="1864">
          <cell r="A1864">
            <v>261510</v>
          </cell>
          <cell r="B1864" t="str">
            <v>PE</v>
          </cell>
          <cell r="C1864" t="str">
            <v>TEREZINHA</v>
          </cell>
          <cell r="D1864" t="str">
            <v>261510</v>
          </cell>
          <cell r="E1864">
            <v>106386</v>
          </cell>
          <cell r="F1864">
            <v>72927</v>
          </cell>
          <cell r="G1864">
            <v>18321</v>
          </cell>
          <cell r="H1864">
            <v>11881147</v>
          </cell>
          <cell r="I1864">
            <v>19874</v>
          </cell>
          <cell r="J1864">
            <v>19568</v>
          </cell>
          <cell r="K1864">
            <v>19364</v>
          </cell>
          <cell r="L1864">
            <v>10438324</v>
          </cell>
          <cell r="M1864">
            <v>65369</v>
          </cell>
          <cell r="N1864">
            <v>57446</v>
          </cell>
          <cell r="O1864">
            <v>10897</v>
          </cell>
          <cell r="P1864">
            <v>6179843</v>
          </cell>
        </row>
        <row r="1865">
          <cell r="A1865">
            <v>261520</v>
          </cell>
          <cell r="B1865" t="str">
            <v>PE</v>
          </cell>
          <cell r="C1865" t="str">
            <v>TERRA NOVA</v>
          </cell>
          <cell r="D1865" t="str">
            <v>261520</v>
          </cell>
          <cell r="E1865">
            <v>331591</v>
          </cell>
          <cell r="F1865">
            <v>28956</v>
          </cell>
          <cell r="G1865">
            <v>177518</v>
          </cell>
          <cell r="H1865">
            <v>31766505</v>
          </cell>
          <cell r="I1865">
            <v>352522</v>
          </cell>
          <cell r="J1865">
            <v>24681</v>
          </cell>
          <cell r="K1865">
            <v>143674</v>
          </cell>
          <cell r="L1865">
            <v>36917509</v>
          </cell>
          <cell r="M1865">
            <v>349430</v>
          </cell>
          <cell r="N1865">
            <v>47645</v>
          </cell>
          <cell r="O1865">
            <v>128969</v>
          </cell>
          <cell r="P1865">
            <v>29556094</v>
          </cell>
        </row>
        <row r="1866">
          <cell r="A1866">
            <v>261530</v>
          </cell>
          <cell r="B1866" t="str">
            <v>PE</v>
          </cell>
          <cell r="C1866" t="str">
            <v>TIMBAÚBA</v>
          </cell>
          <cell r="D1866" t="str">
            <v>261530</v>
          </cell>
          <cell r="E1866">
            <v>42961</v>
          </cell>
          <cell r="F1866">
            <v>192518</v>
          </cell>
          <cell r="G1866">
            <v>109960</v>
          </cell>
          <cell r="H1866">
            <v>36690290</v>
          </cell>
          <cell r="I1866">
            <v>175214</v>
          </cell>
          <cell r="J1866">
            <v>177472</v>
          </cell>
          <cell r="K1866">
            <v>63096</v>
          </cell>
          <cell r="L1866">
            <v>33354727</v>
          </cell>
          <cell r="M1866">
            <v>27525</v>
          </cell>
          <cell r="N1866">
            <v>3075</v>
          </cell>
          <cell r="O1866">
            <v>36928</v>
          </cell>
          <cell r="P1866">
            <v>20407670</v>
          </cell>
        </row>
        <row r="1867">
          <cell r="A1867">
            <v>261540</v>
          </cell>
          <cell r="B1867" t="str">
            <v>PE</v>
          </cell>
          <cell r="C1867" t="str">
            <v>TORITAMA</v>
          </cell>
          <cell r="D1867" t="str">
            <v>261540</v>
          </cell>
          <cell r="H1867">
            <v>26692891</v>
          </cell>
          <cell r="L1867">
            <v>25831830</v>
          </cell>
          <cell r="P1867">
            <v>17221220</v>
          </cell>
        </row>
        <row r="1868">
          <cell r="A1868">
            <v>261550</v>
          </cell>
          <cell r="B1868" t="str">
            <v>PE</v>
          </cell>
          <cell r="C1868" t="str">
            <v>TRACUNHAÉM</v>
          </cell>
          <cell r="D1868" t="str">
            <v>261550</v>
          </cell>
          <cell r="H1868">
            <v>5731249</v>
          </cell>
          <cell r="L1868">
            <v>5546370</v>
          </cell>
          <cell r="P1868">
            <v>3697580</v>
          </cell>
        </row>
        <row r="1869">
          <cell r="A1869">
            <v>261560</v>
          </cell>
          <cell r="B1869" t="str">
            <v>PE</v>
          </cell>
          <cell r="C1869" t="str">
            <v>TRINDADE</v>
          </cell>
          <cell r="D1869" t="str">
            <v>261560</v>
          </cell>
          <cell r="E1869">
            <v>7014</v>
          </cell>
          <cell r="F1869">
            <v>2883</v>
          </cell>
          <cell r="G1869">
            <v>3026</v>
          </cell>
          <cell r="H1869">
            <v>190488</v>
          </cell>
          <cell r="I1869">
            <v>8173</v>
          </cell>
          <cell r="J1869">
            <v>3684</v>
          </cell>
          <cell r="K1869">
            <v>2305</v>
          </cell>
          <cell r="L1869">
            <v>262038</v>
          </cell>
          <cell r="M1869">
            <v>364</v>
          </cell>
          <cell r="N1869">
            <v>3986</v>
          </cell>
          <cell r="O1869">
            <v>597</v>
          </cell>
          <cell r="P1869">
            <v>177238</v>
          </cell>
        </row>
        <row r="1870">
          <cell r="A1870">
            <v>261570</v>
          </cell>
          <cell r="B1870" t="str">
            <v>PE</v>
          </cell>
          <cell r="C1870" t="str">
            <v>TRIUNFO</v>
          </cell>
          <cell r="D1870" t="str">
            <v>261570</v>
          </cell>
          <cell r="E1870">
            <v>93653</v>
          </cell>
          <cell r="F1870">
            <v>81955</v>
          </cell>
          <cell r="G1870">
            <v>42998</v>
          </cell>
          <cell r="H1870">
            <v>35093018</v>
          </cell>
          <cell r="I1870">
            <v>103831</v>
          </cell>
          <cell r="J1870">
            <v>94355</v>
          </cell>
          <cell r="K1870">
            <v>34759</v>
          </cell>
          <cell r="L1870">
            <v>32959127</v>
          </cell>
          <cell r="M1870">
            <v>2398</v>
          </cell>
          <cell r="N1870">
            <v>38886</v>
          </cell>
          <cell r="O1870">
            <v>56207</v>
          </cell>
          <cell r="P1870">
            <v>20465573</v>
          </cell>
        </row>
        <row r="1871">
          <cell r="A1871">
            <v>261580</v>
          </cell>
          <cell r="B1871" t="str">
            <v>PE</v>
          </cell>
          <cell r="C1871" t="str">
            <v>TUPANATINGA</v>
          </cell>
          <cell r="D1871" t="str">
            <v>261580</v>
          </cell>
          <cell r="E1871">
            <v>162340</v>
          </cell>
          <cell r="F1871">
            <v>60731</v>
          </cell>
          <cell r="G1871">
            <v>45610</v>
          </cell>
          <cell r="H1871">
            <v>12577394</v>
          </cell>
          <cell r="I1871">
            <v>334610</v>
          </cell>
          <cell r="J1871">
            <v>18858</v>
          </cell>
          <cell r="K1871">
            <v>45632</v>
          </cell>
          <cell r="L1871">
            <v>17166325</v>
          </cell>
          <cell r="M1871">
            <v>27480</v>
          </cell>
          <cell r="N1871">
            <v>62882</v>
          </cell>
          <cell r="O1871">
            <v>30607</v>
          </cell>
          <cell r="P1871">
            <v>11722448</v>
          </cell>
        </row>
        <row r="1872">
          <cell r="A1872">
            <v>261590</v>
          </cell>
          <cell r="B1872" t="str">
            <v>PE</v>
          </cell>
          <cell r="C1872" t="str">
            <v>TUPARETAMA</v>
          </cell>
          <cell r="D1872" t="str">
            <v>261590</v>
          </cell>
          <cell r="E1872">
            <v>3190</v>
          </cell>
          <cell r="F1872">
            <v>2450</v>
          </cell>
          <cell r="G1872">
            <v>1736</v>
          </cell>
          <cell r="H1872">
            <v>15189246</v>
          </cell>
          <cell r="I1872">
            <v>3823</v>
          </cell>
          <cell r="J1872">
            <v>1500</v>
          </cell>
          <cell r="K1872">
            <v>115</v>
          </cell>
          <cell r="L1872">
            <v>14732742</v>
          </cell>
          <cell r="M1872">
            <v>1404</v>
          </cell>
          <cell r="N1872">
            <v>1752</v>
          </cell>
          <cell r="O1872">
            <v>548</v>
          </cell>
          <cell r="P1872">
            <v>9806978</v>
          </cell>
        </row>
        <row r="1873">
          <cell r="A1873">
            <v>261600</v>
          </cell>
          <cell r="B1873" t="str">
            <v>PE</v>
          </cell>
          <cell r="C1873" t="str">
            <v>VENTUROSA</v>
          </cell>
          <cell r="D1873" t="str">
            <v>261600</v>
          </cell>
          <cell r="F1873">
            <v>5623</v>
          </cell>
          <cell r="G1873">
            <v>12508</v>
          </cell>
          <cell r="H1873">
            <v>5466272</v>
          </cell>
          <cell r="I1873">
            <v>54980</v>
          </cell>
          <cell r="J1873">
            <v>92715</v>
          </cell>
          <cell r="K1873">
            <v>16862</v>
          </cell>
          <cell r="L1873">
            <v>3704954</v>
          </cell>
          <cell r="M1873">
            <v>16060</v>
          </cell>
          <cell r="N1873">
            <v>2510</v>
          </cell>
          <cell r="O1873">
            <v>13517</v>
          </cell>
          <cell r="P1873">
            <v>2428622</v>
          </cell>
        </row>
        <row r="1874">
          <cell r="A1874">
            <v>261610</v>
          </cell>
          <cell r="B1874" t="str">
            <v>PE</v>
          </cell>
          <cell r="C1874" t="str">
            <v>VERDEJANTE</v>
          </cell>
          <cell r="D1874" t="str">
            <v>261610</v>
          </cell>
          <cell r="E1874">
            <v>139712</v>
          </cell>
          <cell r="F1874">
            <v>117258</v>
          </cell>
          <cell r="G1874">
            <v>23101</v>
          </cell>
          <cell r="H1874">
            <v>18700034</v>
          </cell>
          <cell r="I1874">
            <v>101264</v>
          </cell>
          <cell r="J1874">
            <v>70695</v>
          </cell>
          <cell r="K1874">
            <v>28743</v>
          </cell>
          <cell r="L1874">
            <v>18169339</v>
          </cell>
          <cell r="M1874">
            <v>139951</v>
          </cell>
          <cell r="N1874">
            <v>37763</v>
          </cell>
          <cell r="O1874">
            <v>46608</v>
          </cell>
          <cell r="P1874">
            <v>13167550</v>
          </cell>
        </row>
        <row r="1875">
          <cell r="A1875">
            <v>261618</v>
          </cell>
          <cell r="B1875" t="str">
            <v>PE</v>
          </cell>
          <cell r="C1875" t="str">
            <v>VERTENTE DO LÉRIO</v>
          </cell>
          <cell r="D1875" t="str">
            <v>261618</v>
          </cell>
          <cell r="E1875">
            <v>260356</v>
          </cell>
          <cell r="F1875">
            <v>223079</v>
          </cell>
          <cell r="G1875">
            <v>83264</v>
          </cell>
          <cell r="H1875">
            <v>17926899</v>
          </cell>
          <cell r="I1875">
            <v>236707</v>
          </cell>
          <cell r="J1875">
            <v>62322</v>
          </cell>
          <cell r="K1875">
            <v>86040</v>
          </cell>
          <cell r="L1875">
            <v>17227980</v>
          </cell>
          <cell r="M1875">
            <v>347071</v>
          </cell>
          <cell r="N1875">
            <v>113966</v>
          </cell>
          <cell r="O1875">
            <v>102826</v>
          </cell>
          <cell r="P1875">
            <v>14027790</v>
          </cell>
        </row>
        <row r="1876">
          <cell r="A1876">
            <v>261620</v>
          </cell>
          <cell r="B1876" t="str">
            <v>PE</v>
          </cell>
          <cell r="C1876" t="str">
            <v>VERTENTES</v>
          </cell>
          <cell r="D1876" t="str">
            <v>261620</v>
          </cell>
          <cell r="E1876">
            <v>244520</v>
          </cell>
          <cell r="F1876">
            <v>24333</v>
          </cell>
          <cell r="G1876">
            <v>15407</v>
          </cell>
          <cell r="H1876">
            <v>44537940</v>
          </cell>
          <cell r="K1876">
            <v>9928</v>
          </cell>
          <cell r="L1876">
            <v>48951465</v>
          </cell>
          <cell r="O1876">
            <v>594</v>
          </cell>
          <cell r="P1876">
            <v>32577352</v>
          </cell>
        </row>
        <row r="1877">
          <cell r="A1877">
            <v>261630</v>
          </cell>
          <cell r="B1877" t="str">
            <v>PE</v>
          </cell>
          <cell r="C1877" t="str">
            <v>VICÊNCIA</v>
          </cell>
          <cell r="D1877" t="str">
            <v>261630</v>
          </cell>
          <cell r="E1877">
            <v>214214</v>
          </cell>
          <cell r="F1877">
            <v>113542</v>
          </cell>
          <cell r="G1877">
            <v>69583</v>
          </cell>
          <cell r="H1877">
            <v>37900192</v>
          </cell>
          <cell r="I1877">
            <v>87139</v>
          </cell>
          <cell r="J1877">
            <v>60697</v>
          </cell>
          <cell r="K1877">
            <v>69609</v>
          </cell>
          <cell r="L1877">
            <v>36124629</v>
          </cell>
          <cell r="M1877">
            <v>205872</v>
          </cell>
          <cell r="N1877">
            <v>46251</v>
          </cell>
          <cell r="O1877">
            <v>58563</v>
          </cell>
          <cell r="P1877">
            <v>24975921</v>
          </cell>
        </row>
        <row r="1878">
          <cell r="A1878">
            <v>261640</v>
          </cell>
          <cell r="B1878" t="str">
            <v>PE</v>
          </cell>
          <cell r="C1878" t="str">
            <v>VITÓRIA DE SANTO ANTÃO</v>
          </cell>
          <cell r="D1878" t="str">
            <v>261640</v>
          </cell>
          <cell r="F1878">
            <v>2534854</v>
          </cell>
          <cell r="H1878">
            <v>565817052</v>
          </cell>
          <cell r="J1878">
            <v>57108</v>
          </cell>
          <cell r="L1878">
            <v>505913694</v>
          </cell>
          <cell r="N1878">
            <v>151214</v>
          </cell>
          <cell r="P1878">
            <v>334750592</v>
          </cell>
        </row>
        <row r="1879">
          <cell r="A1879">
            <v>261650</v>
          </cell>
          <cell r="B1879" t="str">
            <v>PE</v>
          </cell>
          <cell r="C1879" t="str">
            <v>XEXÉU</v>
          </cell>
          <cell r="D1879" t="str">
            <v>261650</v>
          </cell>
          <cell r="E1879">
            <v>519689</v>
          </cell>
          <cell r="G1879">
            <v>5479</v>
          </cell>
          <cell r="H1879">
            <v>52018037</v>
          </cell>
          <cell r="I1879">
            <v>128391</v>
          </cell>
          <cell r="J1879">
            <v>491121</v>
          </cell>
          <cell r="K1879">
            <v>968</v>
          </cell>
          <cell r="L1879">
            <v>55652522</v>
          </cell>
          <cell r="M1879">
            <v>424245</v>
          </cell>
          <cell r="N1879">
            <v>68781</v>
          </cell>
          <cell r="O1879">
            <v>15331</v>
          </cell>
          <cell r="P1879">
            <v>34256821</v>
          </cell>
        </row>
        <row r="1880">
          <cell r="A1880">
            <v>220005</v>
          </cell>
          <cell r="B1880" t="str">
            <v>PI</v>
          </cell>
          <cell r="C1880" t="str">
            <v>ACAUÃ</v>
          </cell>
          <cell r="D1880" t="str">
            <v>220005</v>
          </cell>
          <cell r="E1880">
            <v>28700</v>
          </cell>
          <cell r="G1880">
            <v>19198</v>
          </cell>
          <cell r="H1880">
            <v>11957486</v>
          </cell>
          <cell r="K1880">
            <v>28860</v>
          </cell>
          <cell r="L1880">
            <v>11282489</v>
          </cell>
          <cell r="M1880">
            <v>54400</v>
          </cell>
          <cell r="O1880">
            <v>18121</v>
          </cell>
          <cell r="P1880">
            <v>7410551</v>
          </cell>
        </row>
        <row r="1881">
          <cell r="A1881">
            <v>220010</v>
          </cell>
          <cell r="B1881" t="str">
            <v>PI</v>
          </cell>
          <cell r="C1881" t="str">
            <v>AGRICOLÂNDIA</v>
          </cell>
          <cell r="D1881" t="str">
            <v>220010</v>
          </cell>
          <cell r="H1881">
            <v>37200</v>
          </cell>
          <cell r="L1881">
            <v>36000</v>
          </cell>
          <cell r="P1881">
            <v>24000</v>
          </cell>
        </row>
        <row r="1882">
          <cell r="A1882">
            <v>220020</v>
          </cell>
          <cell r="B1882" t="str">
            <v>PI</v>
          </cell>
          <cell r="C1882" t="str">
            <v>ÁGUA BRANCA</v>
          </cell>
          <cell r="D1882" t="str">
            <v>220020</v>
          </cell>
          <cell r="E1882">
            <v>122792</v>
          </cell>
          <cell r="F1882">
            <v>4706</v>
          </cell>
          <cell r="G1882">
            <v>81119</v>
          </cell>
          <cell r="H1882">
            <v>4141988</v>
          </cell>
          <cell r="I1882">
            <v>60259</v>
          </cell>
          <cell r="J1882">
            <v>4864</v>
          </cell>
          <cell r="K1882">
            <v>80957</v>
          </cell>
          <cell r="L1882">
            <v>4384477</v>
          </cell>
          <cell r="M1882">
            <v>61018</v>
          </cell>
          <cell r="N1882">
            <v>2987</v>
          </cell>
          <cell r="O1882">
            <v>56736</v>
          </cell>
          <cell r="P1882">
            <v>3026805</v>
          </cell>
        </row>
        <row r="1883">
          <cell r="A1883">
            <v>220025</v>
          </cell>
          <cell r="B1883" t="str">
            <v>PI</v>
          </cell>
          <cell r="C1883" t="str">
            <v>ALAGOINHA DO PIAUÍ</v>
          </cell>
          <cell r="D1883" t="str">
            <v>220025</v>
          </cell>
          <cell r="H1883">
            <v>1570429</v>
          </cell>
          <cell r="I1883">
            <v>119280</v>
          </cell>
          <cell r="L1883">
            <v>1877610</v>
          </cell>
          <cell r="N1883">
            <v>51700</v>
          </cell>
          <cell r="P1883">
            <v>3140280</v>
          </cell>
        </row>
        <row r="1884">
          <cell r="A1884">
            <v>220027</v>
          </cell>
          <cell r="B1884" t="str">
            <v>PI</v>
          </cell>
          <cell r="C1884" t="str">
            <v>ALEGRETE DO PIAUÍ</v>
          </cell>
          <cell r="D1884" t="str">
            <v>220027</v>
          </cell>
          <cell r="G1884">
            <v>14121</v>
          </cell>
          <cell r="H1884">
            <v>16556299</v>
          </cell>
          <cell r="J1884">
            <v>49012</v>
          </cell>
          <cell r="K1884">
            <v>1513</v>
          </cell>
          <cell r="L1884">
            <v>14435432</v>
          </cell>
          <cell r="M1884">
            <v>69957</v>
          </cell>
          <cell r="N1884">
            <v>60530</v>
          </cell>
          <cell r="O1884">
            <v>5060</v>
          </cell>
          <cell r="P1884">
            <v>9835932</v>
          </cell>
        </row>
        <row r="1885">
          <cell r="A1885">
            <v>220045</v>
          </cell>
          <cell r="B1885" t="str">
            <v>PI</v>
          </cell>
          <cell r="C1885" t="str">
            <v>ALVORADA DO GURGUÉIA</v>
          </cell>
          <cell r="D1885" t="str">
            <v>220045</v>
          </cell>
          <cell r="E1885">
            <v>18360</v>
          </cell>
          <cell r="F1885">
            <v>81945</v>
          </cell>
          <cell r="G1885">
            <v>19778</v>
          </cell>
          <cell r="H1885">
            <v>5908262</v>
          </cell>
          <cell r="I1885">
            <v>151595</v>
          </cell>
          <cell r="J1885">
            <v>12484</v>
          </cell>
          <cell r="K1885">
            <v>78</v>
          </cell>
          <cell r="L1885">
            <v>5134167</v>
          </cell>
          <cell r="M1885">
            <v>64769</v>
          </cell>
          <cell r="O1885">
            <v>830</v>
          </cell>
          <cell r="P1885">
            <v>7383110</v>
          </cell>
        </row>
        <row r="1886">
          <cell r="A1886">
            <v>220050</v>
          </cell>
          <cell r="B1886" t="str">
            <v>PI</v>
          </cell>
          <cell r="C1886" t="str">
            <v>AMARANTE</v>
          </cell>
          <cell r="D1886" t="str">
            <v>220050</v>
          </cell>
          <cell r="G1886">
            <v>40803</v>
          </cell>
          <cell r="H1886">
            <v>8216291</v>
          </cell>
          <cell r="I1886">
            <v>75675</v>
          </cell>
          <cell r="K1886">
            <v>9662</v>
          </cell>
          <cell r="L1886">
            <v>8102432</v>
          </cell>
          <cell r="M1886">
            <v>3215</v>
          </cell>
          <cell r="O1886">
            <v>3210</v>
          </cell>
          <cell r="P1886">
            <v>6217821</v>
          </cell>
        </row>
        <row r="1887">
          <cell r="A1887">
            <v>220060</v>
          </cell>
          <cell r="B1887" t="str">
            <v>PI</v>
          </cell>
          <cell r="C1887" t="str">
            <v>ANGICAL DO PIAUÍ</v>
          </cell>
          <cell r="D1887" t="str">
            <v>220060</v>
          </cell>
          <cell r="E1887">
            <v>27645</v>
          </cell>
          <cell r="F1887">
            <v>11680</v>
          </cell>
          <cell r="G1887">
            <v>7095</v>
          </cell>
          <cell r="H1887">
            <v>430155</v>
          </cell>
          <cell r="I1887">
            <v>16860</v>
          </cell>
          <cell r="J1887">
            <v>6505</v>
          </cell>
          <cell r="K1887">
            <v>9262</v>
          </cell>
          <cell r="L1887">
            <v>592734</v>
          </cell>
          <cell r="M1887">
            <v>9151</v>
          </cell>
          <cell r="N1887">
            <v>7064</v>
          </cell>
          <cell r="O1887">
            <v>5158</v>
          </cell>
          <cell r="P1887">
            <v>476560</v>
          </cell>
        </row>
        <row r="1888">
          <cell r="A1888">
            <v>220070</v>
          </cell>
          <cell r="B1888" t="str">
            <v>PI</v>
          </cell>
          <cell r="C1888" t="str">
            <v>ANÍSIO DE ABREU</v>
          </cell>
          <cell r="D1888" t="str">
            <v>220070</v>
          </cell>
          <cell r="H1888">
            <v>1051551</v>
          </cell>
          <cell r="L1888">
            <v>1017630</v>
          </cell>
          <cell r="P1888">
            <v>678420</v>
          </cell>
        </row>
        <row r="1889">
          <cell r="A1889">
            <v>220080</v>
          </cell>
          <cell r="B1889" t="str">
            <v>PI</v>
          </cell>
          <cell r="C1889" t="str">
            <v>ANTÔNIO ALMEIDA</v>
          </cell>
          <cell r="D1889" t="str">
            <v>220080</v>
          </cell>
          <cell r="E1889">
            <v>35218</v>
          </cell>
          <cell r="F1889">
            <v>10246</v>
          </cell>
          <cell r="G1889">
            <v>25903</v>
          </cell>
          <cell r="H1889">
            <v>26638927</v>
          </cell>
          <cell r="I1889">
            <v>75902</v>
          </cell>
          <cell r="J1889">
            <v>13697</v>
          </cell>
          <cell r="K1889">
            <v>31982</v>
          </cell>
          <cell r="L1889">
            <v>26750432</v>
          </cell>
          <cell r="M1889">
            <v>134317</v>
          </cell>
          <cell r="N1889">
            <v>5770</v>
          </cell>
          <cell r="O1889">
            <v>24315</v>
          </cell>
          <cell r="P1889">
            <v>19992813</v>
          </cell>
        </row>
        <row r="1890">
          <cell r="A1890">
            <v>220095</v>
          </cell>
          <cell r="B1890" t="str">
            <v>PI</v>
          </cell>
          <cell r="C1890" t="str">
            <v>AROEIRAS DO ITAIM</v>
          </cell>
          <cell r="D1890" t="str">
            <v>220095</v>
          </cell>
          <cell r="E1890">
            <v>38644</v>
          </cell>
          <cell r="F1890">
            <v>137</v>
          </cell>
          <cell r="G1890">
            <v>994</v>
          </cell>
          <cell r="H1890">
            <v>2570093</v>
          </cell>
          <cell r="I1890">
            <v>27520</v>
          </cell>
          <cell r="K1890">
            <v>4940</v>
          </cell>
          <cell r="L1890">
            <v>3173896</v>
          </cell>
          <cell r="M1890">
            <v>59440</v>
          </cell>
          <cell r="N1890">
            <v>159386</v>
          </cell>
          <cell r="O1890">
            <v>511</v>
          </cell>
          <cell r="P1890">
            <v>1637713</v>
          </cell>
        </row>
        <row r="1891">
          <cell r="A1891">
            <v>220100</v>
          </cell>
          <cell r="B1891" t="str">
            <v>PI</v>
          </cell>
          <cell r="C1891" t="str">
            <v>ARRAIAL</v>
          </cell>
          <cell r="D1891" t="str">
            <v>220100</v>
          </cell>
          <cell r="G1891">
            <v>60</v>
          </cell>
          <cell r="H1891">
            <v>3281450</v>
          </cell>
          <cell r="K1891">
            <v>2255</v>
          </cell>
          <cell r="L1891">
            <v>3161370</v>
          </cell>
          <cell r="P1891">
            <v>2071500</v>
          </cell>
        </row>
        <row r="1892">
          <cell r="A1892">
            <v>220105</v>
          </cell>
          <cell r="B1892" t="str">
            <v>PI</v>
          </cell>
          <cell r="C1892" t="str">
            <v>ASSUNÇÃO DO PIAUÍ</v>
          </cell>
          <cell r="D1892" t="str">
            <v>220105</v>
          </cell>
          <cell r="G1892">
            <v>7577</v>
          </cell>
          <cell r="H1892">
            <v>8192307</v>
          </cell>
          <cell r="L1892">
            <v>7866090</v>
          </cell>
          <cell r="M1892">
            <v>43080</v>
          </cell>
          <cell r="O1892">
            <v>8947</v>
          </cell>
          <cell r="P1892">
            <v>6010092</v>
          </cell>
        </row>
        <row r="1893">
          <cell r="A1893">
            <v>220110</v>
          </cell>
          <cell r="B1893" t="str">
            <v>PI</v>
          </cell>
          <cell r="C1893" t="str">
            <v>AVELINO LOPES</v>
          </cell>
          <cell r="D1893" t="str">
            <v>220110</v>
          </cell>
          <cell r="H1893">
            <v>16974391</v>
          </cell>
          <cell r="L1893">
            <v>16426830</v>
          </cell>
          <cell r="P1893">
            <v>10951220</v>
          </cell>
        </row>
        <row r="1894">
          <cell r="A1894">
            <v>220115</v>
          </cell>
          <cell r="B1894" t="str">
            <v>PI</v>
          </cell>
          <cell r="C1894" t="str">
            <v>BAIXA GRANDE DO RIBEIRO</v>
          </cell>
          <cell r="D1894" t="str">
            <v>220115</v>
          </cell>
          <cell r="H1894">
            <v>447485</v>
          </cell>
          <cell r="L1894">
            <v>433050</v>
          </cell>
          <cell r="P1894">
            <v>288700</v>
          </cell>
        </row>
        <row r="1895">
          <cell r="A1895">
            <v>220117</v>
          </cell>
          <cell r="B1895" t="str">
            <v>PI</v>
          </cell>
          <cell r="C1895" t="str">
            <v>BARRA D'ALCÂNTARA</v>
          </cell>
          <cell r="D1895" t="str">
            <v>220117</v>
          </cell>
          <cell r="H1895">
            <v>223873754</v>
          </cell>
          <cell r="L1895">
            <v>216652020</v>
          </cell>
          <cell r="P1895">
            <v>144434680</v>
          </cell>
        </row>
        <row r="1896">
          <cell r="A1896">
            <v>220120</v>
          </cell>
          <cell r="B1896" t="str">
            <v>PI</v>
          </cell>
          <cell r="C1896" t="str">
            <v>BARRAS</v>
          </cell>
          <cell r="D1896" t="str">
            <v>220120</v>
          </cell>
          <cell r="H1896">
            <v>4074547</v>
          </cell>
          <cell r="L1896">
            <v>3943110</v>
          </cell>
          <cell r="P1896">
            <v>2628740</v>
          </cell>
        </row>
        <row r="1897">
          <cell r="A1897">
            <v>220140</v>
          </cell>
          <cell r="B1897" t="str">
            <v>PI</v>
          </cell>
          <cell r="C1897" t="str">
            <v>BARRO DURO</v>
          </cell>
          <cell r="D1897" t="str">
            <v>220140</v>
          </cell>
          <cell r="E1897">
            <v>3000</v>
          </cell>
          <cell r="G1897">
            <v>6693</v>
          </cell>
          <cell r="H1897">
            <v>11880958</v>
          </cell>
          <cell r="I1897">
            <v>21000</v>
          </cell>
          <cell r="K1897">
            <v>5503</v>
          </cell>
          <cell r="L1897">
            <v>11631183</v>
          </cell>
          <cell r="O1897">
            <v>1745</v>
          </cell>
          <cell r="P1897">
            <v>7905475</v>
          </cell>
        </row>
        <row r="1898">
          <cell r="A1898">
            <v>220150</v>
          </cell>
          <cell r="B1898" t="str">
            <v>PI</v>
          </cell>
          <cell r="C1898" t="str">
            <v>BATALHA</v>
          </cell>
          <cell r="D1898" t="str">
            <v>220150</v>
          </cell>
          <cell r="E1898">
            <v>22530</v>
          </cell>
          <cell r="F1898">
            <v>4308</v>
          </cell>
          <cell r="G1898">
            <v>13412</v>
          </cell>
          <cell r="H1898">
            <v>6733121</v>
          </cell>
          <cell r="I1898">
            <v>37706</v>
          </cell>
          <cell r="J1898">
            <v>1693</v>
          </cell>
          <cell r="K1898">
            <v>9561</v>
          </cell>
          <cell r="L1898">
            <v>6772710</v>
          </cell>
          <cell r="N1898">
            <v>3433</v>
          </cell>
          <cell r="O1898">
            <v>11635</v>
          </cell>
          <cell r="P1898">
            <v>4775944</v>
          </cell>
        </row>
        <row r="1899">
          <cell r="A1899">
            <v>220155</v>
          </cell>
          <cell r="B1899" t="str">
            <v>PI</v>
          </cell>
          <cell r="C1899" t="str">
            <v>BELA VISTA DO PIAUÍ</v>
          </cell>
          <cell r="D1899" t="str">
            <v>220155</v>
          </cell>
          <cell r="F1899">
            <v>2778</v>
          </cell>
          <cell r="G1899">
            <v>21833</v>
          </cell>
          <cell r="H1899">
            <v>14574871</v>
          </cell>
          <cell r="J1899">
            <v>11472</v>
          </cell>
          <cell r="K1899">
            <v>20728</v>
          </cell>
          <cell r="L1899">
            <v>13250874</v>
          </cell>
          <cell r="N1899">
            <v>180</v>
          </cell>
          <cell r="O1899">
            <v>13680</v>
          </cell>
          <cell r="P1899">
            <v>8352613</v>
          </cell>
        </row>
        <row r="1900">
          <cell r="A1900">
            <v>220157</v>
          </cell>
          <cell r="B1900" t="str">
            <v>PI</v>
          </cell>
          <cell r="C1900" t="str">
            <v>BELÉM DO PIAUÍ</v>
          </cell>
          <cell r="D1900" t="str">
            <v>220157</v>
          </cell>
          <cell r="E1900">
            <v>49850</v>
          </cell>
          <cell r="F1900">
            <v>30436</v>
          </cell>
          <cell r="G1900">
            <v>9021</v>
          </cell>
          <cell r="H1900">
            <v>15270957</v>
          </cell>
          <cell r="I1900">
            <v>137440</v>
          </cell>
          <cell r="J1900">
            <v>65511</v>
          </cell>
          <cell r="K1900">
            <v>8755</v>
          </cell>
          <cell r="L1900">
            <v>14860221</v>
          </cell>
          <cell r="N1900">
            <v>30576</v>
          </cell>
          <cell r="O1900">
            <v>6989</v>
          </cell>
          <cell r="P1900">
            <v>10901196</v>
          </cell>
        </row>
        <row r="1901">
          <cell r="A1901">
            <v>220170</v>
          </cell>
          <cell r="B1901" t="str">
            <v>PI</v>
          </cell>
          <cell r="C1901" t="str">
            <v>BERTOLÍNIA</v>
          </cell>
          <cell r="D1901" t="str">
            <v>220170</v>
          </cell>
          <cell r="E1901">
            <v>42390</v>
          </cell>
          <cell r="F1901">
            <v>96</v>
          </cell>
          <cell r="G1901">
            <v>30799</v>
          </cell>
          <cell r="H1901">
            <v>1613128</v>
          </cell>
          <cell r="I1901">
            <v>54153</v>
          </cell>
          <cell r="K1901">
            <v>37779</v>
          </cell>
          <cell r="L1901">
            <v>1991477</v>
          </cell>
          <cell r="M1901">
            <v>3030</v>
          </cell>
          <cell r="N1901">
            <v>41481</v>
          </cell>
          <cell r="O1901">
            <v>20608</v>
          </cell>
          <cell r="P1901">
            <v>1275042</v>
          </cell>
        </row>
        <row r="1902">
          <cell r="A1902">
            <v>220177</v>
          </cell>
          <cell r="B1902" t="str">
            <v>PI</v>
          </cell>
          <cell r="C1902" t="str">
            <v>BOA HORA</v>
          </cell>
          <cell r="D1902" t="str">
            <v>220177</v>
          </cell>
          <cell r="E1902">
            <v>33910</v>
          </cell>
          <cell r="H1902">
            <v>7852600</v>
          </cell>
          <cell r="I1902">
            <v>65250</v>
          </cell>
          <cell r="L1902">
            <v>9330900</v>
          </cell>
          <cell r="P1902">
            <v>6655600</v>
          </cell>
        </row>
        <row r="1903">
          <cell r="A1903">
            <v>220190</v>
          </cell>
          <cell r="B1903" t="str">
            <v>PI</v>
          </cell>
          <cell r="C1903" t="str">
            <v>BOM JESUS</v>
          </cell>
          <cell r="D1903" t="str">
            <v>220190</v>
          </cell>
          <cell r="H1903">
            <v>45377366</v>
          </cell>
          <cell r="L1903">
            <v>43913580</v>
          </cell>
          <cell r="P1903">
            <v>29275720</v>
          </cell>
        </row>
        <row r="1904">
          <cell r="A1904">
            <v>220191</v>
          </cell>
          <cell r="B1904" t="str">
            <v>PI</v>
          </cell>
          <cell r="C1904" t="str">
            <v>BOM PRINCÍPIO DO PIAUÍ</v>
          </cell>
          <cell r="D1904" t="str">
            <v>220191</v>
          </cell>
          <cell r="H1904">
            <v>0</v>
          </cell>
          <cell r="L1904">
            <v>0</v>
          </cell>
          <cell r="P1904">
            <v>0</v>
          </cell>
        </row>
        <row r="1905">
          <cell r="A1905">
            <v>220192</v>
          </cell>
          <cell r="B1905" t="str">
            <v>PI</v>
          </cell>
          <cell r="C1905" t="str">
            <v>BONFIM DO PIAUÍ</v>
          </cell>
          <cell r="D1905" t="str">
            <v>220192</v>
          </cell>
          <cell r="E1905">
            <v>14351</v>
          </cell>
          <cell r="F1905">
            <v>74597</v>
          </cell>
          <cell r="G1905">
            <v>38352</v>
          </cell>
          <cell r="H1905">
            <v>9817809</v>
          </cell>
          <cell r="J1905">
            <v>30217</v>
          </cell>
          <cell r="K1905">
            <v>29466</v>
          </cell>
          <cell r="L1905">
            <v>7033546</v>
          </cell>
          <cell r="M1905">
            <v>28497</v>
          </cell>
          <cell r="N1905">
            <v>8460</v>
          </cell>
          <cell r="O1905">
            <v>12652</v>
          </cell>
          <cell r="P1905">
            <v>4379702</v>
          </cell>
        </row>
        <row r="1906">
          <cell r="A1906">
            <v>220194</v>
          </cell>
          <cell r="B1906" t="str">
            <v>PI</v>
          </cell>
          <cell r="C1906" t="str">
            <v>BOQUEIRÃO DO PIAUÍ</v>
          </cell>
          <cell r="D1906" t="str">
            <v>220194</v>
          </cell>
          <cell r="E1906">
            <v>38829</v>
          </cell>
          <cell r="F1906">
            <v>42760</v>
          </cell>
          <cell r="G1906">
            <v>54058</v>
          </cell>
          <cell r="H1906">
            <v>6522401</v>
          </cell>
          <cell r="I1906">
            <v>109835</v>
          </cell>
          <cell r="J1906">
            <v>29934</v>
          </cell>
          <cell r="K1906">
            <v>38265</v>
          </cell>
          <cell r="L1906">
            <v>5338092</v>
          </cell>
          <cell r="M1906">
            <v>155271</v>
          </cell>
          <cell r="N1906">
            <v>91611</v>
          </cell>
          <cell r="O1906">
            <v>45568</v>
          </cell>
          <cell r="P1906">
            <v>4884206</v>
          </cell>
        </row>
        <row r="1907">
          <cell r="A1907">
            <v>220196</v>
          </cell>
          <cell r="B1907" t="str">
            <v>PI</v>
          </cell>
          <cell r="C1907" t="str">
            <v>BRASILEIRA</v>
          </cell>
          <cell r="D1907" t="str">
            <v>220196</v>
          </cell>
          <cell r="E1907">
            <v>79671</v>
          </cell>
          <cell r="F1907">
            <v>58733</v>
          </cell>
          <cell r="G1907">
            <v>60310</v>
          </cell>
          <cell r="H1907">
            <v>5229924</v>
          </cell>
          <cell r="I1907">
            <v>60133</v>
          </cell>
          <cell r="J1907">
            <v>43753</v>
          </cell>
          <cell r="K1907">
            <v>53397</v>
          </cell>
          <cell r="L1907">
            <v>4261579</v>
          </cell>
          <cell r="M1907">
            <v>95113</v>
          </cell>
          <cell r="N1907">
            <v>15691</v>
          </cell>
          <cell r="O1907">
            <v>45646</v>
          </cell>
          <cell r="P1907">
            <v>3221398</v>
          </cell>
        </row>
        <row r="1908">
          <cell r="A1908">
            <v>220198</v>
          </cell>
          <cell r="B1908" t="str">
            <v>PI</v>
          </cell>
          <cell r="C1908" t="str">
            <v>BREJO DO PIAUÍ</v>
          </cell>
          <cell r="D1908" t="str">
            <v>220198</v>
          </cell>
          <cell r="E1908">
            <v>38561</v>
          </cell>
          <cell r="G1908">
            <v>19147</v>
          </cell>
          <cell r="H1908">
            <v>2160691</v>
          </cell>
          <cell r="I1908">
            <v>74160</v>
          </cell>
          <cell r="K1908">
            <v>30356</v>
          </cell>
          <cell r="L1908">
            <v>2782722</v>
          </cell>
          <cell r="M1908">
            <v>9380</v>
          </cell>
          <cell r="O1908">
            <v>38362</v>
          </cell>
          <cell r="P1908">
            <v>2563978</v>
          </cell>
        </row>
        <row r="1909">
          <cell r="A1909">
            <v>220202</v>
          </cell>
          <cell r="B1909" t="str">
            <v>PI</v>
          </cell>
          <cell r="C1909" t="str">
            <v>BURITI DOS MONTES</v>
          </cell>
          <cell r="D1909" t="str">
            <v>220202</v>
          </cell>
          <cell r="E1909">
            <v>265</v>
          </cell>
          <cell r="G1909">
            <v>96</v>
          </cell>
          <cell r="H1909">
            <v>1887750</v>
          </cell>
          <cell r="I1909">
            <v>671</v>
          </cell>
          <cell r="J1909">
            <v>155</v>
          </cell>
          <cell r="K1909">
            <v>231</v>
          </cell>
          <cell r="L1909">
            <v>1836443</v>
          </cell>
          <cell r="M1909">
            <v>102934</v>
          </cell>
          <cell r="N1909">
            <v>47065</v>
          </cell>
          <cell r="O1909">
            <v>829</v>
          </cell>
          <cell r="P1909">
            <v>2010766</v>
          </cell>
        </row>
        <row r="1910">
          <cell r="A1910">
            <v>220208</v>
          </cell>
          <cell r="B1910" t="str">
            <v>PI</v>
          </cell>
          <cell r="C1910" t="str">
            <v>CAJUEIRO DA PRAIA</v>
          </cell>
          <cell r="D1910" t="str">
            <v>220208</v>
          </cell>
          <cell r="H1910">
            <v>3201308</v>
          </cell>
          <cell r="L1910">
            <v>3098040</v>
          </cell>
          <cell r="P1910">
            <v>2065360</v>
          </cell>
        </row>
        <row r="1911">
          <cell r="A1911">
            <v>220209</v>
          </cell>
          <cell r="B1911" t="str">
            <v>PI</v>
          </cell>
          <cell r="C1911" t="str">
            <v>CALDEIRÃO GRANDE DO PIAUÍ</v>
          </cell>
          <cell r="D1911" t="str">
            <v>220209</v>
          </cell>
          <cell r="G1911">
            <v>1280</v>
          </cell>
          <cell r="H1911">
            <v>1874954</v>
          </cell>
          <cell r="I1911">
            <v>25570</v>
          </cell>
          <cell r="K1911">
            <v>5632</v>
          </cell>
          <cell r="L1911">
            <v>2344934</v>
          </cell>
          <cell r="M1911">
            <v>43740</v>
          </cell>
          <cell r="O1911">
            <v>6309</v>
          </cell>
          <cell r="P1911">
            <v>2246831</v>
          </cell>
        </row>
        <row r="1912">
          <cell r="A1912">
            <v>220210</v>
          </cell>
          <cell r="B1912" t="str">
            <v>PI</v>
          </cell>
          <cell r="C1912" t="str">
            <v>CAMPINAS DO PIAUÍ</v>
          </cell>
          <cell r="D1912" t="str">
            <v>220210</v>
          </cell>
          <cell r="H1912">
            <v>85870</v>
          </cell>
          <cell r="L1912">
            <v>83100</v>
          </cell>
          <cell r="P1912">
            <v>55400</v>
          </cell>
        </row>
        <row r="1913">
          <cell r="A1913">
            <v>220211</v>
          </cell>
          <cell r="B1913" t="str">
            <v>PI</v>
          </cell>
          <cell r="C1913" t="str">
            <v>CAMPO ALEGRE DO FIDALGO</v>
          </cell>
          <cell r="D1913" t="str">
            <v>220211</v>
          </cell>
          <cell r="G1913">
            <v>6375</v>
          </cell>
          <cell r="H1913">
            <v>2442606</v>
          </cell>
          <cell r="J1913">
            <v>115</v>
          </cell>
          <cell r="K1913">
            <v>2787</v>
          </cell>
          <cell r="L1913">
            <v>2234529</v>
          </cell>
          <cell r="O1913">
            <v>1370</v>
          </cell>
          <cell r="P1913">
            <v>1445331</v>
          </cell>
        </row>
        <row r="1914">
          <cell r="A1914">
            <v>220213</v>
          </cell>
          <cell r="B1914" t="str">
            <v>PI</v>
          </cell>
          <cell r="C1914" t="str">
            <v>CAMPO GRANDE DO PIAUÍ</v>
          </cell>
          <cell r="D1914" t="str">
            <v>220213</v>
          </cell>
          <cell r="E1914">
            <v>197760</v>
          </cell>
          <cell r="G1914">
            <v>17452</v>
          </cell>
          <cell r="H1914">
            <v>51738759</v>
          </cell>
          <cell r="I1914">
            <v>228370</v>
          </cell>
          <cell r="J1914">
            <v>36853</v>
          </cell>
          <cell r="K1914">
            <v>20071</v>
          </cell>
          <cell r="L1914">
            <v>52656908</v>
          </cell>
          <cell r="N1914">
            <v>32100</v>
          </cell>
          <cell r="O1914">
            <v>20788</v>
          </cell>
          <cell r="P1914">
            <v>37995453</v>
          </cell>
        </row>
        <row r="1915">
          <cell r="A1915">
            <v>220217</v>
          </cell>
          <cell r="B1915" t="str">
            <v>PI</v>
          </cell>
          <cell r="C1915" t="str">
            <v>CAMPO LARGO DO PIAUÍ</v>
          </cell>
          <cell r="D1915" t="str">
            <v>220217</v>
          </cell>
          <cell r="E1915">
            <v>14506</v>
          </cell>
          <cell r="G1915">
            <v>3147</v>
          </cell>
          <cell r="H1915">
            <v>369768</v>
          </cell>
          <cell r="I1915">
            <v>36504</v>
          </cell>
          <cell r="K1915">
            <v>6006</v>
          </cell>
          <cell r="L1915">
            <v>1114028</v>
          </cell>
          <cell r="M1915">
            <v>45802</v>
          </cell>
          <cell r="N1915">
            <v>45889</v>
          </cell>
          <cell r="O1915">
            <v>7520</v>
          </cell>
          <cell r="P1915">
            <v>731295</v>
          </cell>
        </row>
        <row r="1916">
          <cell r="A1916">
            <v>220220</v>
          </cell>
          <cell r="B1916" t="str">
            <v>PI</v>
          </cell>
          <cell r="C1916" t="str">
            <v>CAMPO MAIOR</v>
          </cell>
          <cell r="D1916" t="str">
            <v>220220</v>
          </cell>
          <cell r="E1916">
            <v>303850</v>
          </cell>
          <cell r="F1916">
            <v>339148</v>
          </cell>
          <cell r="G1916">
            <v>52656</v>
          </cell>
          <cell r="H1916">
            <v>68028633</v>
          </cell>
          <cell r="I1916">
            <v>544772</v>
          </cell>
          <cell r="J1916">
            <v>203253</v>
          </cell>
          <cell r="K1916">
            <v>16452</v>
          </cell>
          <cell r="L1916">
            <v>70775142</v>
          </cell>
          <cell r="M1916">
            <v>377339</v>
          </cell>
          <cell r="N1916">
            <v>253331</v>
          </cell>
          <cell r="O1916">
            <v>30355</v>
          </cell>
          <cell r="P1916">
            <v>50882307</v>
          </cell>
        </row>
        <row r="1917">
          <cell r="A1917">
            <v>220225</v>
          </cell>
          <cell r="B1917" t="str">
            <v>PI</v>
          </cell>
          <cell r="C1917" t="str">
            <v>CANAVIEIRA</v>
          </cell>
          <cell r="D1917" t="str">
            <v>220225</v>
          </cell>
          <cell r="E1917">
            <v>39006</v>
          </cell>
          <cell r="F1917">
            <v>25032</v>
          </cell>
          <cell r="G1917">
            <v>11174</v>
          </cell>
          <cell r="H1917">
            <v>1583390</v>
          </cell>
          <cell r="I1917">
            <v>42360</v>
          </cell>
          <cell r="J1917">
            <v>5088</v>
          </cell>
          <cell r="K1917">
            <v>15279</v>
          </cell>
          <cell r="L1917">
            <v>1531208</v>
          </cell>
          <cell r="M1917">
            <v>5000</v>
          </cell>
          <cell r="N1917">
            <v>3913</v>
          </cell>
          <cell r="O1917">
            <v>15006</v>
          </cell>
          <cell r="P1917">
            <v>1183105</v>
          </cell>
        </row>
        <row r="1918">
          <cell r="A1918">
            <v>220230</v>
          </cell>
          <cell r="B1918" t="str">
            <v>PI</v>
          </cell>
          <cell r="C1918" t="str">
            <v>CANTO DO BURITI</v>
          </cell>
          <cell r="D1918" t="str">
            <v>220230</v>
          </cell>
          <cell r="G1918">
            <v>290</v>
          </cell>
          <cell r="H1918">
            <v>6210116</v>
          </cell>
          <cell r="I1918">
            <v>6960</v>
          </cell>
          <cell r="K1918">
            <v>4</v>
          </cell>
          <cell r="L1918">
            <v>6153156</v>
          </cell>
          <cell r="O1918">
            <v>1034</v>
          </cell>
          <cell r="P1918">
            <v>4136636</v>
          </cell>
        </row>
        <row r="1919">
          <cell r="A1919">
            <v>220240</v>
          </cell>
          <cell r="B1919" t="str">
            <v>PI</v>
          </cell>
          <cell r="C1919" t="str">
            <v>CAPITÃO DE CAMPOS</v>
          </cell>
          <cell r="D1919" t="str">
            <v>220240</v>
          </cell>
          <cell r="E1919">
            <v>11182</v>
          </cell>
          <cell r="F1919">
            <v>10</v>
          </cell>
          <cell r="G1919">
            <v>1063</v>
          </cell>
          <cell r="H1919">
            <v>610726</v>
          </cell>
          <cell r="J1919">
            <v>10150</v>
          </cell>
          <cell r="K1919">
            <v>3893</v>
          </cell>
          <cell r="L1919">
            <v>511952</v>
          </cell>
          <cell r="O1919">
            <v>1094</v>
          </cell>
          <cell r="P1919">
            <v>227927</v>
          </cell>
        </row>
        <row r="1920">
          <cell r="A1920">
            <v>220245</v>
          </cell>
          <cell r="B1920" t="str">
            <v>PI</v>
          </cell>
          <cell r="C1920" t="str">
            <v>CAPITÃO GERVÁSIO OLIVEIRA</v>
          </cell>
          <cell r="D1920" t="str">
            <v>220245</v>
          </cell>
          <cell r="E1920">
            <v>2380</v>
          </cell>
          <cell r="F1920">
            <v>130</v>
          </cell>
          <cell r="G1920">
            <v>4217</v>
          </cell>
          <cell r="H1920">
            <v>842330</v>
          </cell>
          <cell r="I1920">
            <v>1930</v>
          </cell>
          <cell r="J1920">
            <v>20</v>
          </cell>
          <cell r="K1920">
            <v>1535</v>
          </cell>
          <cell r="L1920">
            <v>773176</v>
          </cell>
          <cell r="M1920">
            <v>17760</v>
          </cell>
          <cell r="N1920">
            <v>36</v>
          </cell>
          <cell r="O1920">
            <v>1427</v>
          </cell>
          <cell r="P1920">
            <v>666923</v>
          </cell>
        </row>
        <row r="1921">
          <cell r="A1921">
            <v>220250</v>
          </cell>
          <cell r="B1921" t="str">
            <v>PI</v>
          </cell>
          <cell r="C1921" t="str">
            <v>CARACOL</v>
          </cell>
          <cell r="D1921" t="str">
            <v>220250</v>
          </cell>
          <cell r="E1921">
            <v>24500</v>
          </cell>
          <cell r="G1921">
            <v>31</v>
          </cell>
          <cell r="H1921">
            <v>12671428</v>
          </cell>
          <cell r="K1921">
            <v>531</v>
          </cell>
          <cell r="L1921">
            <v>12423328</v>
          </cell>
          <cell r="M1921">
            <v>27050</v>
          </cell>
          <cell r="O1921">
            <v>234</v>
          </cell>
          <cell r="P1921">
            <v>8703923</v>
          </cell>
        </row>
        <row r="1922">
          <cell r="A1922">
            <v>220253</v>
          </cell>
          <cell r="B1922" t="str">
            <v>PI</v>
          </cell>
          <cell r="C1922" t="str">
            <v>CARAÚBAS DO PIAUÍ</v>
          </cell>
          <cell r="D1922" t="str">
            <v>220253</v>
          </cell>
          <cell r="H1922">
            <v>6721420</v>
          </cell>
          <cell r="L1922">
            <v>6504600</v>
          </cell>
          <cell r="P1922">
            <v>4336400</v>
          </cell>
        </row>
        <row r="1923">
          <cell r="A1923">
            <v>220255</v>
          </cell>
          <cell r="B1923" t="str">
            <v>PI</v>
          </cell>
          <cell r="C1923" t="str">
            <v>CARIDADE DO PIAUÍ</v>
          </cell>
          <cell r="D1923" t="str">
            <v>220255</v>
          </cell>
          <cell r="E1923">
            <v>129025</v>
          </cell>
          <cell r="G1923">
            <v>311</v>
          </cell>
          <cell r="H1923">
            <v>12125071</v>
          </cell>
          <cell r="I1923">
            <v>54361</v>
          </cell>
          <cell r="J1923">
            <v>35161</v>
          </cell>
          <cell r="K1923">
            <v>1596</v>
          </cell>
          <cell r="L1923">
            <v>13720780</v>
          </cell>
          <cell r="M1923">
            <v>22242</v>
          </cell>
          <cell r="N1923">
            <v>29460</v>
          </cell>
          <cell r="O1923">
            <v>1230</v>
          </cell>
          <cell r="P1923">
            <v>9389493</v>
          </cell>
        </row>
        <row r="1924">
          <cell r="A1924">
            <v>220260</v>
          </cell>
          <cell r="B1924" t="str">
            <v>PI</v>
          </cell>
          <cell r="C1924" t="str">
            <v>CASTELO DO PIAUÍ</v>
          </cell>
          <cell r="D1924" t="str">
            <v>220260</v>
          </cell>
          <cell r="G1924">
            <v>34658</v>
          </cell>
          <cell r="H1924">
            <v>2806740</v>
          </cell>
          <cell r="K1924">
            <v>2646</v>
          </cell>
          <cell r="L1924">
            <v>2282077</v>
          </cell>
          <cell r="P1924">
            <v>1514420</v>
          </cell>
        </row>
        <row r="1925">
          <cell r="A1925">
            <v>220265</v>
          </cell>
          <cell r="B1925" t="str">
            <v>PI</v>
          </cell>
          <cell r="C1925" t="str">
            <v>CAXINGÓ</v>
          </cell>
          <cell r="D1925" t="str">
            <v>220265</v>
          </cell>
          <cell r="E1925">
            <v>15869</v>
          </cell>
          <cell r="G1925">
            <v>3103</v>
          </cell>
          <cell r="H1925">
            <v>6155370</v>
          </cell>
          <cell r="I1925">
            <v>29117</v>
          </cell>
          <cell r="K1925">
            <v>1426</v>
          </cell>
          <cell r="L1925">
            <v>6761368</v>
          </cell>
          <cell r="O1925">
            <v>3314</v>
          </cell>
          <cell r="P1925">
            <v>4629856</v>
          </cell>
        </row>
        <row r="1926">
          <cell r="A1926">
            <v>220270</v>
          </cell>
          <cell r="B1926" t="str">
            <v>PI</v>
          </cell>
          <cell r="C1926" t="str">
            <v>COCAL</v>
          </cell>
          <cell r="D1926" t="str">
            <v>220270</v>
          </cell>
          <cell r="E1926">
            <v>17456</v>
          </cell>
          <cell r="F1926">
            <v>24519</v>
          </cell>
          <cell r="G1926">
            <v>5680</v>
          </cell>
          <cell r="H1926">
            <v>20784320</v>
          </cell>
          <cell r="I1926">
            <v>121140</v>
          </cell>
          <cell r="J1926">
            <v>6674</v>
          </cell>
          <cell r="K1926">
            <v>12371</v>
          </cell>
          <cell r="L1926">
            <v>20490173</v>
          </cell>
          <cell r="N1926">
            <v>44092</v>
          </cell>
          <cell r="O1926">
            <v>3226</v>
          </cell>
          <cell r="P1926">
            <v>15019293</v>
          </cell>
        </row>
        <row r="1927">
          <cell r="A1927">
            <v>220271</v>
          </cell>
          <cell r="B1927" t="str">
            <v>PI</v>
          </cell>
          <cell r="C1927" t="str">
            <v>COCAL DE TELHA</v>
          </cell>
          <cell r="D1927" t="str">
            <v>220271</v>
          </cell>
          <cell r="E1927">
            <v>72769</v>
          </cell>
          <cell r="F1927">
            <v>16060</v>
          </cell>
          <cell r="G1927">
            <v>11296</v>
          </cell>
          <cell r="H1927">
            <v>1724733</v>
          </cell>
          <cell r="I1927">
            <v>3799</v>
          </cell>
          <cell r="J1927">
            <v>36820</v>
          </cell>
          <cell r="K1927">
            <v>1659</v>
          </cell>
          <cell r="L1927">
            <v>769188</v>
          </cell>
          <cell r="M1927">
            <v>68017</v>
          </cell>
          <cell r="N1927">
            <v>10064</v>
          </cell>
          <cell r="O1927">
            <v>12387</v>
          </cell>
          <cell r="P1927">
            <v>1204449</v>
          </cell>
        </row>
        <row r="1928">
          <cell r="A1928">
            <v>220273</v>
          </cell>
          <cell r="B1928" t="str">
            <v>PI</v>
          </cell>
          <cell r="C1928" t="str">
            <v>COIVARAS</v>
          </cell>
          <cell r="D1928" t="str">
            <v>220273</v>
          </cell>
          <cell r="G1928">
            <v>1783</v>
          </cell>
          <cell r="H1928">
            <v>9701895</v>
          </cell>
          <cell r="K1928">
            <v>3114</v>
          </cell>
          <cell r="L1928">
            <v>9287515</v>
          </cell>
          <cell r="O1928">
            <v>1200</v>
          </cell>
          <cell r="P1928">
            <v>6153940</v>
          </cell>
        </row>
        <row r="1929">
          <cell r="A1929">
            <v>220275</v>
          </cell>
          <cell r="B1929" t="str">
            <v>PI</v>
          </cell>
          <cell r="C1929" t="str">
            <v>COLÔNIA DO GURGUÉIA</v>
          </cell>
          <cell r="D1929" t="str">
            <v>220275</v>
          </cell>
          <cell r="F1929">
            <v>135</v>
          </cell>
          <cell r="G1929">
            <v>3600</v>
          </cell>
          <cell r="H1929">
            <v>889421</v>
          </cell>
          <cell r="J1929">
            <v>800</v>
          </cell>
          <cell r="K1929">
            <v>5713</v>
          </cell>
          <cell r="L1929">
            <v>673331</v>
          </cell>
          <cell r="O1929">
            <v>2201</v>
          </cell>
          <cell r="P1929">
            <v>352697</v>
          </cell>
        </row>
        <row r="1930">
          <cell r="A1930">
            <v>220277</v>
          </cell>
          <cell r="B1930" t="str">
            <v>PI</v>
          </cell>
          <cell r="C1930" t="str">
            <v>COLÔNIA DO PIAUÍ</v>
          </cell>
          <cell r="D1930" t="str">
            <v>220277</v>
          </cell>
          <cell r="H1930">
            <v>2401880</v>
          </cell>
          <cell r="L1930">
            <v>2324400</v>
          </cell>
          <cell r="P1930">
            <v>1549600</v>
          </cell>
        </row>
        <row r="1931">
          <cell r="A1931">
            <v>220280</v>
          </cell>
          <cell r="B1931" t="str">
            <v>PI</v>
          </cell>
          <cell r="C1931" t="str">
            <v>CONCEIÇÃO DO CANINDÉ</v>
          </cell>
          <cell r="D1931" t="str">
            <v>220280</v>
          </cell>
          <cell r="H1931">
            <v>610328</v>
          </cell>
          <cell r="L1931">
            <v>590640</v>
          </cell>
          <cell r="P1931">
            <v>393760</v>
          </cell>
        </row>
        <row r="1932">
          <cell r="A1932">
            <v>220285</v>
          </cell>
          <cell r="B1932" t="str">
            <v>PI</v>
          </cell>
          <cell r="C1932" t="str">
            <v>CORONEL JOSÉ DIAS</v>
          </cell>
          <cell r="D1932" t="str">
            <v>220285</v>
          </cell>
          <cell r="E1932">
            <v>11680</v>
          </cell>
          <cell r="G1932">
            <v>4134</v>
          </cell>
          <cell r="H1932">
            <v>9839351</v>
          </cell>
          <cell r="I1932">
            <v>29520</v>
          </cell>
          <cell r="K1932">
            <v>15565</v>
          </cell>
          <cell r="L1932">
            <v>10164982</v>
          </cell>
          <cell r="O1932">
            <v>9987</v>
          </cell>
          <cell r="P1932">
            <v>6602285</v>
          </cell>
        </row>
        <row r="1933">
          <cell r="A1933">
            <v>220290</v>
          </cell>
          <cell r="B1933" t="str">
            <v>PI</v>
          </cell>
          <cell r="C1933" t="str">
            <v>CORRENTE</v>
          </cell>
          <cell r="D1933" t="str">
            <v>220290</v>
          </cell>
          <cell r="H1933">
            <v>44479172</v>
          </cell>
          <cell r="L1933">
            <v>43044360</v>
          </cell>
          <cell r="P1933">
            <v>28696240</v>
          </cell>
        </row>
        <row r="1934">
          <cell r="A1934">
            <v>220300</v>
          </cell>
          <cell r="B1934" t="str">
            <v>PI</v>
          </cell>
          <cell r="C1934" t="str">
            <v>CRISTALÂNDIA DO PIAUÍ</v>
          </cell>
          <cell r="D1934" t="str">
            <v>220300</v>
          </cell>
          <cell r="H1934">
            <v>3442395</v>
          </cell>
          <cell r="L1934">
            <v>3331350</v>
          </cell>
          <cell r="P1934">
            <v>2220900</v>
          </cell>
        </row>
        <row r="1935">
          <cell r="A1935">
            <v>220310</v>
          </cell>
          <cell r="B1935" t="str">
            <v>PI</v>
          </cell>
          <cell r="C1935" t="str">
            <v>CRISTINO CASTRO</v>
          </cell>
          <cell r="D1935" t="str">
            <v>220310</v>
          </cell>
          <cell r="E1935">
            <v>30376</v>
          </cell>
          <cell r="F1935">
            <v>74</v>
          </cell>
          <cell r="G1935">
            <v>22351</v>
          </cell>
          <cell r="H1935">
            <v>7430263</v>
          </cell>
          <cell r="I1935">
            <v>24102</v>
          </cell>
          <cell r="J1935">
            <v>110</v>
          </cell>
          <cell r="K1935">
            <v>20795</v>
          </cell>
          <cell r="L1935">
            <v>7443148</v>
          </cell>
          <cell r="M1935">
            <v>21600</v>
          </cell>
          <cell r="O1935">
            <v>17178</v>
          </cell>
          <cell r="P1935">
            <v>4942532</v>
          </cell>
        </row>
        <row r="1936">
          <cell r="A1936">
            <v>220320</v>
          </cell>
          <cell r="B1936" t="str">
            <v>PI</v>
          </cell>
          <cell r="C1936" t="str">
            <v>CURIMATÁ</v>
          </cell>
          <cell r="D1936" t="str">
            <v>220320</v>
          </cell>
          <cell r="G1936">
            <v>9361</v>
          </cell>
          <cell r="H1936">
            <v>1423908</v>
          </cell>
          <cell r="I1936">
            <v>23560</v>
          </cell>
          <cell r="K1936">
            <v>9481</v>
          </cell>
          <cell r="L1936">
            <v>1647722</v>
          </cell>
          <cell r="O1936">
            <v>6890</v>
          </cell>
          <cell r="P1936">
            <v>1023486</v>
          </cell>
        </row>
        <row r="1937">
          <cell r="A1937">
            <v>220323</v>
          </cell>
          <cell r="B1937" t="str">
            <v>PI</v>
          </cell>
          <cell r="C1937" t="str">
            <v>CURRAIS</v>
          </cell>
          <cell r="D1937" t="str">
            <v>220323</v>
          </cell>
          <cell r="G1937">
            <v>6454</v>
          </cell>
          <cell r="H1937">
            <v>6661133</v>
          </cell>
          <cell r="I1937">
            <v>69666</v>
          </cell>
          <cell r="K1937">
            <v>2539</v>
          </cell>
          <cell r="L1937">
            <v>6756047</v>
          </cell>
          <cell r="O1937">
            <v>7077</v>
          </cell>
          <cell r="P1937">
            <v>5470565</v>
          </cell>
        </row>
        <row r="1938">
          <cell r="A1938">
            <v>220327</v>
          </cell>
          <cell r="B1938" t="str">
            <v>PI</v>
          </cell>
          <cell r="C1938" t="str">
            <v>CURRAL NOVO DO PIAUÍ</v>
          </cell>
          <cell r="D1938" t="str">
            <v>220327</v>
          </cell>
          <cell r="E1938">
            <v>29323</v>
          </cell>
          <cell r="F1938">
            <v>537</v>
          </cell>
          <cell r="G1938">
            <v>12034</v>
          </cell>
          <cell r="H1938">
            <v>9874015</v>
          </cell>
          <cell r="I1938">
            <v>15263</v>
          </cell>
          <cell r="J1938">
            <v>514</v>
          </cell>
          <cell r="K1938">
            <v>8522</v>
          </cell>
          <cell r="L1938">
            <v>9964906</v>
          </cell>
          <cell r="M1938">
            <v>8427</v>
          </cell>
          <cell r="N1938">
            <v>35</v>
          </cell>
          <cell r="O1938">
            <v>16700</v>
          </cell>
          <cell r="P1938">
            <v>6690990</v>
          </cell>
        </row>
        <row r="1939">
          <cell r="A1939">
            <v>220325</v>
          </cell>
          <cell r="B1939" t="str">
            <v>PI</v>
          </cell>
          <cell r="C1939" t="str">
            <v>CURRALINHOS</v>
          </cell>
          <cell r="D1939" t="str">
            <v>220325</v>
          </cell>
          <cell r="H1939">
            <v>2281879</v>
          </cell>
          <cell r="L1939">
            <v>2208270</v>
          </cell>
          <cell r="M1939">
            <v>4132</v>
          </cell>
          <cell r="P1939">
            <v>1501104</v>
          </cell>
        </row>
        <row r="1940">
          <cell r="A1940">
            <v>220330</v>
          </cell>
          <cell r="B1940" t="str">
            <v>PI</v>
          </cell>
          <cell r="C1940" t="str">
            <v>DEMERVAL LOBÃO</v>
          </cell>
          <cell r="D1940" t="str">
            <v>220330</v>
          </cell>
          <cell r="E1940">
            <v>147123</v>
          </cell>
          <cell r="G1940">
            <v>89807</v>
          </cell>
          <cell r="H1940">
            <v>5177248</v>
          </cell>
          <cell r="K1940">
            <v>63772</v>
          </cell>
          <cell r="L1940">
            <v>4545117</v>
          </cell>
          <cell r="M1940">
            <v>68990</v>
          </cell>
          <cell r="O1940">
            <v>45294</v>
          </cell>
          <cell r="P1940">
            <v>3457430</v>
          </cell>
        </row>
        <row r="1941">
          <cell r="A1941">
            <v>220335</v>
          </cell>
          <cell r="B1941" t="str">
            <v>PI</v>
          </cell>
          <cell r="C1941" t="str">
            <v>DIRCEU ARCOVERDE</v>
          </cell>
          <cell r="D1941" t="str">
            <v>220335</v>
          </cell>
          <cell r="E1941">
            <v>22110</v>
          </cell>
          <cell r="F1941">
            <v>651</v>
          </cell>
          <cell r="G1941">
            <v>646</v>
          </cell>
          <cell r="H1941">
            <v>845365</v>
          </cell>
          <cell r="I1941">
            <v>8076</v>
          </cell>
          <cell r="K1941">
            <v>473</v>
          </cell>
          <cell r="L1941">
            <v>1051781</v>
          </cell>
          <cell r="N1941">
            <v>2900</v>
          </cell>
          <cell r="O1941">
            <v>1245</v>
          </cell>
          <cell r="P1941">
            <v>767636</v>
          </cell>
        </row>
        <row r="1942">
          <cell r="A1942">
            <v>220340</v>
          </cell>
          <cell r="B1942" t="str">
            <v>PI</v>
          </cell>
          <cell r="C1942" t="str">
            <v>DOM EXPEDITO LOPES</v>
          </cell>
          <cell r="D1942" t="str">
            <v>220340</v>
          </cell>
          <cell r="H1942">
            <v>2333835</v>
          </cell>
          <cell r="L1942">
            <v>2258550</v>
          </cell>
          <cell r="P1942">
            <v>1505700</v>
          </cell>
        </row>
        <row r="1943">
          <cell r="A1943">
            <v>220345</v>
          </cell>
          <cell r="B1943" t="str">
            <v>PI</v>
          </cell>
          <cell r="C1943" t="str">
            <v>DOM INOCÊNCIO</v>
          </cell>
          <cell r="D1943" t="str">
            <v>220345</v>
          </cell>
          <cell r="E1943">
            <v>19260</v>
          </cell>
          <cell r="F1943">
            <v>55178</v>
          </cell>
          <cell r="G1943">
            <v>6541</v>
          </cell>
          <cell r="H1943">
            <v>2148788</v>
          </cell>
          <cell r="I1943">
            <v>1200</v>
          </cell>
          <cell r="J1943">
            <v>11</v>
          </cell>
          <cell r="K1943">
            <v>577</v>
          </cell>
          <cell r="L1943">
            <v>1515636</v>
          </cell>
          <cell r="O1943">
            <v>379</v>
          </cell>
          <cell r="P1943">
            <v>1018307</v>
          </cell>
        </row>
        <row r="1944">
          <cell r="A1944">
            <v>220342</v>
          </cell>
          <cell r="B1944" t="str">
            <v>PI</v>
          </cell>
          <cell r="C1944" t="str">
            <v>DOMINGOS MOURÃO</v>
          </cell>
          <cell r="D1944" t="str">
            <v>220342</v>
          </cell>
          <cell r="G1944">
            <v>524</v>
          </cell>
          <cell r="H1944">
            <v>19127772</v>
          </cell>
          <cell r="K1944">
            <v>117</v>
          </cell>
          <cell r="L1944">
            <v>18501328</v>
          </cell>
          <cell r="O1944">
            <v>4277</v>
          </cell>
          <cell r="P1944">
            <v>12293887</v>
          </cell>
        </row>
        <row r="1945">
          <cell r="A1945">
            <v>220350</v>
          </cell>
          <cell r="B1945" t="str">
            <v>PI</v>
          </cell>
          <cell r="C1945" t="str">
            <v>ELESBÃO VELOSO</v>
          </cell>
          <cell r="D1945" t="str">
            <v>220350</v>
          </cell>
          <cell r="E1945">
            <v>47155</v>
          </cell>
          <cell r="F1945">
            <v>5680</v>
          </cell>
          <cell r="G1945">
            <v>789</v>
          </cell>
          <cell r="H1945">
            <v>1188239</v>
          </cell>
          <cell r="I1945">
            <v>41228</v>
          </cell>
          <cell r="J1945">
            <v>7828</v>
          </cell>
          <cell r="K1945">
            <v>5402</v>
          </cell>
          <cell r="L1945">
            <v>2042537</v>
          </cell>
          <cell r="M1945">
            <v>5677</v>
          </cell>
          <cell r="N1945">
            <v>25228</v>
          </cell>
          <cell r="O1945">
            <v>4045</v>
          </cell>
          <cell r="P1945">
            <v>1640755</v>
          </cell>
        </row>
        <row r="1946">
          <cell r="A1946">
            <v>220360</v>
          </cell>
          <cell r="B1946" t="str">
            <v>PI</v>
          </cell>
          <cell r="C1946" t="str">
            <v>ELISEU MARTINS</v>
          </cell>
          <cell r="D1946" t="str">
            <v>220360</v>
          </cell>
          <cell r="E1946">
            <v>3093</v>
          </cell>
          <cell r="F1946">
            <v>315</v>
          </cell>
          <cell r="H1946">
            <v>493355</v>
          </cell>
          <cell r="L1946">
            <v>505320</v>
          </cell>
          <cell r="M1946">
            <v>350</v>
          </cell>
          <cell r="P1946">
            <v>338280</v>
          </cell>
        </row>
        <row r="1947">
          <cell r="A1947">
            <v>220370</v>
          </cell>
          <cell r="B1947" t="str">
            <v>PI</v>
          </cell>
          <cell r="C1947" t="str">
            <v>ESPERANTINA</v>
          </cell>
          <cell r="D1947" t="str">
            <v>220370</v>
          </cell>
          <cell r="H1947">
            <v>5342819</v>
          </cell>
          <cell r="L1947">
            <v>5170470</v>
          </cell>
          <cell r="P1947">
            <v>3446980</v>
          </cell>
        </row>
        <row r="1948">
          <cell r="A1948">
            <v>220375</v>
          </cell>
          <cell r="B1948" t="str">
            <v>PI</v>
          </cell>
          <cell r="C1948" t="str">
            <v>FARTURA DO PIAUÍ</v>
          </cell>
          <cell r="D1948" t="str">
            <v>220375</v>
          </cell>
          <cell r="E1948">
            <v>456</v>
          </cell>
          <cell r="G1948">
            <v>71</v>
          </cell>
          <cell r="H1948">
            <v>18425816</v>
          </cell>
          <cell r="I1948">
            <v>1435</v>
          </cell>
          <cell r="K1948">
            <v>64</v>
          </cell>
          <cell r="L1948">
            <v>17871285</v>
          </cell>
          <cell r="M1948">
            <v>6550</v>
          </cell>
          <cell r="P1948">
            <v>11944780</v>
          </cell>
        </row>
        <row r="1949">
          <cell r="A1949">
            <v>220380</v>
          </cell>
          <cell r="B1949" t="str">
            <v>PI</v>
          </cell>
          <cell r="C1949" t="str">
            <v>FLORES DO PIAUÍ</v>
          </cell>
          <cell r="D1949" t="str">
            <v>220380</v>
          </cell>
          <cell r="G1949">
            <v>881</v>
          </cell>
          <cell r="H1949">
            <v>5321105</v>
          </cell>
          <cell r="K1949">
            <v>387</v>
          </cell>
          <cell r="L1949">
            <v>5122842</v>
          </cell>
          <cell r="P1949">
            <v>3409540</v>
          </cell>
        </row>
        <row r="1950">
          <cell r="A1950">
            <v>220385</v>
          </cell>
          <cell r="B1950" t="str">
            <v>PI</v>
          </cell>
          <cell r="C1950" t="str">
            <v>FLORESTA DO PIAUÍ</v>
          </cell>
          <cell r="D1950" t="str">
            <v>220385</v>
          </cell>
          <cell r="G1950">
            <v>7530</v>
          </cell>
          <cell r="H1950">
            <v>4750742</v>
          </cell>
          <cell r="J1950">
            <v>14972</v>
          </cell>
          <cell r="K1950">
            <v>5474</v>
          </cell>
          <cell r="L1950">
            <v>4445760</v>
          </cell>
          <cell r="O1950">
            <v>101</v>
          </cell>
          <cell r="P1950">
            <v>2587380</v>
          </cell>
        </row>
        <row r="1951">
          <cell r="A1951">
            <v>220390</v>
          </cell>
          <cell r="B1951" t="str">
            <v>PI</v>
          </cell>
          <cell r="C1951" t="str">
            <v>FLORIANO</v>
          </cell>
          <cell r="D1951" t="str">
            <v>220390</v>
          </cell>
          <cell r="E1951">
            <v>440118</v>
          </cell>
          <cell r="F1951">
            <v>323895</v>
          </cell>
          <cell r="G1951">
            <v>278491</v>
          </cell>
          <cell r="H1951">
            <v>42899567</v>
          </cell>
          <cell r="I1951">
            <v>741148</v>
          </cell>
          <cell r="J1951">
            <v>373891</v>
          </cell>
          <cell r="K1951">
            <v>267656</v>
          </cell>
          <cell r="L1951">
            <v>36761193</v>
          </cell>
          <cell r="M1951">
            <v>313313</v>
          </cell>
          <cell r="N1951">
            <v>238046</v>
          </cell>
          <cell r="O1951">
            <v>179856</v>
          </cell>
          <cell r="P1951">
            <v>26784072</v>
          </cell>
        </row>
        <row r="1952">
          <cell r="A1952">
            <v>220400</v>
          </cell>
          <cell r="B1952" t="str">
            <v>PI</v>
          </cell>
          <cell r="C1952" t="str">
            <v>FRANCINÓPOLIS</v>
          </cell>
          <cell r="D1952" t="str">
            <v>220400</v>
          </cell>
          <cell r="E1952">
            <v>29634</v>
          </cell>
          <cell r="F1952">
            <v>15614</v>
          </cell>
          <cell r="G1952">
            <v>14305</v>
          </cell>
          <cell r="H1952">
            <v>2057817</v>
          </cell>
          <cell r="I1952">
            <v>32217</v>
          </cell>
          <cell r="J1952">
            <v>5783</v>
          </cell>
          <cell r="K1952">
            <v>12079</v>
          </cell>
          <cell r="L1952">
            <v>2031382</v>
          </cell>
          <cell r="M1952">
            <v>47765</v>
          </cell>
          <cell r="N1952">
            <v>5224</v>
          </cell>
          <cell r="O1952">
            <v>11570</v>
          </cell>
          <cell r="P1952">
            <v>2193702</v>
          </cell>
        </row>
        <row r="1953">
          <cell r="A1953">
            <v>220410</v>
          </cell>
          <cell r="B1953" t="str">
            <v>PI</v>
          </cell>
          <cell r="C1953" t="str">
            <v>FRANCISCO AYRES</v>
          </cell>
          <cell r="D1953" t="str">
            <v>220410</v>
          </cell>
          <cell r="H1953">
            <v>74524</v>
          </cell>
          <cell r="L1953">
            <v>72120</v>
          </cell>
          <cell r="P1953">
            <v>48080</v>
          </cell>
        </row>
        <row r="1954">
          <cell r="A1954">
            <v>220415</v>
          </cell>
          <cell r="B1954" t="str">
            <v>PI</v>
          </cell>
          <cell r="C1954" t="str">
            <v>FRANCISCO MACEDO</v>
          </cell>
          <cell r="D1954" t="str">
            <v>220415</v>
          </cell>
          <cell r="E1954">
            <v>32912</v>
          </cell>
          <cell r="G1954">
            <v>4069</v>
          </cell>
          <cell r="H1954">
            <v>6714652</v>
          </cell>
          <cell r="I1954">
            <v>48075</v>
          </cell>
          <cell r="J1954">
            <v>13211</v>
          </cell>
          <cell r="K1954">
            <v>22294</v>
          </cell>
          <cell r="L1954">
            <v>7524344</v>
          </cell>
          <cell r="O1954">
            <v>17342</v>
          </cell>
          <cell r="P1954">
            <v>5026313</v>
          </cell>
        </row>
        <row r="1955">
          <cell r="A1955">
            <v>220420</v>
          </cell>
          <cell r="B1955" t="str">
            <v>PI</v>
          </cell>
          <cell r="C1955" t="str">
            <v>FRANCISCO SANTOS</v>
          </cell>
          <cell r="D1955" t="str">
            <v>220420</v>
          </cell>
          <cell r="E1955">
            <v>235927</v>
          </cell>
          <cell r="G1955">
            <v>8512</v>
          </cell>
          <cell r="H1955">
            <v>99431432</v>
          </cell>
          <cell r="K1955">
            <v>11997</v>
          </cell>
          <cell r="L1955">
            <v>99094793</v>
          </cell>
          <cell r="N1955">
            <v>1604145</v>
          </cell>
          <cell r="O1955">
            <v>12270</v>
          </cell>
          <cell r="P1955">
            <v>52942324</v>
          </cell>
        </row>
        <row r="1956">
          <cell r="A1956">
            <v>220430</v>
          </cell>
          <cell r="B1956" t="str">
            <v>PI</v>
          </cell>
          <cell r="C1956" t="str">
            <v>FRONTEIRAS</v>
          </cell>
          <cell r="D1956" t="str">
            <v>220430</v>
          </cell>
          <cell r="H1956">
            <v>1072507</v>
          </cell>
          <cell r="L1956">
            <v>1037910</v>
          </cell>
          <cell r="P1956">
            <v>691940</v>
          </cell>
        </row>
        <row r="1957">
          <cell r="A1957">
            <v>220440</v>
          </cell>
          <cell r="B1957" t="str">
            <v>PI</v>
          </cell>
          <cell r="C1957" t="str">
            <v>GILBUÉS</v>
          </cell>
          <cell r="D1957" t="str">
            <v>220440</v>
          </cell>
          <cell r="E1957">
            <v>208220</v>
          </cell>
          <cell r="G1957">
            <v>7238</v>
          </cell>
          <cell r="H1957">
            <v>2164226</v>
          </cell>
          <cell r="I1957">
            <v>87440</v>
          </cell>
          <cell r="J1957">
            <v>10833</v>
          </cell>
          <cell r="K1957">
            <v>57007</v>
          </cell>
          <cell r="L1957">
            <v>6594820</v>
          </cell>
          <cell r="M1957">
            <v>29336</v>
          </cell>
          <cell r="N1957">
            <v>49116</v>
          </cell>
          <cell r="O1957">
            <v>57398</v>
          </cell>
          <cell r="P1957">
            <v>3551919</v>
          </cell>
        </row>
        <row r="1958">
          <cell r="A1958">
            <v>220455</v>
          </cell>
          <cell r="B1958" t="str">
            <v>PI</v>
          </cell>
          <cell r="C1958" t="str">
            <v>GUARIBAS</v>
          </cell>
          <cell r="D1958" t="str">
            <v>220455</v>
          </cell>
          <cell r="H1958">
            <v>9227274</v>
          </cell>
          <cell r="L1958">
            <v>8929620</v>
          </cell>
          <cell r="N1958">
            <v>166321</v>
          </cell>
          <cell r="P1958">
            <v>5118341</v>
          </cell>
        </row>
        <row r="1959">
          <cell r="A1959">
            <v>220460</v>
          </cell>
          <cell r="B1959" t="str">
            <v>PI</v>
          </cell>
          <cell r="C1959" t="str">
            <v>HUGO NAPOLEÃO</v>
          </cell>
          <cell r="D1959" t="str">
            <v>220460</v>
          </cell>
          <cell r="E1959">
            <v>55600</v>
          </cell>
          <cell r="F1959">
            <v>29694</v>
          </cell>
          <cell r="G1959">
            <v>23245</v>
          </cell>
          <cell r="H1959">
            <v>898810</v>
          </cell>
          <cell r="I1959">
            <v>71460</v>
          </cell>
          <cell r="J1959">
            <v>60212</v>
          </cell>
          <cell r="K1959">
            <v>21366</v>
          </cell>
          <cell r="L1959">
            <v>1257542</v>
          </cell>
          <cell r="M1959">
            <v>36798</v>
          </cell>
          <cell r="N1959">
            <v>18436</v>
          </cell>
          <cell r="O1959">
            <v>13177</v>
          </cell>
          <cell r="P1959">
            <v>374025</v>
          </cell>
        </row>
        <row r="1960">
          <cell r="A1960">
            <v>220470</v>
          </cell>
          <cell r="B1960" t="str">
            <v>PI</v>
          </cell>
          <cell r="C1960" t="str">
            <v>INHUMA</v>
          </cell>
          <cell r="D1960" t="str">
            <v>220470</v>
          </cell>
          <cell r="H1960">
            <v>35340</v>
          </cell>
          <cell r="L1960">
            <v>34200</v>
          </cell>
          <cell r="P1960">
            <v>22800</v>
          </cell>
        </row>
        <row r="1961">
          <cell r="A1961">
            <v>220480</v>
          </cell>
          <cell r="B1961" t="str">
            <v>PI</v>
          </cell>
          <cell r="C1961" t="str">
            <v>IPIRANGA DO PIAUÍ</v>
          </cell>
          <cell r="D1961" t="str">
            <v>220480</v>
          </cell>
          <cell r="F1961">
            <v>2155</v>
          </cell>
          <cell r="G1961">
            <v>26541</v>
          </cell>
          <cell r="H1961">
            <v>2088782</v>
          </cell>
          <cell r="I1961">
            <v>38261</v>
          </cell>
          <cell r="J1961">
            <v>19920</v>
          </cell>
          <cell r="K1961">
            <v>20148</v>
          </cell>
          <cell r="L1961">
            <v>1565899</v>
          </cell>
          <cell r="M1961">
            <v>3773</v>
          </cell>
          <cell r="N1961">
            <v>4820</v>
          </cell>
          <cell r="O1961">
            <v>9301</v>
          </cell>
          <cell r="P1961">
            <v>990761</v>
          </cell>
        </row>
        <row r="1962">
          <cell r="A1962">
            <v>220490</v>
          </cell>
          <cell r="B1962" t="str">
            <v>PI</v>
          </cell>
          <cell r="C1962" t="str">
            <v>ISAÍAS COELHO</v>
          </cell>
          <cell r="D1962" t="str">
            <v>220490</v>
          </cell>
          <cell r="M1962">
            <v>9275</v>
          </cell>
          <cell r="P1962">
            <v>143340</v>
          </cell>
        </row>
        <row r="1963">
          <cell r="A1963">
            <v>220500</v>
          </cell>
          <cell r="B1963" t="str">
            <v>PI</v>
          </cell>
          <cell r="C1963" t="str">
            <v>ITAINÓPOLIS</v>
          </cell>
          <cell r="D1963" t="str">
            <v>220500</v>
          </cell>
          <cell r="H1963">
            <v>5870594</v>
          </cell>
          <cell r="L1963">
            <v>5681220</v>
          </cell>
          <cell r="P1963">
            <v>3787480</v>
          </cell>
        </row>
        <row r="1964">
          <cell r="A1964">
            <v>220510</v>
          </cell>
          <cell r="B1964" t="str">
            <v>PI</v>
          </cell>
          <cell r="C1964" t="str">
            <v>ITAUEIRA</v>
          </cell>
          <cell r="D1964" t="str">
            <v>220510</v>
          </cell>
          <cell r="E1964">
            <v>216059</v>
          </cell>
          <cell r="F1964">
            <v>48690</v>
          </cell>
          <cell r="G1964">
            <v>134793</v>
          </cell>
          <cell r="H1964">
            <v>10777758</v>
          </cell>
          <cell r="I1964">
            <v>156076</v>
          </cell>
          <cell r="J1964">
            <v>48722</v>
          </cell>
          <cell r="K1964">
            <v>134186</v>
          </cell>
          <cell r="L1964">
            <v>9420117</v>
          </cell>
          <cell r="M1964">
            <v>153889</v>
          </cell>
          <cell r="N1964">
            <v>14890</v>
          </cell>
          <cell r="O1964">
            <v>89753</v>
          </cell>
          <cell r="P1964">
            <v>6488781</v>
          </cell>
        </row>
        <row r="1965">
          <cell r="A1965">
            <v>220515</v>
          </cell>
          <cell r="B1965" t="str">
            <v>PI</v>
          </cell>
          <cell r="C1965" t="str">
            <v>JACOBINA DO PIAUÍ</v>
          </cell>
          <cell r="D1965" t="str">
            <v>220515</v>
          </cell>
          <cell r="G1965">
            <v>11667</v>
          </cell>
          <cell r="H1965">
            <v>1374786</v>
          </cell>
          <cell r="K1965">
            <v>6518</v>
          </cell>
          <cell r="L1965">
            <v>1048725</v>
          </cell>
          <cell r="P1965">
            <v>645560</v>
          </cell>
        </row>
        <row r="1966">
          <cell r="A1966">
            <v>220520</v>
          </cell>
          <cell r="B1966" t="str">
            <v>PI</v>
          </cell>
          <cell r="C1966" t="str">
            <v>JAICÓS</v>
          </cell>
          <cell r="D1966" t="str">
            <v>220520</v>
          </cell>
          <cell r="G1966">
            <v>4960</v>
          </cell>
          <cell r="H1966">
            <v>15798601</v>
          </cell>
          <cell r="J1966">
            <v>7417</v>
          </cell>
          <cell r="K1966">
            <v>4051</v>
          </cell>
          <cell r="L1966">
            <v>15046491</v>
          </cell>
          <cell r="O1966">
            <v>4454</v>
          </cell>
          <cell r="P1966">
            <v>9857636</v>
          </cell>
        </row>
        <row r="1967">
          <cell r="A1967">
            <v>220525</v>
          </cell>
          <cell r="B1967" t="str">
            <v>PI</v>
          </cell>
          <cell r="C1967" t="str">
            <v>JARDIM DO MULATO</v>
          </cell>
          <cell r="D1967" t="str">
            <v>220525</v>
          </cell>
          <cell r="H1967">
            <v>2124957</v>
          </cell>
          <cell r="L1967">
            <v>2056410</v>
          </cell>
          <cell r="P1967">
            <v>1370940</v>
          </cell>
        </row>
        <row r="1968">
          <cell r="A1968">
            <v>220527</v>
          </cell>
          <cell r="B1968" t="str">
            <v>PI</v>
          </cell>
          <cell r="C1968" t="str">
            <v>JATOBÁ DO PIAUÍ</v>
          </cell>
          <cell r="D1968" t="str">
            <v>220527</v>
          </cell>
          <cell r="E1968">
            <v>50385</v>
          </cell>
          <cell r="F1968">
            <v>36742</v>
          </cell>
          <cell r="G1968">
            <v>32674</v>
          </cell>
          <cell r="H1968">
            <v>4052919</v>
          </cell>
          <cell r="I1968">
            <v>138857</v>
          </cell>
          <cell r="J1968">
            <v>81906</v>
          </cell>
          <cell r="K1968">
            <v>35676</v>
          </cell>
          <cell r="L1968">
            <v>3986829</v>
          </cell>
          <cell r="M1968">
            <v>73431</v>
          </cell>
          <cell r="N1968">
            <v>29920</v>
          </cell>
          <cell r="O1968">
            <v>23233</v>
          </cell>
          <cell r="P1968">
            <v>3219318</v>
          </cell>
        </row>
        <row r="1969">
          <cell r="A1969">
            <v>220530</v>
          </cell>
          <cell r="B1969" t="str">
            <v>PI</v>
          </cell>
          <cell r="C1969" t="str">
            <v>JERUMENHA</v>
          </cell>
          <cell r="D1969" t="str">
            <v>220530</v>
          </cell>
          <cell r="G1969">
            <v>17946</v>
          </cell>
          <cell r="H1969">
            <v>2279025</v>
          </cell>
          <cell r="I1969">
            <v>37800</v>
          </cell>
          <cell r="K1969">
            <v>28765</v>
          </cell>
          <cell r="L1969">
            <v>2133924</v>
          </cell>
          <cell r="O1969">
            <v>3655</v>
          </cell>
          <cell r="P1969">
            <v>1474216</v>
          </cell>
        </row>
        <row r="1970">
          <cell r="A1970">
            <v>220535</v>
          </cell>
          <cell r="B1970" t="str">
            <v>PI</v>
          </cell>
          <cell r="C1970" t="str">
            <v>JOÃO COSTA</v>
          </cell>
          <cell r="D1970" t="str">
            <v>220535</v>
          </cell>
          <cell r="F1970">
            <v>212</v>
          </cell>
          <cell r="G1970">
            <v>5838</v>
          </cell>
          <cell r="H1970">
            <v>9866556</v>
          </cell>
          <cell r="K1970">
            <v>2430</v>
          </cell>
          <cell r="L1970">
            <v>9435752</v>
          </cell>
          <cell r="M1970">
            <v>4009</v>
          </cell>
          <cell r="O1970">
            <v>4591</v>
          </cell>
          <cell r="P1970">
            <v>6243474</v>
          </cell>
        </row>
        <row r="1971">
          <cell r="A1971">
            <v>220540</v>
          </cell>
          <cell r="B1971" t="str">
            <v>PI</v>
          </cell>
          <cell r="C1971" t="str">
            <v>JOAQUIM PIRES</v>
          </cell>
          <cell r="D1971" t="str">
            <v>220540</v>
          </cell>
          <cell r="H1971">
            <v>5655702</v>
          </cell>
          <cell r="K1971">
            <v>25</v>
          </cell>
          <cell r="L1971">
            <v>5472791</v>
          </cell>
          <cell r="P1971">
            <v>3648340</v>
          </cell>
        </row>
        <row r="1972">
          <cell r="A1972">
            <v>220545</v>
          </cell>
          <cell r="B1972" t="str">
            <v>PI</v>
          </cell>
          <cell r="C1972" t="str">
            <v>JOCA MARQUES</v>
          </cell>
          <cell r="D1972" t="str">
            <v>220545</v>
          </cell>
          <cell r="H1972">
            <v>357120</v>
          </cell>
          <cell r="K1972">
            <v>4</v>
          </cell>
          <cell r="L1972">
            <v>345544</v>
          </cell>
          <cell r="O1972">
            <v>171</v>
          </cell>
          <cell r="P1972">
            <v>228460</v>
          </cell>
        </row>
        <row r="1973">
          <cell r="A1973">
            <v>220552</v>
          </cell>
          <cell r="B1973" t="str">
            <v>PI</v>
          </cell>
          <cell r="C1973" t="str">
            <v>JÚLIO BORGES</v>
          </cell>
          <cell r="D1973" t="str">
            <v>220552</v>
          </cell>
          <cell r="E1973">
            <v>38965</v>
          </cell>
          <cell r="F1973">
            <v>4364</v>
          </cell>
          <cell r="G1973">
            <v>25961</v>
          </cell>
          <cell r="H1973">
            <v>2079111</v>
          </cell>
          <cell r="I1973">
            <v>35904</v>
          </cell>
          <cell r="J1973">
            <v>577</v>
          </cell>
          <cell r="K1973">
            <v>21811</v>
          </cell>
          <cell r="L1973">
            <v>2219568</v>
          </cell>
          <cell r="M1973">
            <v>22632</v>
          </cell>
          <cell r="N1973">
            <v>73</v>
          </cell>
          <cell r="O1973">
            <v>7611</v>
          </cell>
          <cell r="P1973">
            <v>1398804</v>
          </cell>
        </row>
        <row r="1974">
          <cell r="A1974">
            <v>220553</v>
          </cell>
          <cell r="B1974" t="str">
            <v>PI</v>
          </cell>
          <cell r="C1974" t="str">
            <v>JUREMA</v>
          </cell>
          <cell r="D1974" t="str">
            <v>220553</v>
          </cell>
          <cell r="E1974">
            <v>23350</v>
          </cell>
          <cell r="H1974">
            <v>4819697</v>
          </cell>
          <cell r="L1974">
            <v>4754610</v>
          </cell>
          <cell r="P1974">
            <v>3169740</v>
          </cell>
        </row>
        <row r="1975">
          <cell r="A1975">
            <v>220555</v>
          </cell>
          <cell r="B1975" t="str">
            <v>PI</v>
          </cell>
          <cell r="C1975" t="str">
            <v>LAGOA ALEGRE</v>
          </cell>
          <cell r="D1975" t="str">
            <v>220555</v>
          </cell>
          <cell r="E1975">
            <v>62430</v>
          </cell>
          <cell r="F1975">
            <v>15961</v>
          </cell>
          <cell r="G1975">
            <v>41018</v>
          </cell>
          <cell r="H1975">
            <v>2620811</v>
          </cell>
          <cell r="I1975">
            <v>71511</v>
          </cell>
          <cell r="J1975">
            <v>17713</v>
          </cell>
          <cell r="K1975">
            <v>40385</v>
          </cell>
          <cell r="L1975">
            <v>3065450</v>
          </cell>
          <cell r="M1975">
            <v>63245</v>
          </cell>
          <cell r="N1975">
            <v>9418</v>
          </cell>
          <cell r="O1975">
            <v>20518</v>
          </cell>
          <cell r="P1975">
            <v>2066561</v>
          </cell>
        </row>
        <row r="1976">
          <cell r="A1976">
            <v>220557</v>
          </cell>
          <cell r="B1976" t="str">
            <v>PI</v>
          </cell>
          <cell r="C1976" t="str">
            <v>LAGOA DE SÃO FRANCISCO</v>
          </cell>
          <cell r="D1976" t="str">
            <v>220557</v>
          </cell>
          <cell r="H1976">
            <v>12555</v>
          </cell>
          <cell r="L1976">
            <v>12150</v>
          </cell>
          <cell r="P1976">
            <v>8100</v>
          </cell>
        </row>
        <row r="1977">
          <cell r="A1977">
            <v>220556</v>
          </cell>
          <cell r="B1977" t="str">
            <v>PI</v>
          </cell>
          <cell r="C1977" t="str">
            <v>LAGOA DO BARRO DO PIAUÍ</v>
          </cell>
          <cell r="D1977" t="str">
            <v>220556</v>
          </cell>
          <cell r="E1977">
            <v>10538</v>
          </cell>
          <cell r="G1977">
            <v>11452</v>
          </cell>
          <cell r="H1977">
            <v>38317901</v>
          </cell>
          <cell r="I1977">
            <v>28864</v>
          </cell>
          <cell r="K1977">
            <v>5043</v>
          </cell>
          <cell r="L1977">
            <v>37699722</v>
          </cell>
          <cell r="P1977">
            <v>25256280</v>
          </cell>
        </row>
        <row r="1978">
          <cell r="A1978">
            <v>220559</v>
          </cell>
          <cell r="B1978" t="str">
            <v>PI</v>
          </cell>
          <cell r="C1978" t="str">
            <v>LAGOA DO SÍTIO</v>
          </cell>
          <cell r="D1978" t="str">
            <v>220559</v>
          </cell>
          <cell r="F1978">
            <v>1682</v>
          </cell>
          <cell r="G1978">
            <v>5514</v>
          </cell>
          <cell r="H1978">
            <v>631544</v>
          </cell>
          <cell r="I1978">
            <v>32624</v>
          </cell>
          <cell r="K1978">
            <v>120</v>
          </cell>
          <cell r="L1978">
            <v>730644</v>
          </cell>
          <cell r="N1978">
            <v>32507</v>
          </cell>
          <cell r="P1978">
            <v>585209</v>
          </cell>
        </row>
        <row r="1979">
          <cell r="A1979">
            <v>220560</v>
          </cell>
          <cell r="B1979" t="str">
            <v>PI</v>
          </cell>
          <cell r="C1979" t="str">
            <v>LANDRI SALES</v>
          </cell>
          <cell r="D1979" t="str">
            <v>220560</v>
          </cell>
          <cell r="E1979">
            <v>115896</v>
          </cell>
          <cell r="G1979">
            <v>14869</v>
          </cell>
          <cell r="H1979">
            <v>3179429</v>
          </cell>
          <cell r="J1979">
            <v>39824</v>
          </cell>
          <cell r="K1979">
            <v>4885</v>
          </cell>
          <cell r="L1979">
            <v>2750095</v>
          </cell>
          <cell r="P1979">
            <v>1714620</v>
          </cell>
        </row>
        <row r="1980">
          <cell r="A1980">
            <v>220570</v>
          </cell>
          <cell r="B1980" t="str">
            <v>PI</v>
          </cell>
          <cell r="C1980" t="str">
            <v>LUÍS CORREIA</v>
          </cell>
          <cell r="D1980" t="str">
            <v>220570</v>
          </cell>
          <cell r="H1980">
            <v>10397803</v>
          </cell>
          <cell r="L1980">
            <v>10062390</v>
          </cell>
          <cell r="P1980">
            <v>6708260</v>
          </cell>
        </row>
        <row r="1981">
          <cell r="A1981">
            <v>220580</v>
          </cell>
          <cell r="B1981" t="str">
            <v>PI</v>
          </cell>
          <cell r="C1981" t="str">
            <v>LUZILÂNDIA</v>
          </cell>
          <cell r="D1981" t="str">
            <v>220580</v>
          </cell>
          <cell r="E1981">
            <v>190340</v>
          </cell>
          <cell r="F1981">
            <v>42751</v>
          </cell>
          <cell r="H1981">
            <v>4399129</v>
          </cell>
          <cell r="L1981">
            <v>6341370</v>
          </cell>
          <cell r="P1981">
            <v>4227580</v>
          </cell>
        </row>
        <row r="1982">
          <cell r="A1982">
            <v>220585</v>
          </cell>
          <cell r="B1982" t="str">
            <v>PI</v>
          </cell>
          <cell r="C1982" t="str">
            <v>MADEIRO</v>
          </cell>
          <cell r="D1982" t="str">
            <v>220585</v>
          </cell>
          <cell r="F1982">
            <v>2819</v>
          </cell>
          <cell r="G1982">
            <v>254</v>
          </cell>
          <cell r="H1982">
            <v>276869</v>
          </cell>
          <cell r="I1982">
            <v>132950</v>
          </cell>
          <cell r="J1982">
            <v>433</v>
          </cell>
          <cell r="K1982">
            <v>1196</v>
          </cell>
          <cell r="L1982">
            <v>1028394</v>
          </cell>
          <cell r="M1982">
            <v>228050</v>
          </cell>
          <cell r="O1982">
            <v>53</v>
          </cell>
          <cell r="P1982">
            <v>4012393</v>
          </cell>
        </row>
        <row r="1983">
          <cell r="A1983">
            <v>220590</v>
          </cell>
          <cell r="B1983" t="str">
            <v>PI</v>
          </cell>
          <cell r="C1983" t="str">
            <v>MANOEL EMÍDIO</v>
          </cell>
          <cell r="D1983" t="str">
            <v>220590</v>
          </cell>
          <cell r="E1983">
            <v>49500</v>
          </cell>
          <cell r="G1983">
            <v>35178</v>
          </cell>
          <cell r="H1983">
            <v>7296526</v>
          </cell>
          <cell r="K1983">
            <v>16281</v>
          </cell>
          <cell r="L1983">
            <v>6517618</v>
          </cell>
          <cell r="O1983">
            <v>9447</v>
          </cell>
          <cell r="P1983">
            <v>4050794</v>
          </cell>
        </row>
        <row r="1984">
          <cell r="A1984">
            <v>220595</v>
          </cell>
          <cell r="B1984" t="str">
            <v>PI</v>
          </cell>
          <cell r="C1984" t="str">
            <v>MARCOLÂNDIA</v>
          </cell>
          <cell r="D1984" t="str">
            <v>220595</v>
          </cell>
          <cell r="H1984">
            <v>15500</v>
          </cell>
          <cell r="L1984">
            <v>15000</v>
          </cell>
          <cell r="P1984">
            <v>10000</v>
          </cell>
        </row>
        <row r="1985">
          <cell r="A1985">
            <v>220605</v>
          </cell>
          <cell r="B1985" t="str">
            <v>PI</v>
          </cell>
          <cell r="C1985" t="str">
            <v>MASSAPÊ DO PIAUÍ</v>
          </cell>
          <cell r="D1985" t="str">
            <v>220605</v>
          </cell>
          <cell r="G1985">
            <v>5359</v>
          </cell>
          <cell r="H1985">
            <v>6801656</v>
          </cell>
          <cell r="K1985">
            <v>4457</v>
          </cell>
          <cell r="L1985">
            <v>6427521</v>
          </cell>
          <cell r="M1985">
            <v>33618</v>
          </cell>
          <cell r="O1985">
            <v>4492</v>
          </cell>
          <cell r="P1985">
            <v>4757748</v>
          </cell>
        </row>
        <row r="1986">
          <cell r="A1986">
            <v>220610</v>
          </cell>
          <cell r="B1986" t="str">
            <v>PI</v>
          </cell>
          <cell r="C1986" t="str">
            <v>MATIAS OLÍMPIO</v>
          </cell>
          <cell r="D1986" t="str">
            <v>220610</v>
          </cell>
          <cell r="H1986">
            <v>1136367</v>
          </cell>
          <cell r="L1986">
            <v>1099710</v>
          </cell>
          <cell r="P1986">
            <v>733140</v>
          </cell>
        </row>
        <row r="1987">
          <cell r="A1987">
            <v>220620</v>
          </cell>
          <cell r="B1987" t="str">
            <v>PI</v>
          </cell>
          <cell r="C1987" t="str">
            <v>MIGUEL ALVES</v>
          </cell>
          <cell r="D1987" t="str">
            <v>220620</v>
          </cell>
          <cell r="H1987">
            <v>5617727</v>
          </cell>
          <cell r="L1987">
            <v>5436510</v>
          </cell>
          <cell r="P1987">
            <v>3624340</v>
          </cell>
        </row>
        <row r="1988">
          <cell r="A1988">
            <v>220630</v>
          </cell>
          <cell r="B1988" t="str">
            <v>PI</v>
          </cell>
          <cell r="C1988" t="str">
            <v>MIGUEL LEÃO</v>
          </cell>
          <cell r="D1988" t="str">
            <v>220630</v>
          </cell>
          <cell r="E1988">
            <v>23699</v>
          </cell>
          <cell r="F1988">
            <v>3475</v>
          </cell>
          <cell r="G1988">
            <v>2454</v>
          </cell>
          <cell r="H1988">
            <v>1833088</v>
          </cell>
          <cell r="I1988">
            <v>23257</v>
          </cell>
          <cell r="J1988">
            <v>44666</v>
          </cell>
          <cell r="K1988">
            <v>1501</v>
          </cell>
          <cell r="L1988">
            <v>1001006</v>
          </cell>
          <cell r="N1988">
            <v>2232</v>
          </cell>
          <cell r="P1988">
            <v>832288</v>
          </cell>
        </row>
        <row r="1989">
          <cell r="A1989">
            <v>220640</v>
          </cell>
          <cell r="B1989" t="str">
            <v>PI</v>
          </cell>
          <cell r="C1989" t="str">
            <v>MONSENHOR GIL</v>
          </cell>
          <cell r="D1989" t="str">
            <v>220640</v>
          </cell>
          <cell r="H1989">
            <v>0</v>
          </cell>
          <cell r="L1989">
            <v>0</v>
          </cell>
          <cell r="P1989">
            <v>0</v>
          </cell>
        </row>
        <row r="1990">
          <cell r="A1990">
            <v>220660</v>
          </cell>
          <cell r="B1990" t="str">
            <v>PI</v>
          </cell>
          <cell r="C1990" t="str">
            <v>MONTE ALEGRE DO PIAUÍ</v>
          </cell>
          <cell r="D1990" t="str">
            <v>220660</v>
          </cell>
          <cell r="F1990">
            <v>663</v>
          </cell>
          <cell r="G1990">
            <v>2884</v>
          </cell>
          <cell r="H1990">
            <v>8394642</v>
          </cell>
          <cell r="J1990">
            <v>362</v>
          </cell>
          <cell r="K1990">
            <v>1089</v>
          </cell>
          <cell r="L1990">
            <v>8062948</v>
          </cell>
          <cell r="P1990">
            <v>5374820</v>
          </cell>
        </row>
        <row r="1991">
          <cell r="A1991">
            <v>220665</v>
          </cell>
          <cell r="B1991" t="str">
            <v>PI</v>
          </cell>
          <cell r="C1991" t="str">
            <v>MORRO CABEÇA NO TEMPO</v>
          </cell>
          <cell r="D1991" t="str">
            <v>220665</v>
          </cell>
          <cell r="E1991">
            <v>4410</v>
          </cell>
          <cell r="G1991">
            <v>8010</v>
          </cell>
          <cell r="H1991">
            <v>9002438</v>
          </cell>
          <cell r="I1991">
            <v>133287</v>
          </cell>
          <cell r="K1991">
            <v>10650</v>
          </cell>
          <cell r="L1991">
            <v>10234470</v>
          </cell>
          <cell r="M1991">
            <v>53590</v>
          </cell>
          <cell r="O1991">
            <v>7440</v>
          </cell>
          <cell r="P1991">
            <v>8580910</v>
          </cell>
        </row>
        <row r="1992">
          <cell r="A1992">
            <v>220667</v>
          </cell>
          <cell r="B1992" t="str">
            <v>PI</v>
          </cell>
          <cell r="C1992" t="str">
            <v>MORRO DO CHAPÉU DO PIAUÍ</v>
          </cell>
          <cell r="D1992" t="str">
            <v>220667</v>
          </cell>
          <cell r="E1992">
            <v>49440</v>
          </cell>
          <cell r="F1992">
            <v>24463</v>
          </cell>
          <cell r="G1992">
            <v>4191</v>
          </cell>
          <cell r="H1992">
            <v>3218191</v>
          </cell>
          <cell r="I1992">
            <v>50489</v>
          </cell>
          <cell r="J1992">
            <v>49451</v>
          </cell>
          <cell r="K1992">
            <v>3952</v>
          </cell>
          <cell r="L1992">
            <v>3598124</v>
          </cell>
          <cell r="M1992">
            <v>36677</v>
          </cell>
          <cell r="N1992">
            <v>24305</v>
          </cell>
          <cell r="P1992">
            <v>1956075</v>
          </cell>
        </row>
        <row r="1993">
          <cell r="A1993">
            <v>220669</v>
          </cell>
          <cell r="B1993" t="str">
            <v>PI</v>
          </cell>
          <cell r="C1993" t="str">
            <v>MURICI DOS PORTELAS</v>
          </cell>
          <cell r="D1993" t="str">
            <v>220669</v>
          </cell>
          <cell r="G1993">
            <v>96</v>
          </cell>
          <cell r="H1993">
            <v>1242123</v>
          </cell>
          <cell r="I1993">
            <v>12743</v>
          </cell>
          <cell r="J1993">
            <v>24295</v>
          </cell>
          <cell r="K1993">
            <v>4748</v>
          </cell>
          <cell r="L1993">
            <v>815726</v>
          </cell>
          <cell r="M1993">
            <v>30365</v>
          </cell>
          <cell r="N1993">
            <v>16052</v>
          </cell>
          <cell r="O1993">
            <v>732</v>
          </cell>
          <cell r="P1993">
            <v>514672</v>
          </cell>
        </row>
        <row r="1994">
          <cell r="A1994">
            <v>220670</v>
          </cell>
          <cell r="B1994" t="str">
            <v>PI</v>
          </cell>
          <cell r="C1994" t="str">
            <v>NAZARÉ DO PIAUÍ</v>
          </cell>
          <cell r="D1994" t="str">
            <v>220670</v>
          </cell>
          <cell r="G1994">
            <v>5531</v>
          </cell>
          <cell r="H1994">
            <v>1759049</v>
          </cell>
          <cell r="I1994">
            <v>51535</v>
          </cell>
          <cell r="K1994">
            <v>1672</v>
          </cell>
          <cell r="L1994">
            <v>1944827</v>
          </cell>
          <cell r="O1994">
            <v>3846</v>
          </cell>
          <cell r="P1994">
            <v>2031570</v>
          </cell>
        </row>
        <row r="1995">
          <cell r="A1995">
            <v>220675</v>
          </cell>
          <cell r="B1995" t="str">
            <v>PI</v>
          </cell>
          <cell r="C1995" t="str">
            <v>NOSSA SENHORA DE NAZARÉ</v>
          </cell>
          <cell r="D1995" t="str">
            <v>220675</v>
          </cell>
          <cell r="E1995">
            <v>5070</v>
          </cell>
          <cell r="H1995">
            <v>1084257</v>
          </cell>
          <cell r="L1995">
            <v>1147410</v>
          </cell>
          <cell r="P1995">
            <v>764940</v>
          </cell>
        </row>
        <row r="1996">
          <cell r="A1996">
            <v>220795</v>
          </cell>
          <cell r="B1996" t="str">
            <v>PI</v>
          </cell>
          <cell r="C1996" t="str">
            <v>NOVA SANTA RITA</v>
          </cell>
          <cell r="D1996" t="str">
            <v>220795</v>
          </cell>
          <cell r="E1996">
            <v>98716</v>
          </cell>
          <cell r="F1996">
            <v>28188</v>
          </cell>
          <cell r="G1996">
            <v>17931</v>
          </cell>
          <cell r="H1996">
            <v>19580263</v>
          </cell>
          <cell r="I1996">
            <v>20473</v>
          </cell>
          <cell r="J1996">
            <v>20873</v>
          </cell>
          <cell r="K1996">
            <v>30197</v>
          </cell>
          <cell r="L1996">
            <v>19892842</v>
          </cell>
          <cell r="M1996">
            <v>77647</v>
          </cell>
          <cell r="N1996">
            <v>27047</v>
          </cell>
          <cell r="O1996">
            <v>24046</v>
          </cell>
          <cell r="P1996">
            <v>13380190</v>
          </cell>
        </row>
        <row r="1997">
          <cell r="A1997">
            <v>220690</v>
          </cell>
          <cell r="B1997" t="str">
            <v>PI</v>
          </cell>
          <cell r="C1997" t="str">
            <v>NOVO ORIENTE DO PIAUÍ</v>
          </cell>
          <cell r="D1997" t="str">
            <v>220690</v>
          </cell>
          <cell r="H1997">
            <v>1329435</v>
          </cell>
          <cell r="L1997">
            <v>1286550</v>
          </cell>
          <cell r="P1997">
            <v>857700</v>
          </cell>
        </row>
        <row r="1998">
          <cell r="A1998">
            <v>220695</v>
          </cell>
          <cell r="B1998" t="str">
            <v>PI</v>
          </cell>
          <cell r="C1998" t="str">
            <v>NOVO SANTO ANTÔNIO</v>
          </cell>
          <cell r="D1998" t="str">
            <v>220695</v>
          </cell>
          <cell r="H1998">
            <v>5890806</v>
          </cell>
          <cell r="L1998">
            <v>5700780</v>
          </cell>
          <cell r="P1998">
            <v>3800520</v>
          </cell>
        </row>
        <row r="1999">
          <cell r="A1999">
            <v>220700</v>
          </cell>
          <cell r="B1999" t="str">
            <v>PI</v>
          </cell>
          <cell r="C1999" t="str">
            <v>OEIRAS</v>
          </cell>
          <cell r="D1999" t="str">
            <v>220700</v>
          </cell>
          <cell r="H1999">
            <v>31000</v>
          </cell>
          <cell r="L1999">
            <v>30000</v>
          </cell>
          <cell r="P1999">
            <v>20000</v>
          </cell>
        </row>
        <row r="2000">
          <cell r="A2000">
            <v>220720</v>
          </cell>
          <cell r="B2000" t="str">
            <v>PI</v>
          </cell>
          <cell r="C2000" t="str">
            <v>PADRE MARCOS</v>
          </cell>
          <cell r="D2000" t="str">
            <v>220720</v>
          </cell>
          <cell r="G2000">
            <v>6293</v>
          </cell>
          <cell r="H2000">
            <v>80943459</v>
          </cell>
          <cell r="I2000">
            <v>108</v>
          </cell>
          <cell r="J2000">
            <v>108</v>
          </cell>
          <cell r="K2000">
            <v>6515</v>
          </cell>
          <cell r="L2000">
            <v>78151974</v>
          </cell>
          <cell r="M2000">
            <v>356320</v>
          </cell>
          <cell r="N2000">
            <v>353320</v>
          </cell>
          <cell r="O2000">
            <v>1621</v>
          </cell>
          <cell r="P2000">
            <v>52020124</v>
          </cell>
        </row>
        <row r="2001">
          <cell r="A2001">
            <v>220730</v>
          </cell>
          <cell r="B2001" t="str">
            <v>PI</v>
          </cell>
          <cell r="C2001" t="str">
            <v>PAES LANDIM</v>
          </cell>
          <cell r="D2001" t="str">
            <v>220730</v>
          </cell>
          <cell r="E2001">
            <v>75176</v>
          </cell>
          <cell r="F2001">
            <v>57166</v>
          </cell>
          <cell r="G2001">
            <v>36311</v>
          </cell>
          <cell r="H2001">
            <v>2243312</v>
          </cell>
          <cell r="K2001">
            <v>44961</v>
          </cell>
          <cell r="L2001">
            <v>1548496</v>
          </cell>
          <cell r="M2001">
            <v>81129</v>
          </cell>
          <cell r="O2001">
            <v>47925</v>
          </cell>
          <cell r="P2001">
            <v>1733555</v>
          </cell>
        </row>
        <row r="2002">
          <cell r="A2002">
            <v>220735</v>
          </cell>
          <cell r="B2002" t="str">
            <v>PI</v>
          </cell>
          <cell r="C2002" t="str">
            <v>PAJEÚ DO PIAUÍ</v>
          </cell>
          <cell r="D2002" t="str">
            <v>220735</v>
          </cell>
          <cell r="E2002">
            <v>1825</v>
          </cell>
          <cell r="F2002">
            <v>58</v>
          </cell>
          <cell r="G2002">
            <v>7597</v>
          </cell>
          <cell r="H2002">
            <v>19307934</v>
          </cell>
          <cell r="K2002">
            <v>3139</v>
          </cell>
          <cell r="L2002">
            <v>18581702</v>
          </cell>
          <cell r="M2002">
            <v>28598</v>
          </cell>
          <cell r="N2002">
            <v>64632</v>
          </cell>
          <cell r="O2002">
            <v>952</v>
          </cell>
          <cell r="P2002">
            <v>12289430</v>
          </cell>
        </row>
        <row r="2003">
          <cell r="A2003">
            <v>220740</v>
          </cell>
          <cell r="B2003" t="str">
            <v>PI</v>
          </cell>
          <cell r="C2003" t="str">
            <v>PALMEIRA DO PIAUÍ</v>
          </cell>
          <cell r="D2003" t="str">
            <v>220740</v>
          </cell>
          <cell r="G2003">
            <v>9195</v>
          </cell>
          <cell r="H2003">
            <v>4459269</v>
          </cell>
          <cell r="I2003">
            <v>26760</v>
          </cell>
          <cell r="K2003">
            <v>28953</v>
          </cell>
          <cell r="L2003">
            <v>4411789</v>
          </cell>
          <cell r="O2003">
            <v>3545</v>
          </cell>
          <cell r="P2003">
            <v>2688810</v>
          </cell>
        </row>
        <row r="2004">
          <cell r="A2004">
            <v>220750</v>
          </cell>
          <cell r="B2004" t="str">
            <v>PI</v>
          </cell>
          <cell r="C2004" t="str">
            <v>PALMEIRAIS</v>
          </cell>
          <cell r="D2004" t="str">
            <v>220750</v>
          </cell>
          <cell r="F2004">
            <v>14260</v>
          </cell>
          <cell r="G2004">
            <v>11146</v>
          </cell>
          <cell r="H2004">
            <v>10992467</v>
          </cell>
          <cell r="I2004">
            <v>38047</v>
          </cell>
          <cell r="J2004">
            <v>14400</v>
          </cell>
          <cell r="K2004">
            <v>9537</v>
          </cell>
          <cell r="L2004">
            <v>10665224</v>
          </cell>
          <cell r="N2004">
            <v>1965</v>
          </cell>
          <cell r="O2004">
            <v>2853</v>
          </cell>
          <cell r="P2004">
            <v>6971136</v>
          </cell>
        </row>
        <row r="2005">
          <cell r="A2005">
            <v>220755</v>
          </cell>
          <cell r="B2005" t="str">
            <v>PI</v>
          </cell>
          <cell r="C2005" t="str">
            <v>PAQUETÁ</v>
          </cell>
          <cell r="D2005" t="str">
            <v>220755</v>
          </cell>
          <cell r="E2005">
            <v>15350</v>
          </cell>
          <cell r="G2005">
            <v>999</v>
          </cell>
          <cell r="H2005">
            <v>5413674</v>
          </cell>
          <cell r="I2005">
            <v>9050</v>
          </cell>
          <cell r="L2005">
            <v>5656320</v>
          </cell>
          <cell r="M2005">
            <v>24400</v>
          </cell>
          <cell r="N2005">
            <v>19982</v>
          </cell>
          <cell r="P2005">
            <v>4019022</v>
          </cell>
        </row>
        <row r="2006">
          <cell r="A2006">
            <v>220760</v>
          </cell>
          <cell r="B2006" t="str">
            <v>PI</v>
          </cell>
          <cell r="C2006" t="str">
            <v>PARNAGUÁ</v>
          </cell>
          <cell r="D2006" t="str">
            <v>220760</v>
          </cell>
          <cell r="E2006">
            <v>140450</v>
          </cell>
          <cell r="G2006">
            <v>93</v>
          </cell>
          <cell r="H2006">
            <v>1773851</v>
          </cell>
          <cell r="K2006">
            <v>121</v>
          </cell>
          <cell r="L2006">
            <v>4566183</v>
          </cell>
          <cell r="O2006">
            <v>3790</v>
          </cell>
          <cell r="P2006">
            <v>3021330</v>
          </cell>
        </row>
        <row r="2007">
          <cell r="A2007">
            <v>220770</v>
          </cell>
          <cell r="B2007" t="str">
            <v>PI</v>
          </cell>
          <cell r="C2007" t="str">
            <v>PARNAÍBA</v>
          </cell>
          <cell r="D2007" t="str">
            <v>220770</v>
          </cell>
          <cell r="H2007">
            <v>623100</v>
          </cell>
          <cell r="L2007">
            <v>603000</v>
          </cell>
          <cell r="P2007">
            <v>402000</v>
          </cell>
        </row>
        <row r="2008">
          <cell r="A2008">
            <v>220777</v>
          </cell>
          <cell r="B2008" t="str">
            <v>PI</v>
          </cell>
          <cell r="C2008" t="str">
            <v>PATOS DO PIAUÍ</v>
          </cell>
          <cell r="D2008" t="str">
            <v>220777</v>
          </cell>
          <cell r="G2008">
            <v>15872</v>
          </cell>
          <cell r="H2008">
            <v>26541275</v>
          </cell>
          <cell r="K2008">
            <v>10752</v>
          </cell>
          <cell r="L2008">
            <v>25231092</v>
          </cell>
          <cell r="O2008">
            <v>2392</v>
          </cell>
          <cell r="P2008">
            <v>16714041</v>
          </cell>
        </row>
        <row r="2009">
          <cell r="A2009">
            <v>220779</v>
          </cell>
          <cell r="B2009" t="str">
            <v>PI</v>
          </cell>
          <cell r="C2009" t="str">
            <v>PAU D'ARCO DO PIAUÍ</v>
          </cell>
          <cell r="D2009" t="str">
            <v>220779</v>
          </cell>
          <cell r="E2009">
            <v>53205</v>
          </cell>
          <cell r="F2009">
            <v>450</v>
          </cell>
          <cell r="G2009">
            <v>322</v>
          </cell>
          <cell r="H2009">
            <v>6561829</v>
          </cell>
          <cell r="I2009">
            <v>73034</v>
          </cell>
          <cell r="J2009">
            <v>75345</v>
          </cell>
          <cell r="K2009">
            <v>1720</v>
          </cell>
          <cell r="L2009">
            <v>6965401</v>
          </cell>
          <cell r="M2009">
            <v>19334</v>
          </cell>
          <cell r="P2009">
            <v>5380008</v>
          </cell>
        </row>
        <row r="2010">
          <cell r="A2010">
            <v>220780</v>
          </cell>
          <cell r="B2010" t="str">
            <v>PI</v>
          </cell>
          <cell r="C2010" t="str">
            <v>PAULISTANA</v>
          </cell>
          <cell r="D2010" t="str">
            <v>220780</v>
          </cell>
          <cell r="E2010">
            <v>37560</v>
          </cell>
          <cell r="G2010">
            <v>37988</v>
          </cell>
          <cell r="H2010">
            <v>2827019</v>
          </cell>
          <cell r="I2010">
            <v>38270</v>
          </cell>
          <cell r="K2010">
            <v>35796</v>
          </cell>
          <cell r="L2010">
            <v>2779975</v>
          </cell>
          <cell r="M2010">
            <v>18500</v>
          </cell>
          <cell r="O2010">
            <v>18484</v>
          </cell>
          <cell r="P2010">
            <v>1868867</v>
          </cell>
        </row>
        <row r="2011">
          <cell r="A2011">
            <v>220785</v>
          </cell>
          <cell r="B2011" t="str">
            <v>PI</v>
          </cell>
          <cell r="C2011" t="str">
            <v>PAVUSSU</v>
          </cell>
          <cell r="D2011" t="str">
            <v>220785</v>
          </cell>
          <cell r="E2011">
            <v>63190</v>
          </cell>
          <cell r="F2011">
            <v>12590</v>
          </cell>
          <cell r="G2011">
            <v>11494</v>
          </cell>
          <cell r="H2011">
            <v>6024925</v>
          </cell>
          <cell r="I2011">
            <v>27757</v>
          </cell>
          <cell r="J2011">
            <v>30487</v>
          </cell>
          <cell r="K2011">
            <v>18320</v>
          </cell>
          <cell r="L2011">
            <v>6551086</v>
          </cell>
          <cell r="O2011">
            <v>7957</v>
          </cell>
          <cell r="P2011">
            <v>4068378</v>
          </cell>
        </row>
        <row r="2012">
          <cell r="A2012">
            <v>220793</v>
          </cell>
          <cell r="B2012" t="str">
            <v>PI</v>
          </cell>
          <cell r="C2012" t="str">
            <v>PEDRO LAURENTINO</v>
          </cell>
          <cell r="D2012" t="str">
            <v>220793</v>
          </cell>
          <cell r="E2012">
            <v>15888</v>
          </cell>
          <cell r="G2012">
            <v>5180</v>
          </cell>
          <cell r="H2012">
            <v>638264</v>
          </cell>
          <cell r="K2012">
            <v>12298</v>
          </cell>
          <cell r="L2012">
            <v>444173</v>
          </cell>
          <cell r="M2012">
            <v>13760</v>
          </cell>
          <cell r="O2012">
            <v>1974</v>
          </cell>
          <cell r="P2012">
            <v>315560</v>
          </cell>
        </row>
        <row r="2013">
          <cell r="A2013">
            <v>220800</v>
          </cell>
          <cell r="B2013" t="str">
            <v>PI</v>
          </cell>
          <cell r="C2013" t="str">
            <v>PICOS</v>
          </cell>
          <cell r="D2013" t="str">
            <v>220800</v>
          </cell>
          <cell r="F2013">
            <v>81497</v>
          </cell>
          <cell r="G2013">
            <v>590</v>
          </cell>
          <cell r="H2013">
            <v>7311031</v>
          </cell>
          <cell r="I2013">
            <v>78381</v>
          </cell>
          <cell r="J2013">
            <v>233492</v>
          </cell>
          <cell r="K2013">
            <v>11610</v>
          </cell>
          <cell r="L2013">
            <v>3775766</v>
          </cell>
          <cell r="M2013">
            <v>964332</v>
          </cell>
          <cell r="N2013">
            <v>29898</v>
          </cell>
          <cell r="O2013">
            <v>1020</v>
          </cell>
          <cell r="P2013">
            <v>15039487</v>
          </cell>
        </row>
        <row r="2014">
          <cell r="A2014">
            <v>220810</v>
          </cell>
          <cell r="B2014" t="str">
            <v>PI</v>
          </cell>
          <cell r="C2014" t="str">
            <v>PIMENTEIRAS</v>
          </cell>
          <cell r="D2014" t="str">
            <v>220810</v>
          </cell>
          <cell r="G2014">
            <v>6686</v>
          </cell>
          <cell r="H2014">
            <v>927982</v>
          </cell>
          <cell r="I2014">
            <v>37428</v>
          </cell>
          <cell r="J2014">
            <v>18714</v>
          </cell>
          <cell r="K2014">
            <v>4864</v>
          </cell>
          <cell r="L2014">
            <v>1103781</v>
          </cell>
          <cell r="O2014">
            <v>2531</v>
          </cell>
          <cell r="P2014">
            <v>781873</v>
          </cell>
        </row>
        <row r="2015">
          <cell r="A2015">
            <v>220820</v>
          </cell>
          <cell r="B2015" t="str">
            <v>PI</v>
          </cell>
          <cell r="C2015" t="str">
            <v>PIO IX</v>
          </cell>
          <cell r="D2015" t="str">
            <v>220820</v>
          </cell>
          <cell r="E2015">
            <v>170291</v>
          </cell>
          <cell r="F2015">
            <v>120674</v>
          </cell>
          <cell r="G2015">
            <v>2400</v>
          </cell>
          <cell r="H2015">
            <v>6758454</v>
          </cell>
          <cell r="I2015">
            <v>140385</v>
          </cell>
          <cell r="J2015">
            <v>256041</v>
          </cell>
          <cell r="K2015">
            <v>2400</v>
          </cell>
          <cell r="L2015">
            <v>6625243</v>
          </cell>
          <cell r="M2015">
            <v>18575</v>
          </cell>
          <cell r="N2015">
            <v>25797</v>
          </cell>
          <cell r="O2015">
            <v>1436</v>
          </cell>
          <cell r="P2015">
            <v>2345872</v>
          </cell>
        </row>
        <row r="2016">
          <cell r="A2016">
            <v>220830</v>
          </cell>
          <cell r="B2016" t="str">
            <v>PI</v>
          </cell>
          <cell r="C2016" t="str">
            <v>PIRACURUCA</v>
          </cell>
          <cell r="D2016" t="str">
            <v>220830</v>
          </cell>
          <cell r="E2016">
            <v>50200</v>
          </cell>
          <cell r="G2016">
            <v>109106</v>
          </cell>
          <cell r="H2016">
            <v>40680892</v>
          </cell>
          <cell r="I2016">
            <v>245329</v>
          </cell>
          <cell r="K2016">
            <v>155492</v>
          </cell>
          <cell r="L2016">
            <v>39217758</v>
          </cell>
          <cell r="O2016">
            <v>25380</v>
          </cell>
          <cell r="P2016">
            <v>27094601</v>
          </cell>
        </row>
        <row r="2017">
          <cell r="A2017">
            <v>220840</v>
          </cell>
          <cell r="B2017" t="str">
            <v>PI</v>
          </cell>
          <cell r="C2017" t="str">
            <v>PIRIPIRI</v>
          </cell>
          <cell r="D2017" t="str">
            <v>220840</v>
          </cell>
          <cell r="H2017">
            <v>29776275</v>
          </cell>
          <cell r="L2017">
            <v>28815750</v>
          </cell>
          <cell r="P2017">
            <v>19210500</v>
          </cell>
        </row>
        <row r="2018">
          <cell r="A2018">
            <v>220850</v>
          </cell>
          <cell r="B2018" t="str">
            <v>PI</v>
          </cell>
          <cell r="C2018" t="str">
            <v>PORTO</v>
          </cell>
          <cell r="D2018" t="str">
            <v>220850</v>
          </cell>
          <cell r="H2018">
            <v>896861</v>
          </cell>
          <cell r="L2018">
            <v>867930</v>
          </cell>
          <cell r="P2018">
            <v>578620</v>
          </cell>
        </row>
        <row r="2019">
          <cell r="A2019">
            <v>220855</v>
          </cell>
          <cell r="B2019" t="str">
            <v>PI</v>
          </cell>
          <cell r="C2019" t="str">
            <v>PORTO ALEGRE DO PIAUÍ</v>
          </cell>
          <cell r="D2019" t="str">
            <v>220855</v>
          </cell>
          <cell r="E2019">
            <v>131292</v>
          </cell>
          <cell r="G2019">
            <v>32086</v>
          </cell>
          <cell r="H2019">
            <v>5945304</v>
          </cell>
          <cell r="I2019">
            <v>59063</v>
          </cell>
          <cell r="K2019">
            <v>37987</v>
          </cell>
          <cell r="L2019">
            <v>5591817</v>
          </cell>
          <cell r="O2019">
            <v>8644</v>
          </cell>
          <cell r="P2019">
            <v>4414310</v>
          </cell>
        </row>
        <row r="2020">
          <cell r="A2020">
            <v>220860</v>
          </cell>
          <cell r="B2020" t="str">
            <v>PI</v>
          </cell>
          <cell r="C2020" t="str">
            <v>PRATA DO PIAUÍ</v>
          </cell>
          <cell r="D2020" t="str">
            <v>220860</v>
          </cell>
          <cell r="H2020">
            <v>640615</v>
          </cell>
          <cell r="L2020">
            <v>619950</v>
          </cell>
          <cell r="P2020">
            <v>413300</v>
          </cell>
        </row>
        <row r="2021">
          <cell r="A2021">
            <v>220865</v>
          </cell>
          <cell r="B2021" t="str">
            <v>PI</v>
          </cell>
          <cell r="C2021" t="str">
            <v>QUEIMADA NOVA</v>
          </cell>
          <cell r="D2021" t="str">
            <v>220865</v>
          </cell>
          <cell r="E2021">
            <v>28400</v>
          </cell>
          <cell r="G2021">
            <v>30</v>
          </cell>
          <cell r="H2021">
            <v>1104433</v>
          </cell>
          <cell r="K2021">
            <v>30</v>
          </cell>
          <cell r="L2021">
            <v>1348680</v>
          </cell>
          <cell r="P2021">
            <v>899060</v>
          </cell>
        </row>
        <row r="2022">
          <cell r="A2022">
            <v>220870</v>
          </cell>
          <cell r="B2022" t="str">
            <v>PI</v>
          </cell>
          <cell r="C2022" t="str">
            <v>REDENÇÃO DO GURGUÉIA</v>
          </cell>
          <cell r="D2022" t="str">
            <v>220870</v>
          </cell>
          <cell r="E2022">
            <v>57700</v>
          </cell>
          <cell r="G2022">
            <v>54643</v>
          </cell>
          <cell r="H2022">
            <v>2862998</v>
          </cell>
          <cell r="I2022">
            <v>232907</v>
          </cell>
          <cell r="K2022">
            <v>73903</v>
          </cell>
          <cell r="L2022">
            <v>5159636</v>
          </cell>
          <cell r="O2022">
            <v>58417</v>
          </cell>
          <cell r="P2022">
            <v>4434923</v>
          </cell>
        </row>
        <row r="2023">
          <cell r="A2023">
            <v>220880</v>
          </cell>
          <cell r="B2023" t="str">
            <v>PI</v>
          </cell>
          <cell r="C2023" t="str">
            <v>REGENERAÇÃO</v>
          </cell>
          <cell r="D2023" t="str">
            <v>220880</v>
          </cell>
          <cell r="H2023">
            <v>0</v>
          </cell>
          <cell r="I2023">
            <v>56990</v>
          </cell>
          <cell r="J2023">
            <v>28495</v>
          </cell>
          <cell r="K2023">
            <v>14493</v>
          </cell>
          <cell r="L2023">
            <v>537837</v>
          </cell>
          <cell r="M2023">
            <v>86700</v>
          </cell>
          <cell r="N2023">
            <v>42145</v>
          </cell>
          <cell r="O2023">
            <v>11517</v>
          </cell>
          <cell r="P2023">
            <v>940172</v>
          </cell>
        </row>
        <row r="2024">
          <cell r="A2024">
            <v>220887</v>
          </cell>
          <cell r="B2024" t="str">
            <v>PI</v>
          </cell>
          <cell r="C2024" t="str">
            <v>RIBEIRA DO PIAUÍ</v>
          </cell>
          <cell r="D2024" t="str">
            <v>220887</v>
          </cell>
          <cell r="E2024">
            <v>103686</v>
          </cell>
          <cell r="F2024">
            <v>26553</v>
          </cell>
          <cell r="G2024">
            <v>31893</v>
          </cell>
          <cell r="H2024">
            <v>11235468</v>
          </cell>
          <cell r="I2024">
            <v>106942</v>
          </cell>
          <cell r="J2024">
            <v>28996</v>
          </cell>
          <cell r="K2024">
            <v>30746</v>
          </cell>
          <cell r="L2024">
            <v>11340109</v>
          </cell>
          <cell r="M2024">
            <v>54208</v>
          </cell>
          <cell r="N2024">
            <v>8325</v>
          </cell>
          <cell r="O2024">
            <v>26984</v>
          </cell>
          <cell r="P2024">
            <v>8347547</v>
          </cell>
        </row>
        <row r="2025">
          <cell r="A2025">
            <v>220890</v>
          </cell>
          <cell r="B2025" t="str">
            <v>PI</v>
          </cell>
          <cell r="C2025" t="str">
            <v>RIBEIRO GONÇALVES</v>
          </cell>
          <cell r="D2025" t="str">
            <v>220890</v>
          </cell>
          <cell r="F2025">
            <v>14575</v>
          </cell>
          <cell r="G2025">
            <v>24623</v>
          </cell>
          <cell r="H2025">
            <v>2881962</v>
          </cell>
          <cell r="I2025">
            <v>2180</v>
          </cell>
          <cell r="K2025">
            <v>11286</v>
          </cell>
          <cell r="L2025">
            <v>2281477</v>
          </cell>
          <cell r="M2025">
            <v>96245</v>
          </cell>
          <cell r="N2025">
            <v>21831</v>
          </cell>
          <cell r="O2025">
            <v>6854</v>
          </cell>
          <cell r="P2025">
            <v>1724725</v>
          </cell>
        </row>
        <row r="2026">
          <cell r="A2026">
            <v>220900</v>
          </cell>
          <cell r="B2026" t="str">
            <v>PI</v>
          </cell>
          <cell r="C2026" t="str">
            <v>RIO GRANDE DO PIAUÍ</v>
          </cell>
          <cell r="D2026" t="str">
            <v>220900</v>
          </cell>
          <cell r="G2026">
            <v>156</v>
          </cell>
          <cell r="H2026">
            <v>1565648</v>
          </cell>
          <cell r="K2026">
            <v>96</v>
          </cell>
          <cell r="L2026">
            <v>1512162</v>
          </cell>
          <cell r="O2026">
            <v>140</v>
          </cell>
          <cell r="P2026">
            <v>1006360</v>
          </cell>
        </row>
        <row r="2027">
          <cell r="A2027">
            <v>220910</v>
          </cell>
          <cell r="B2027" t="str">
            <v>PI</v>
          </cell>
          <cell r="C2027" t="str">
            <v>SANTA CRUZ DO PIAUÍ</v>
          </cell>
          <cell r="D2027" t="str">
            <v>220910</v>
          </cell>
          <cell r="E2027">
            <v>13810</v>
          </cell>
          <cell r="F2027">
            <v>17989</v>
          </cell>
          <cell r="G2027">
            <v>3330</v>
          </cell>
          <cell r="H2027">
            <v>1989131</v>
          </cell>
          <cell r="I2027">
            <v>40453</v>
          </cell>
          <cell r="J2027">
            <v>63734</v>
          </cell>
          <cell r="K2027">
            <v>4795</v>
          </cell>
          <cell r="L2027">
            <v>1964080</v>
          </cell>
          <cell r="M2027">
            <v>78850</v>
          </cell>
          <cell r="N2027">
            <v>64647</v>
          </cell>
          <cell r="O2027">
            <v>1417</v>
          </cell>
          <cell r="P2027">
            <v>1621497</v>
          </cell>
        </row>
        <row r="2028">
          <cell r="A2028">
            <v>220920</v>
          </cell>
          <cell r="B2028" t="str">
            <v>PI</v>
          </cell>
          <cell r="C2028" t="str">
            <v>SANTA FILOMENA</v>
          </cell>
          <cell r="D2028" t="str">
            <v>220920</v>
          </cell>
          <cell r="G2028">
            <v>2959</v>
          </cell>
          <cell r="H2028">
            <v>3384385</v>
          </cell>
          <cell r="I2028">
            <v>94646</v>
          </cell>
          <cell r="K2028">
            <v>10037</v>
          </cell>
          <cell r="L2028">
            <v>3617095</v>
          </cell>
          <cell r="N2028">
            <v>10891</v>
          </cell>
          <cell r="O2028">
            <v>11525</v>
          </cell>
          <cell r="P2028">
            <v>3630414</v>
          </cell>
        </row>
        <row r="2029">
          <cell r="A2029">
            <v>220930</v>
          </cell>
          <cell r="B2029" t="str">
            <v>PI</v>
          </cell>
          <cell r="C2029" t="str">
            <v>SANTA LUZ</v>
          </cell>
          <cell r="D2029" t="str">
            <v>220930</v>
          </cell>
          <cell r="F2029">
            <v>6030</v>
          </cell>
          <cell r="G2029">
            <v>210</v>
          </cell>
          <cell r="H2029">
            <v>2068058</v>
          </cell>
          <cell r="I2029">
            <v>100</v>
          </cell>
          <cell r="J2029">
            <v>840</v>
          </cell>
          <cell r="K2029">
            <v>5807</v>
          </cell>
          <cell r="L2029">
            <v>1845677</v>
          </cell>
          <cell r="M2029">
            <v>16810</v>
          </cell>
          <cell r="N2029">
            <v>38</v>
          </cell>
          <cell r="O2029">
            <v>4583</v>
          </cell>
          <cell r="P2029">
            <v>1437274</v>
          </cell>
        </row>
        <row r="2030">
          <cell r="A2030">
            <v>220937</v>
          </cell>
          <cell r="B2030" t="str">
            <v>PI</v>
          </cell>
          <cell r="C2030" t="str">
            <v>SANTA ROSA DO PIAUÍ</v>
          </cell>
          <cell r="D2030" t="str">
            <v>220937</v>
          </cell>
          <cell r="E2030">
            <v>118458</v>
          </cell>
          <cell r="F2030">
            <v>21040</v>
          </cell>
          <cell r="G2030">
            <v>23547</v>
          </cell>
          <cell r="H2030">
            <v>4677815</v>
          </cell>
          <cell r="I2030">
            <v>57224</v>
          </cell>
          <cell r="J2030">
            <v>22021</v>
          </cell>
          <cell r="K2030">
            <v>9706</v>
          </cell>
          <cell r="L2030">
            <v>5246715</v>
          </cell>
          <cell r="M2030">
            <v>3377</v>
          </cell>
          <cell r="N2030">
            <v>3726</v>
          </cell>
          <cell r="O2030">
            <v>36971</v>
          </cell>
          <cell r="P2030">
            <v>3203204</v>
          </cell>
        </row>
        <row r="2031">
          <cell r="A2031">
            <v>220935</v>
          </cell>
          <cell r="B2031" t="str">
            <v>PI</v>
          </cell>
          <cell r="C2031" t="str">
            <v>SANTANA DO PIAUÍ</v>
          </cell>
          <cell r="D2031" t="str">
            <v>220935</v>
          </cell>
          <cell r="E2031">
            <v>55160</v>
          </cell>
          <cell r="F2031">
            <v>37405</v>
          </cell>
          <cell r="G2031">
            <v>3060</v>
          </cell>
          <cell r="H2031">
            <v>3243840</v>
          </cell>
          <cell r="I2031">
            <v>474050</v>
          </cell>
          <cell r="J2031">
            <v>282225</v>
          </cell>
          <cell r="K2031">
            <v>2190</v>
          </cell>
          <cell r="L2031">
            <v>5881977</v>
          </cell>
          <cell r="M2031">
            <v>196440</v>
          </cell>
          <cell r="N2031">
            <v>182470</v>
          </cell>
          <cell r="O2031">
            <v>720</v>
          </cell>
          <cell r="P2031">
            <v>5028560</v>
          </cell>
        </row>
        <row r="2032">
          <cell r="A2032">
            <v>220945</v>
          </cell>
          <cell r="B2032" t="str">
            <v>PI</v>
          </cell>
          <cell r="C2032" t="str">
            <v>SANTO ANTÔNIO DOS MILAGRES</v>
          </cell>
          <cell r="D2032" t="str">
            <v>220945</v>
          </cell>
          <cell r="H2032">
            <v>804481</v>
          </cell>
          <cell r="L2032">
            <v>778530</v>
          </cell>
          <cell r="P2032">
            <v>519020</v>
          </cell>
        </row>
        <row r="2033">
          <cell r="A2033">
            <v>220955</v>
          </cell>
          <cell r="B2033" t="str">
            <v>PI</v>
          </cell>
          <cell r="C2033" t="str">
            <v>SÃO BRAZ DO PIAUÍ</v>
          </cell>
          <cell r="D2033" t="str">
            <v>220955</v>
          </cell>
          <cell r="E2033">
            <v>1708</v>
          </cell>
          <cell r="G2033">
            <v>702</v>
          </cell>
          <cell r="H2033">
            <v>576416</v>
          </cell>
          <cell r="I2033">
            <v>28084</v>
          </cell>
          <cell r="K2033">
            <v>181</v>
          </cell>
          <cell r="L2033">
            <v>653054</v>
          </cell>
          <cell r="O2033">
            <v>1348</v>
          </cell>
          <cell r="P2033">
            <v>909790</v>
          </cell>
        </row>
        <row r="2034">
          <cell r="A2034">
            <v>220965</v>
          </cell>
          <cell r="B2034" t="str">
            <v>PI</v>
          </cell>
          <cell r="C2034" t="str">
            <v>SÃO FRANCISCO DE ASSIS DO PIAUÍ</v>
          </cell>
          <cell r="D2034" t="str">
            <v>220965</v>
          </cell>
          <cell r="E2034">
            <v>73737</v>
          </cell>
          <cell r="F2034">
            <v>7293</v>
          </cell>
          <cell r="G2034">
            <v>33394</v>
          </cell>
          <cell r="H2034">
            <v>4846875</v>
          </cell>
          <cell r="J2034">
            <v>32788</v>
          </cell>
          <cell r="K2034">
            <v>18595</v>
          </cell>
          <cell r="L2034">
            <v>4268276</v>
          </cell>
          <cell r="M2034">
            <v>71483</v>
          </cell>
          <cell r="N2034">
            <v>21216</v>
          </cell>
          <cell r="O2034">
            <v>19753</v>
          </cell>
          <cell r="P2034">
            <v>3138179</v>
          </cell>
        </row>
        <row r="2035">
          <cell r="A2035">
            <v>220970</v>
          </cell>
          <cell r="B2035" t="str">
            <v>PI</v>
          </cell>
          <cell r="C2035" t="str">
            <v>SÃO FRANCISCO DO PIAUÍ</v>
          </cell>
          <cell r="D2035" t="str">
            <v>220970</v>
          </cell>
          <cell r="H2035">
            <v>28000</v>
          </cell>
          <cell r="I2035">
            <v>92863</v>
          </cell>
          <cell r="J2035">
            <v>73</v>
          </cell>
          <cell r="K2035">
            <v>9677</v>
          </cell>
          <cell r="L2035">
            <v>2401931</v>
          </cell>
          <cell r="N2035">
            <v>36922</v>
          </cell>
          <cell r="O2035">
            <v>466</v>
          </cell>
          <cell r="P2035">
            <v>1067087</v>
          </cell>
        </row>
        <row r="2036">
          <cell r="A2036">
            <v>220975</v>
          </cell>
          <cell r="B2036" t="str">
            <v>PI</v>
          </cell>
          <cell r="C2036" t="str">
            <v>SÃO GONÇALO DO GURGUÉIA</v>
          </cell>
          <cell r="D2036" t="str">
            <v>220975</v>
          </cell>
          <cell r="G2036">
            <v>780</v>
          </cell>
          <cell r="H2036">
            <v>770885</v>
          </cell>
          <cell r="K2036">
            <v>180</v>
          </cell>
          <cell r="L2036">
            <v>736620</v>
          </cell>
          <cell r="O2036">
            <v>1570</v>
          </cell>
          <cell r="P2036">
            <v>475690</v>
          </cell>
        </row>
        <row r="2037">
          <cell r="A2037">
            <v>220980</v>
          </cell>
          <cell r="B2037" t="str">
            <v>PI</v>
          </cell>
          <cell r="C2037" t="str">
            <v>SÃO GONÇALO DO PIAUÍ</v>
          </cell>
          <cell r="D2037" t="str">
            <v>220980</v>
          </cell>
          <cell r="H2037">
            <v>365490</v>
          </cell>
          <cell r="L2037">
            <v>353700</v>
          </cell>
          <cell r="P2037">
            <v>235800</v>
          </cell>
        </row>
        <row r="2038">
          <cell r="A2038">
            <v>220985</v>
          </cell>
          <cell r="B2038" t="str">
            <v>PI</v>
          </cell>
          <cell r="C2038" t="str">
            <v>SÃO JOÃO DA CANABRAVA</v>
          </cell>
          <cell r="D2038" t="str">
            <v>220985</v>
          </cell>
          <cell r="E2038">
            <v>14993</v>
          </cell>
          <cell r="F2038">
            <v>18277</v>
          </cell>
          <cell r="G2038">
            <v>3690</v>
          </cell>
          <cell r="H2038">
            <v>2759064</v>
          </cell>
          <cell r="I2038">
            <v>3612</v>
          </cell>
          <cell r="J2038">
            <v>6969</v>
          </cell>
          <cell r="K2038">
            <v>2790</v>
          </cell>
          <cell r="L2038">
            <v>2462380</v>
          </cell>
          <cell r="M2038">
            <v>73362</v>
          </cell>
          <cell r="N2038">
            <v>12877</v>
          </cell>
          <cell r="O2038">
            <v>3690</v>
          </cell>
          <cell r="P2038">
            <v>2268712</v>
          </cell>
        </row>
        <row r="2039">
          <cell r="A2039">
            <v>220987</v>
          </cell>
          <cell r="B2039" t="str">
            <v>PI</v>
          </cell>
          <cell r="C2039" t="str">
            <v>SÃO JOÃO DA FRONTEIRA</v>
          </cell>
          <cell r="D2039" t="str">
            <v>220987</v>
          </cell>
          <cell r="H2039">
            <v>2621639</v>
          </cell>
          <cell r="L2039">
            <v>2537070</v>
          </cell>
          <cell r="P2039">
            <v>1691380</v>
          </cell>
        </row>
        <row r="2040">
          <cell r="A2040">
            <v>220995</v>
          </cell>
          <cell r="B2040" t="str">
            <v>PI</v>
          </cell>
          <cell r="C2040" t="str">
            <v>SÃO JOÃO DA VARJOTA</v>
          </cell>
          <cell r="D2040" t="str">
            <v>220995</v>
          </cell>
          <cell r="G2040">
            <v>240</v>
          </cell>
          <cell r="H2040">
            <v>7225030</v>
          </cell>
          <cell r="L2040">
            <v>6991500</v>
          </cell>
          <cell r="P2040">
            <v>4661000</v>
          </cell>
        </row>
        <row r="2041">
          <cell r="A2041">
            <v>220997</v>
          </cell>
          <cell r="B2041" t="str">
            <v>PI</v>
          </cell>
          <cell r="C2041" t="str">
            <v>SÃO JOÃO DO ARRAIAL</v>
          </cell>
          <cell r="D2041" t="str">
            <v>220997</v>
          </cell>
          <cell r="E2041">
            <v>4540</v>
          </cell>
          <cell r="G2041">
            <v>1038</v>
          </cell>
          <cell r="H2041">
            <v>3945415</v>
          </cell>
          <cell r="I2041">
            <v>3265</v>
          </cell>
          <cell r="K2041">
            <v>2234</v>
          </cell>
          <cell r="L2041">
            <v>3969393</v>
          </cell>
          <cell r="M2041">
            <v>2406</v>
          </cell>
          <cell r="O2041">
            <v>396</v>
          </cell>
          <cell r="P2041">
            <v>2678322</v>
          </cell>
        </row>
        <row r="2042">
          <cell r="A2042">
            <v>221000</v>
          </cell>
          <cell r="B2042" t="str">
            <v>PI</v>
          </cell>
          <cell r="C2042" t="str">
            <v>SÃO JOÃO DO PIAUÍ</v>
          </cell>
          <cell r="D2042" t="str">
            <v>221000</v>
          </cell>
          <cell r="H2042">
            <v>2809344</v>
          </cell>
          <cell r="L2042">
            <v>2718720</v>
          </cell>
          <cell r="P2042">
            <v>1812480</v>
          </cell>
        </row>
        <row r="2043">
          <cell r="A2043">
            <v>221005</v>
          </cell>
          <cell r="B2043" t="str">
            <v>PI</v>
          </cell>
          <cell r="C2043" t="str">
            <v>SÃO JOSÉ DO DIVINO</v>
          </cell>
          <cell r="D2043" t="str">
            <v>221005</v>
          </cell>
          <cell r="E2043">
            <v>111795</v>
          </cell>
          <cell r="F2043">
            <v>52719</v>
          </cell>
          <cell r="G2043">
            <v>45827</v>
          </cell>
          <cell r="H2043">
            <v>2995763</v>
          </cell>
          <cell r="I2043">
            <v>140655</v>
          </cell>
          <cell r="J2043">
            <v>56511</v>
          </cell>
          <cell r="K2043">
            <v>48064</v>
          </cell>
          <cell r="L2043">
            <v>4052067</v>
          </cell>
          <cell r="M2043">
            <v>37439</v>
          </cell>
          <cell r="N2043">
            <v>37788</v>
          </cell>
          <cell r="O2043">
            <v>35881</v>
          </cell>
          <cell r="P2043">
            <v>2546341</v>
          </cell>
        </row>
        <row r="2044">
          <cell r="A2044">
            <v>221010</v>
          </cell>
          <cell r="B2044" t="str">
            <v>PI</v>
          </cell>
          <cell r="C2044" t="str">
            <v>SÃO JOSÉ DO PEIXE</v>
          </cell>
          <cell r="D2044" t="str">
            <v>221010</v>
          </cell>
          <cell r="G2044">
            <v>13507</v>
          </cell>
          <cell r="H2044">
            <v>6641899</v>
          </cell>
          <cell r="K2044">
            <v>682</v>
          </cell>
          <cell r="L2044">
            <v>6266038</v>
          </cell>
          <cell r="O2044">
            <v>6627</v>
          </cell>
          <cell r="P2044">
            <v>4100458</v>
          </cell>
        </row>
        <row r="2045">
          <cell r="A2045">
            <v>221030</v>
          </cell>
          <cell r="B2045" t="str">
            <v>PI</v>
          </cell>
          <cell r="C2045" t="str">
            <v>SÃO JULIÃO</v>
          </cell>
          <cell r="D2045" t="str">
            <v>221030</v>
          </cell>
          <cell r="E2045">
            <v>28271</v>
          </cell>
          <cell r="F2045">
            <v>9876</v>
          </cell>
          <cell r="G2045">
            <v>1603</v>
          </cell>
          <cell r="H2045">
            <v>2727925</v>
          </cell>
          <cell r="I2045">
            <v>19228</v>
          </cell>
          <cell r="J2045">
            <v>214</v>
          </cell>
          <cell r="K2045">
            <v>1335</v>
          </cell>
          <cell r="L2045">
            <v>3136792</v>
          </cell>
          <cell r="M2045">
            <v>15709</v>
          </cell>
          <cell r="N2045">
            <v>10716</v>
          </cell>
          <cell r="O2045">
            <v>1626</v>
          </cell>
          <cell r="P2045">
            <v>2507452</v>
          </cell>
        </row>
        <row r="2046">
          <cell r="A2046">
            <v>221035</v>
          </cell>
          <cell r="B2046" t="str">
            <v>PI</v>
          </cell>
          <cell r="C2046" t="str">
            <v>SÃO LOURENÇO DO PIAUÍ</v>
          </cell>
          <cell r="D2046" t="str">
            <v>221035</v>
          </cell>
          <cell r="E2046">
            <v>801</v>
          </cell>
          <cell r="H2046">
            <v>37369</v>
          </cell>
          <cell r="L2046">
            <v>43140</v>
          </cell>
          <cell r="M2046">
            <v>1270</v>
          </cell>
          <cell r="N2046">
            <v>151</v>
          </cell>
          <cell r="O2046">
            <v>680</v>
          </cell>
          <cell r="P2046">
            <v>37842</v>
          </cell>
        </row>
        <row r="2047">
          <cell r="A2047">
            <v>221037</v>
          </cell>
          <cell r="B2047" t="str">
            <v>PI</v>
          </cell>
          <cell r="C2047" t="str">
            <v>SÃO LUIS DO PIAUÍ</v>
          </cell>
          <cell r="D2047" t="str">
            <v>221037</v>
          </cell>
          <cell r="E2047">
            <v>1809</v>
          </cell>
          <cell r="F2047">
            <v>24845</v>
          </cell>
          <cell r="G2047">
            <v>9510</v>
          </cell>
          <cell r="H2047">
            <v>2139842</v>
          </cell>
          <cell r="I2047">
            <v>39331</v>
          </cell>
          <cell r="J2047">
            <v>35973</v>
          </cell>
          <cell r="K2047">
            <v>6960</v>
          </cell>
          <cell r="L2047">
            <v>1801955</v>
          </cell>
          <cell r="M2047">
            <v>46097</v>
          </cell>
          <cell r="N2047">
            <v>30613</v>
          </cell>
          <cell r="O2047">
            <v>6390</v>
          </cell>
          <cell r="P2047">
            <v>1229744</v>
          </cell>
        </row>
        <row r="2048">
          <cell r="A2048">
            <v>221038</v>
          </cell>
          <cell r="B2048" t="str">
            <v>PI</v>
          </cell>
          <cell r="C2048" t="str">
            <v>SÃO MIGUEL DA BAIXA GRANDE</v>
          </cell>
          <cell r="D2048" t="str">
            <v>221038</v>
          </cell>
          <cell r="H2048">
            <v>17665257</v>
          </cell>
          <cell r="L2048">
            <v>17095410</v>
          </cell>
          <cell r="P2048">
            <v>11396940</v>
          </cell>
        </row>
        <row r="2049">
          <cell r="A2049">
            <v>221039</v>
          </cell>
          <cell r="B2049" t="str">
            <v>PI</v>
          </cell>
          <cell r="C2049" t="str">
            <v>SÃO MIGUEL DO FIDALGO</v>
          </cell>
          <cell r="D2049" t="str">
            <v>221039</v>
          </cell>
          <cell r="E2049">
            <v>12210</v>
          </cell>
          <cell r="G2049">
            <v>16827</v>
          </cell>
          <cell r="H2049">
            <v>3052011</v>
          </cell>
          <cell r="K2049">
            <v>11696</v>
          </cell>
          <cell r="L2049">
            <v>2599456</v>
          </cell>
          <cell r="M2049">
            <v>64845</v>
          </cell>
          <cell r="O2049">
            <v>21932</v>
          </cell>
          <cell r="P2049">
            <v>2514144</v>
          </cell>
        </row>
        <row r="2050">
          <cell r="A2050">
            <v>221040</v>
          </cell>
          <cell r="B2050" t="str">
            <v>PI</v>
          </cell>
          <cell r="C2050" t="str">
            <v>SÃO MIGUEL DO TAPUIO</v>
          </cell>
          <cell r="D2050" t="str">
            <v>221040</v>
          </cell>
          <cell r="H2050">
            <v>5335162</v>
          </cell>
          <cell r="L2050">
            <v>5163060</v>
          </cell>
          <cell r="N2050">
            <v>169272</v>
          </cell>
          <cell r="P2050">
            <v>2426408</v>
          </cell>
        </row>
        <row r="2051">
          <cell r="A2051">
            <v>221062</v>
          </cell>
          <cell r="B2051" t="str">
            <v>PI</v>
          </cell>
          <cell r="C2051" t="str">
            <v>SEBASTIÃO BARROS</v>
          </cell>
          <cell r="D2051" t="str">
            <v>221062</v>
          </cell>
          <cell r="E2051">
            <v>5000</v>
          </cell>
          <cell r="H2051">
            <v>4015118</v>
          </cell>
          <cell r="L2051">
            <v>3953340</v>
          </cell>
          <cell r="P2051">
            <v>2635560</v>
          </cell>
        </row>
        <row r="2052">
          <cell r="A2052">
            <v>221063</v>
          </cell>
          <cell r="B2052" t="str">
            <v>PI</v>
          </cell>
          <cell r="C2052" t="str">
            <v>SEBASTIÃO LEAL</v>
          </cell>
          <cell r="D2052" t="str">
            <v>221063</v>
          </cell>
          <cell r="E2052">
            <v>25579</v>
          </cell>
          <cell r="F2052">
            <v>41601</v>
          </cell>
          <cell r="G2052">
            <v>8961</v>
          </cell>
          <cell r="H2052">
            <v>1406502</v>
          </cell>
          <cell r="I2052">
            <v>5830</v>
          </cell>
          <cell r="K2052">
            <v>4842</v>
          </cell>
          <cell r="L2052">
            <v>1342500</v>
          </cell>
          <cell r="M2052">
            <v>30836</v>
          </cell>
          <cell r="O2052">
            <v>6388</v>
          </cell>
          <cell r="P2052">
            <v>1260361</v>
          </cell>
        </row>
        <row r="2053">
          <cell r="A2053">
            <v>221065</v>
          </cell>
          <cell r="B2053" t="str">
            <v>PI</v>
          </cell>
          <cell r="C2053" t="str">
            <v>SIGEFREDO PACHECO</v>
          </cell>
          <cell r="D2053" t="str">
            <v>221065</v>
          </cell>
          <cell r="E2053">
            <v>21459</v>
          </cell>
          <cell r="H2053">
            <v>193131</v>
          </cell>
          <cell r="I2053">
            <v>36881</v>
          </cell>
          <cell r="J2053">
            <v>53</v>
          </cell>
          <cell r="K2053">
            <v>12510</v>
          </cell>
          <cell r="L2053">
            <v>621376</v>
          </cell>
          <cell r="M2053">
            <v>12300</v>
          </cell>
          <cell r="N2053">
            <v>14461</v>
          </cell>
          <cell r="O2053">
            <v>26553</v>
          </cell>
          <cell r="P2053">
            <v>749077</v>
          </cell>
        </row>
        <row r="2054">
          <cell r="A2054">
            <v>221070</v>
          </cell>
          <cell r="B2054" t="str">
            <v>PI</v>
          </cell>
          <cell r="C2054" t="str">
            <v>SIMÕES</v>
          </cell>
          <cell r="D2054" t="str">
            <v>221070</v>
          </cell>
          <cell r="E2054">
            <v>30090</v>
          </cell>
          <cell r="G2054">
            <v>7558</v>
          </cell>
          <cell r="H2054">
            <v>3652051</v>
          </cell>
          <cell r="K2054">
            <v>1324</v>
          </cell>
          <cell r="L2054">
            <v>3815487</v>
          </cell>
          <cell r="M2054">
            <v>26065</v>
          </cell>
          <cell r="P2054">
            <v>2807735</v>
          </cell>
        </row>
        <row r="2055">
          <cell r="A2055">
            <v>221090</v>
          </cell>
          <cell r="B2055" t="str">
            <v>PI</v>
          </cell>
          <cell r="C2055" t="str">
            <v>SOCORRO DO PIAUÍ</v>
          </cell>
          <cell r="D2055" t="str">
            <v>221090</v>
          </cell>
          <cell r="E2055">
            <v>73655</v>
          </cell>
          <cell r="F2055">
            <v>10506</v>
          </cell>
          <cell r="G2055">
            <v>36358</v>
          </cell>
          <cell r="H2055">
            <v>2298414</v>
          </cell>
          <cell r="I2055">
            <v>19430</v>
          </cell>
          <cell r="J2055">
            <v>6738</v>
          </cell>
          <cell r="K2055">
            <v>36416</v>
          </cell>
          <cell r="L2055">
            <v>2564625</v>
          </cell>
          <cell r="M2055">
            <v>59780</v>
          </cell>
          <cell r="N2055">
            <v>7208</v>
          </cell>
          <cell r="O2055">
            <v>16626</v>
          </cell>
          <cell r="P2055">
            <v>1890026</v>
          </cell>
        </row>
        <row r="2056">
          <cell r="A2056">
            <v>221093</v>
          </cell>
          <cell r="B2056" t="str">
            <v>PI</v>
          </cell>
          <cell r="C2056" t="str">
            <v>SUSSUAPARA</v>
          </cell>
          <cell r="D2056" t="str">
            <v>221093</v>
          </cell>
          <cell r="E2056">
            <v>35191</v>
          </cell>
          <cell r="F2056">
            <v>13792</v>
          </cell>
          <cell r="G2056">
            <v>2850</v>
          </cell>
          <cell r="H2056">
            <v>1633128</v>
          </cell>
          <cell r="I2056">
            <v>163</v>
          </cell>
          <cell r="J2056">
            <v>19078</v>
          </cell>
          <cell r="K2056">
            <v>2640</v>
          </cell>
          <cell r="L2056">
            <v>2038798</v>
          </cell>
          <cell r="M2056">
            <v>152684</v>
          </cell>
          <cell r="N2056">
            <v>479</v>
          </cell>
          <cell r="O2056">
            <v>1530</v>
          </cell>
          <cell r="P2056">
            <v>2032771</v>
          </cell>
        </row>
        <row r="2057">
          <cell r="A2057">
            <v>221095</v>
          </cell>
          <cell r="B2057" t="str">
            <v>PI</v>
          </cell>
          <cell r="C2057" t="str">
            <v>TAMBORIL DO PIAUÍ</v>
          </cell>
          <cell r="D2057" t="str">
            <v>221095</v>
          </cell>
          <cell r="E2057">
            <v>11845</v>
          </cell>
          <cell r="F2057">
            <v>309</v>
          </cell>
          <cell r="H2057">
            <v>20818337</v>
          </cell>
          <cell r="I2057">
            <v>2087</v>
          </cell>
          <cell r="K2057">
            <v>1260</v>
          </cell>
          <cell r="L2057">
            <v>20265904</v>
          </cell>
          <cell r="O2057">
            <v>2170</v>
          </cell>
          <cell r="P2057">
            <v>13494545</v>
          </cell>
        </row>
        <row r="2058">
          <cell r="A2058">
            <v>221100</v>
          </cell>
          <cell r="B2058" t="str">
            <v>PI</v>
          </cell>
          <cell r="C2058" t="str">
            <v>TERESINA</v>
          </cell>
          <cell r="D2058" t="str">
            <v>221100</v>
          </cell>
          <cell r="E2058">
            <v>5456747</v>
          </cell>
          <cell r="F2058">
            <v>3419782</v>
          </cell>
          <cell r="G2058">
            <v>337946</v>
          </cell>
          <cell r="H2058">
            <v>620051819</v>
          </cell>
          <cell r="I2058">
            <v>3490559</v>
          </cell>
          <cell r="J2058">
            <v>3388978</v>
          </cell>
          <cell r="K2058">
            <v>412180</v>
          </cell>
          <cell r="L2058">
            <v>618449985</v>
          </cell>
          <cell r="M2058">
            <v>1667759</v>
          </cell>
          <cell r="N2058">
            <v>2395137</v>
          </cell>
          <cell r="O2058">
            <v>264436</v>
          </cell>
          <cell r="P2058">
            <v>380165231</v>
          </cell>
        </row>
        <row r="2059">
          <cell r="A2059">
            <v>221110</v>
          </cell>
          <cell r="B2059" t="str">
            <v>PI</v>
          </cell>
          <cell r="C2059" t="str">
            <v>UNIÃO</v>
          </cell>
          <cell r="D2059" t="str">
            <v>221110</v>
          </cell>
          <cell r="E2059">
            <v>1939389</v>
          </cell>
          <cell r="F2059">
            <v>657226</v>
          </cell>
          <cell r="H2059">
            <v>117086075</v>
          </cell>
          <cell r="I2059">
            <v>324011</v>
          </cell>
          <cell r="J2059">
            <v>542935</v>
          </cell>
          <cell r="L2059">
            <v>109114499</v>
          </cell>
          <cell r="M2059">
            <v>339009</v>
          </cell>
          <cell r="N2059">
            <v>398558</v>
          </cell>
          <cell r="P2059">
            <v>69654699</v>
          </cell>
        </row>
        <row r="2060">
          <cell r="A2060">
            <v>221120</v>
          </cell>
          <cell r="B2060" t="str">
            <v>PI</v>
          </cell>
          <cell r="C2060" t="str">
            <v>URUÇUÍ</v>
          </cell>
          <cell r="D2060" t="str">
            <v>221120</v>
          </cell>
          <cell r="E2060">
            <v>280179</v>
          </cell>
          <cell r="F2060">
            <v>118620</v>
          </cell>
          <cell r="G2060">
            <v>128096</v>
          </cell>
          <cell r="H2060">
            <v>29863220</v>
          </cell>
          <cell r="I2060">
            <v>716499</v>
          </cell>
          <cell r="J2060">
            <v>490971</v>
          </cell>
          <cell r="K2060">
            <v>137948</v>
          </cell>
          <cell r="L2060">
            <v>31394529</v>
          </cell>
          <cell r="M2060">
            <v>857006</v>
          </cell>
          <cell r="N2060">
            <v>249781</v>
          </cell>
          <cell r="O2060">
            <v>122485</v>
          </cell>
          <cell r="P2060">
            <v>31468880</v>
          </cell>
        </row>
        <row r="2061">
          <cell r="A2061">
            <v>221130</v>
          </cell>
          <cell r="B2061" t="str">
            <v>PI</v>
          </cell>
          <cell r="C2061" t="str">
            <v>VALENÇA DO PIAUÍ</v>
          </cell>
          <cell r="D2061" t="str">
            <v>221130</v>
          </cell>
          <cell r="H2061">
            <v>1330768</v>
          </cell>
          <cell r="L2061">
            <v>1287840</v>
          </cell>
          <cell r="P2061">
            <v>858560</v>
          </cell>
        </row>
        <row r="2062">
          <cell r="A2062">
            <v>221135</v>
          </cell>
          <cell r="B2062" t="str">
            <v>PI</v>
          </cell>
          <cell r="C2062" t="str">
            <v>VÁRZEA BRANCA</v>
          </cell>
          <cell r="D2062" t="str">
            <v>221135</v>
          </cell>
          <cell r="E2062">
            <v>18470</v>
          </cell>
          <cell r="G2062">
            <v>26489</v>
          </cell>
          <cell r="H2062">
            <v>5088995</v>
          </cell>
          <cell r="I2062">
            <v>2930</v>
          </cell>
          <cell r="K2062">
            <v>15790</v>
          </cell>
          <cell r="L2062">
            <v>4645126</v>
          </cell>
          <cell r="O2062">
            <v>22809</v>
          </cell>
          <cell r="P2062">
            <v>2588500</v>
          </cell>
        </row>
        <row r="2063">
          <cell r="A2063">
            <v>221140</v>
          </cell>
          <cell r="B2063" t="str">
            <v>PI</v>
          </cell>
          <cell r="C2063" t="str">
            <v>VÁRZEA GRANDE</v>
          </cell>
          <cell r="D2063" t="str">
            <v>221140</v>
          </cell>
          <cell r="G2063">
            <v>5992</v>
          </cell>
          <cell r="H2063">
            <v>5622803</v>
          </cell>
          <cell r="I2063">
            <v>3866</v>
          </cell>
          <cell r="J2063">
            <v>483</v>
          </cell>
          <cell r="K2063">
            <v>3679</v>
          </cell>
          <cell r="L2063">
            <v>5368252</v>
          </cell>
          <cell r="M2063">
            <v>18989</v>
          </cell>
          <cell r="N2063">
            <v>4461</v>
          </cell>
          <cell r="O2063">
            <v>5781</v>
          </cell>
          <cell r="P2063">
            <v>3528833</v>
          </cell>
        </row>
        <row r="2064">
          <cell r="A2064">
            <v>221150</v>
          </cell>
          <cell r="B2064" t="str">
            <v>PI</v>
          </cell>
          <cell r="C2064" t="str">
            <v>VERA MENDES</v>
          </cell>
          <cell r="D2064" t="str">
            <v>221150</v>
          </cell>
          <cell r="E2064">
            <v>33949</v>
          </cell>
          <cell r="F2064">
            <v>47505</v>
          </cell>
          <cell r="G2064">
            <v>52369</v>
          </cell>
          <cell r="H2064">
            <v>4993937</v>
          </cell>
          <cell r="I2064">
            <v>101630</v>
          </cell>
          <cell r="K2064">
            <v>13907</v>
          </cell>
          <cell r="L2064">
            <v>4475050</v>
          </cell>
          <cell r="O2064">
            <v>4152</v>
          </cell>
          <cell r="P2064">
            <v>4268900</v>
          </cell>
        </row>
        <row r="2065">
          <cell r="A2065">
            <v>221160</v>
          </cell>
          <cell r="B2065" t="str">
            <v>PI</v>
          </cell>
          <cell r="C2065" t="str">
            <v>VILA NOVA DO PIAUÍ</v>
          </cell>
          <cell r="D2065" t="str">
            <v>221160</v>
          </cell>
          <cell r="E2065">
            <v>2400</v>
          </cell>
          <cell r="F2065">
            <v>2615</v>
          </cell>
          <cell r="G2065">
            <v>1289</v>
          </cell>
          <cell r="H2065">
            <v>938231</v>
          </cell>
          <cell r="I2065">
            <v>7691</v>
          </cell>
          <cell r="J2065">
            <v>3625</v>
          </cell>
          <cell r="K2065">
            <v>355</v>
          </cell>
          <cell r="L2065">
            <v>1001264</v>
          </cell>
          <cell r="N2065">
            <v>7626</v>
          </cell>
          <cell r="O2065">
            <v>646</v>
          </cell>
          <cell r="P2065">
            <v>528786</v>
          </cell>
        </row>
        <row r="2066">
          <cell r="A2066">
            <v>221170</v>
          </cell>
          <cell r="B2066" t="str">
            <v>PI</v>
          </cell>
          <cell r="C2066" t="str">
            <v>WALL FERRAZ</v>
          </cell>
          <cell r="D2066" t="str">
            <v>221170</v>
          </cell>
          <cell r="G2066">
            <v>10912</v>
          </cell>
          <cell r="H2066">
            <v>3227391</v>
          </cell>
          <cell r="I2066">
            <v>22915</v>
          </cell>
          <cell r="K2066">
            <v>19345</v>
          </cell>
          <cell r="L2066">
            <v>2894187</v>
          </cell>
          <cell r="O2066">
            <v>12499</v>
          </cell>
          <cell r="P2066">
            <v>1919794</v>
          </cell>
        </row>
        <row r="2067">
          <cell r="A2067">
            <v>330015</v>
          </cell>
          <cell r="B2067" t="str">
            <v>RJ</v>
          </cell>
          <cell r="C2067" t="str">
            <v>APERIBÉ</v>
          </cell>
          <cell r="D2067" t="str">
            <v>330015</v>
          </cell>
          <cell r="H2067">
            <v>0</v>
          </cell>
          <cell r="L2067">
            <v>0</v>
          </cell>
          <cell r="P2067">
            <v>0</v>
          </cell>
        </row>
        <row r="2068">
          <cell r="A2068">
            <v>330022</v>
          </cell>
          <cell r="B2068" t="str">
            <v>RJ</v>
          </cell>
          <cell r="C2068" t="str">
            <v>AREAL</v>
          </cell>
          <cell r="D2068" t="str">
            <v>330022</v>
          </cell>
          <cell r="E2068">
            <v>271362</v>
          </cell>
          <cell r="F2068">
            <v>258822</v>
          </cell>
          <cell r="G2068">
            <v>178900</v>
          </cell>
          <cell r="H2068">
            <v>37323979</v>
          </cell>
          <cell r="I2068">
            <v>236251</v>
          </cell>
          <cell r="J2068">
            <v>204369</v>
          </cell>
          <cell r="K2068">
            <v>158515</v>
          </cell>
          <cell r="L2068">
            <v>31633038</v>
          </cell>
          <cell r="M2068">
            <v>121641</v>
          </cell>
          <cell r="N2068">
            <v>131673</v>
          </cell>
          <cell r="O2068">
            <v>115248</v>
          </cell>
          <cell r="P2068">
            <v>18615559</v>
          </cell>
        </row>
        <row r="2069">
          <cell r="A2069">
            <v>330030</v>
          </cell>
          <cell r="B2069" t="str">
            <v>RJ</v>
          </cell>
          <cell r="C2069" t="str">
            <v>BARRA DO PIRAÍ</v>
          </cell>
          <cell r="D2069" t="str">
            <v>330030</v>
          </cell>
          <cell r="H2069">
            <v>6022494</v>
          </cell>
          <cell r="L2069">
            <v>5828220</v>
          </cell>
          <cell r="P2069">
            <v>3885480</v>
          </cell>
        </row>
        <row r="2070">
          <cell r="A2070">
            <v>330040</v>
          </cell>
          <cell r="B2070" t="str">
            <v>RJ</v>
          </cell>
          <cell r="C2070" t="str">
            <v>BARRA MANSA</v>
          </cell>
          <cell r="D2070" t="str">
            <v>330040</v>
          </cell>
          <cell r="E2070">
            <v>1719287</v>
          </cell>
          <cell r="F2070">
            <v>561232</v>
          </cell>
          <cell r="G2070">
            <v>562968</v>
          </cell>
          <cell r="H2070">
            <v>114307330</v>
          </cell>
          <cell r="I2070">
            <v>3075800</v>
          </cell>
          <cell r="J2070">
            <v>711397</v>
          </cell>
          <cell r="K2070">
            <v>589818</v>
          </cell>
          <cell r="L2070">
            <v>150188856</v>
          </cell>
          <cell r="M2070">
            <v>1229614</v>
          </cell>
          <cell r="N2070">
            <v>631183</v>
          </cell>
          <cell r="O2070">
            <v>523588</v>
          </cell>
          <cell r="P2070">
            <v>116970031</v>
          </cell>
        </row>
        <row r="2071">
          <cell r="A2071">
            <v>330050</v>
          </cell>
          <cell r="B2071" t="str">
            <v>RJ</v>
          </cell>
          <cell r="C2071" t="str">
            <v>BOM JARDIM</v>
          </cell>
          <cell r="D2071" t="str">
            <v>330050</v>
          </cell>
          <cell r="H2071">
            <v>354299</v>
          </cell>
          <cell r="L2071">
            <v>342870</v>
          </cell>
          <cell r="P2071">
            <v>228580</v>
          </cell>
        </row>
        <row r="2072">
          <cell r="A2072">
            <v>330090</v>
          </cell>
          <cell r="B2072" t="str">
            <v>RJ</v>
          </cell>
          <cell r="C2072" t="str">
            <v>CAMBUCI</v>
          </cell>
          <cell r="D2072" t="str">
            <v>330090</v>
          </cell>
          <cell r="G2072">
            <v>63787</v>
          </cell>
          <cell r="H2072">
            <v>30502005</v>
          </cell>
          <cell r="K2072">
            <v>44286</v>
          </cell>
          <cell r="L2072">
            <v>27973243</v>
          </cell>
          <cell r="O2072">
            <v>33585</v>
          </cell>
          <cell r="P2072">
            <v>17901261</v>
          </cell>
        </row>
        <row r="2073">
          <cell r="A2073">
            <v>330110</v>
          </cell>
          <cell r="B2073" t="str">
            <v>RJ</v>
          </cell>
          <cell r="C2073" t="str">
            <v>CANTAGALO</v>
          </cell>
          <cell r="D2073" t="str">
            <v>330110</v>
          </cell>
          <cell r="E2073">
            <v>637802</v>
          </cell>
          <cell r="F2073">
            <v>22744</v>
          </cell>
          <cell r="G2073">
            <v>353760</v>
          </cell>
          <cell r="H2073">
            <v>54204526</v>
          </cell>
          <cell r="I2073">
            <v>551699</v>
          </cell>
          <cell r="J2073">
            <v>32047</v>
          </cell>
          <cell r="K2073">
            <v>365765</v>
          </cell>
          <cell r="L2073">
            <v>52001245</v>
          </cell>
          <cell r="M2073">
            <v>326806</v>
          </cell>
          <cell r="N2073">
            <v>1722</v>
          </cell>
          <cell r="O2073">
            <v>285305</v>
          </cell>
          <cell r="P2073">
            <v>38590243</v>
          </cell>
        </row>
        <row r="2074">
          <cell r="A2074">
            <v>330115</v>
          </cell>
          <cell r="B2074" t="str">
            <v>RJ</v>
          </cell>
          <cell r="C2074" t="str">
            <v>CARDOSO MOREIRA</v>
          </cell>
          <cell r="D2074" t="str">
            <v>330115</v>
          </cell>
          <cell r="E2074">
            <v>659135</v>
          </cell>
          <cell r="G2074">
            <v>86659</v>
          </cell>
          <cell r="H2074">
            <v>22858762</v>
          </cell>
          <cell r="I2074">
            <v>121679</v>
          </cell>
          <cell r="K2074">
            <v>88519</v>
          </cell>
          <cell r="L2074">
            <v>31197891</v>
          </cell>
          <cell r="M2074">
            <v>73100</v>
          </cell>
          <cell r="O2074">
            <v>61140</v>
          </cell>
          <cell r="P2074">
            <v>21589409</v>
          </cell>
        </row>
        <row r="2075">
          <cell r="A2075">
            <v>330120</v>
          </cell>
          <cell r="B2075" t="str">
            <v>RJ</v>
          </cell>
          <cell r="C2075" t="str">
            <v>CARMO</v>
          </cell>
          <cell r="D2075" t="str">
            <v>330120</v>
          </cell>
          <cell r="H2075">
            <v>1550000</v>
          </cell>
          <cell r="L2075">
            <v>1500000</v>
          </cell>
          <cell r="P2075">
            <v>1000000</v>
          </cell>
        </row>
        <row r="2076">
          <cell r="A2076">
            <v>330095</v>
          </cell>
          <cell r="B2076" t="str">
            <v>RJ</v>
          </cell>
          <cell r="C2076" t="str">
            <v>COMENDADOR LEVY GASPARIAN</v>
          </cell>
          <cell r="D2076" t="str">
            <v>330095</v>
          </cell>
          <cell r="H2076">
            <v>7781</v>
          </cell>
          <cell r="L2076">
            <v>7530</v>
          </cell>
          <cell r="P2076">
            <v>5020</v>
          </cell>
        </row>
        <row r="2077">
          <cell r="A2077">
            <v>330140</v>
          </cell>
          <cell r="B2077" t="str">
            <v>RJ</v>
          </cell>
          <cell r="C2077" t="str">
            <v>CONCEIÇÃO DE MACABU</v>
          </cell>
          <cell r="D2077" t="str">
            <v>330140</v>
          </cell>
          <cell r="H2077">
            <v>13914629</v>
          </cell>
          <cell r="L2077">
            <v>13465770</v>
          </cell>
          <cell r="P2077">
            <v>8977180</v>
          </cell>
        </row>
        <row r="2078">
          <cell r="A2078">
            <v>330150</v>
          </cell>
          <cell r="B2078" t="str">
            <v>RJ</v>
          </cell>
          <cell r="C2078" t="str">
            <v>CORDEIRO</v>
          </cell>
          <cell r="D2078" t="str">
            <v>330150</v>
          </cell>
          <cell r="H2078">
            <v>16144955</v>
          </cell>
          <cell r="L2078">
            <v>15624150</v>
          </cell>
          <cell r="P2078">
            <v>10416100</v>
          </cell>
        </row>
        <row r="2079">
          <cell r="A2079">
            <v>330160</v>
          </cell>
          <cell r="B2079" t="str">
            <v>RJ</v>
          </cell>
          <cell r="C2079" t="str">
            <v>DUAS BARRAS</v>
          </cell>
          <cell r="D2079" t="str">
            <v>330160</v>
          </cell>
          <cell r="H2079">
            <v>439270</v>
          </cell>
          <cell r="L2079">
            <v>425100</v>
          </cell>
          <cell r="P2079">
            <v>283400</v>
          </cell>
        </row>
        <row r="2080">
          <cell r="A2080">
            <v>330180</v>
          </cell>
          <cell r="B2080" t="str">
            <v>RJ</v>
          </cell>
          <cell r="C2080" t="str">
            <v>ENGENHEIRO PAULO DE FRONTIN</v>
          </cell>
          <cell r="D2080" t="str">
            <v>330180</v>
          </cell>
          <cell r="H2080">
            <v>54429521</v>
          </cell>
          <cell r="L2080">
            <v>52673730</v>
          </cell>
          <cell r="P2080">
            <v>35115820</v>
          </cell>
        </row>
        <row r="2081">
          <cell r="A2081">
            <v>330187</v>
          </cell>
          <cell r="B2081" t="str">
            <v>RJ</v>
          </cell>
          <cell r="C2081" t="str">
            <v>IGUABA GRANDE</v>
          </cell>
          <cell r="D2081" t="str">
            <v>330187</v>
          </cell>
          <cell r="E2081">
            <v>1526146</v>
          </cell>
          <cell r="F2081">
            <v>449553</v>
          </cell>
          <cell r="G2081">
            <v>245612</v>
          </cell>
          <cell r="H2081">
            <v>44874716</v>
          </cell>
          <cell r="I2081">
            <v>8701776</v>
          </cell>
          <cell r="J2081">
            <v>436590</v>
          </cell>
          <cell r="K2081">
            <v>305368</v>
          </cell>
          <cell r="L2081">
            <v>250326908</v>
          </cell>
          <cell r="M2081">
            <v>323806</v>
          </cell>
          <cell r="N2081">
            <v>369975</v>
          </cell>
          <cell r="O2081">
            <v>204912</v>
          </cell>
          <cell r="P2081">
            <v>194067569</v>
          </cell>
        </row>
        <row r="2082">
          <cell r="A2082">
            <v>330190</v>
          </cell>
          <cell r="B2082" t="str">
            <v>RJ</v>
          </cell>
          <cell r="C2082" t="str">
            <v>ITABORAÍ</v>
          </cell>
          <cell r="D2082" t="str">
            <v>330190</v>
          </cell>
          <cell r="E2082">
            <v>883300</v>
          </cell>
          <cell r="F2082">
            <v>548358</v>
          </cell>
          <cell r="G2082">
            <v>194990</v>
          </cell>
          <cell r="H2082">
            <v>63312676</v>
          </cell>
          <cell r="I2082">
            <v>344471</v>
          </cell>
          <cell r="J2082">
            <v>363991</v>
          </cell>
          <cell r="K2082">
            <v>228352</v>
          </cell>
          <cell r="L2082">
            <v>60349215</v>
          </cell>
          <cell r="M2082">
            <v>386631</v>
          </cell>
          <cell r="N2082">
            <v>258021</v>
          </cell>
          <cell r="O2082">
            <v>163531</v>
          </cell>
          <cell r="P2082">
            <v>36308993</v>
          </cell>
        </row>
        <row r="2083">
          <cell r="A2083">
            <v>330200</v>
          </cell>
          <cell r="B2083" t="str">
            <v>RJ</v>
          </cell>
          <cell r="C2083" t="str">
            <v>ITAGUAÍ</v>
          </cell>
          <cell r="D2083" t="str">
            <v>330200</v>
          </cell>
          <cell r="H2083">
            <v>328425563</v>
          </cell>
          <cell r="L2083">
            <v>317831190</v>
          </cell>
          <cell r="P2083">
            <v>211887460</v>
          </cell>
        </row>
        <row r="2084">
          <cell r="A2084">
            <v>330210</v>
          </cell>
          <cell r="B2084" t="str">
            <v>RJ</v>
          </cell>
          <cell r="C2084" t="str">
            <v>ITAOCARA</v>
          </cell>
          <cell r="D2084" t="str">
            <v>330210</v>
          </cell>
          <cell r="G2084">
            <v>949</v>
          </cell>
          <cell r="H2084">
            <v>39714147</v>
          </cell>
          <cell r="L2084">
            <v>38428710</v>
          </cell>
          <cell r="P2084">
            <v>25619140</v>
          </cell>
        </row>
        <row r="2085">
          <cell r="A2085">
            <v>330225</v>
          </cell>
          <cell r="B2085" t="str">
            <v>RJ</v>
          </cell>
          <cell r="C2085" t="str">
            <v>ITATIAIA</v>
          </cell>
          <cell r="D2085" t="str">
            <v>330225</v>
          </cell>
          <cell r="H2085">
            <v>48748802</v>
          </cell>
          <cell r="L2085">
            <v>47176260</v>
          </cell>
          <cell r="P2085">
            <v>31450840</v>
          </cell>
        </row>
        <row r="2086">
          <cell r="A2086">
            <v>330227</v>
          </cell>
          <cell r="B2086" t="str">
            <v>RJ</v>
          </cell>
          <cell r="C2086" t="str">
            <v>JAPERI</v>
          </cell>
          <cell r="D2086" t="str">
            <v>330227</v>
          </cell>
          <cell r="H2086">
            <v>25522238</v>
          </cell>
          <cell r="L2086">
            <v>24698940</v>
          </cell>
          <cell r="P2086">
            <v>16465960</v>
          </cell>
        </row>
        <row r="2087">
          <cell r="A2087">
            <v>330230</v>
          </cell>
          <cell r="B2087" t="str">
            <v>RJ</v>
          </cell>
          <cell r="C2087" t="str">
            <v>LAJE DO MURIAÉ</v>
          </cell>
          <cell r="D2087" t="str">
            <v>330230</v>
          </cell>
          <cell r="H2087">
            <v>2863625</v>
          </cell>
          <cell r="L2087">
            <v>2771250</v>
          </cell>
          <cell r="P2087">
            <v>1847500</v>
          </cell>
        </row>
        <row r="2088">
          <cell r="A2088">
            <v>330240</v>
          </cell>
          <cell r="B2088" t="str">
            <v>RJ</v>
          </cell>
          <cell r="C2088" t="str">
            <v>MACAÉ</v>
          </cell>
          <cell r="D2088" t="str">
            <v>330240</v>
          </cell>
          <cell r="H2088">
            <v>912698683</v>
          </cell>
          <cell r="L2088">
            <v>883256790</v>
          </cell>
          <cell r="P2088">
            <v>588837860</v>
          </cell>
        </row>
        <row r="2089">
          <cell r="A2089">
            <v>330245</v>
          </cell>
          <cell r="B2089" t="str">
            <v>RJ</v>
          </cell>
          <cell r="C2089" t="str">
            <v>MACUCO</v>
          </cell>
          <cell r="D2089" t="str">
            <v>330245</v>
          </cell>
          <cell r="E2089">
            <v>23959</v>
          </cell>
          <cell r="F2089">
            <v>7426</v>
          </cell>
          <cell r="G2089">
            <v>46834</v>
          </cell>
          <cell r="H2089">
            <v>9249544</v>
          </cell>
          <cell r="I2089">
            <v>167655</v>
          </cell>
          <cell r="J2089">
            <v>16511</v>
          </cell>
          <cell r="K2089">
            <v>47893</v>
          </cell>
          <cell r="L2089">
            <v>10032425</v>
          </cell>
          <cell r="M2089">
            <v>66040</v>
          </cell>
          <cell r="N2089">
            <v>3999</v>
          </cell>
          <cell r="O2089">
            <v>38148</v>
          </cell>
          <cell r="P2089">
            <v>8197025</v>
          </cell>
        </row>
        <row r="2090">
          <cell r="A2090">
            <v>330270</v>
          </cell>
          <cell r="B2090" t="str">
            <v>RJ</v>
          </cell>
          <cell r="C2090" t="str">
            <v>MARICÁ</v>
          </cell>
          <cell r="D2090" t="str">
            <v>330270</v>
          </cell>
          <cell r="E2090">
            <v>8588764</v>
          </cell>
          <cell r="F2090">
            <v>4813584</v>
          </cell>
          <cell r="G2090">
            <v>1251428</v>
          </cell>
          <cell r="H2090">
            <v>185359661</v>
          </cell>
          <cell r="I2090">
            <v>3901914</v>
          </cell>
          <cell r="J2090">
            <v>2245546</v>
          </cell>
          <cell r="K2090">
            <v>1592799</v>
          </cell>
          <cell r="L2090">
            <v>238938821</v>
          </cell>
          <cell r="M2090">
            <v>3537352</v>
          </cell>
          <cell r="N2090">
            <v>1513508</v>
          </cell>
          <cell r="O2090">
            <v>1146441</v>
          </cell>
          <cell r="P2090">
            <v>172416339</v>
          </cell>
        </row>
        <row r="2091">
          <cell r="A2091">
            <v>330280</v>
          </cell>
          <cell r="B2091" t="str">
            <v>RJ</v>
          </cell>
          <cell r="C2091" t="str">
            <v>MENDES</v>
          </cell>
          <cell r="D2091" t="str">
            <v>330280</v>
          </cell>
          <cell r="H2091">
            <v>17086673</v>
          </cell>
          <cell r="L2091">
            <v>16535490</v>
          </cell>
          <cell r="P2091">
            <v>11023660</v>
          </cell>
        </row>
        <row r="2092">
          <cell r="A2092">
            <v>330285</v>
          </cell>
          <cell r="B2092" t="str">
            <v>RJ</v>
          </cell>
          <cell r="C2092" t="str">
            <v>MESQUITA</v>
          </cell>
          <cell r="D2092" t="str">
            <v>330285</v>
          </cell>
          <cell r="H2092">
            <v>197271259</v>
          </cell>
          <cell r="L2092">
            <v>190907670</v>
          </cell>
          <cell r="P2092">
            <v>127271780</v>
          </cell>
        </row>
        <row r="2093">
          <cell r="A2093">
            <v>330290</v>
          </cell>
          <cell r="B2093" t="str">
            <v>RJ</v>
          </cell>
          <cell r="C2093" t="str">
            <v>MIGUEL PEREIRA</v>
          </cell>
          <cell r="D2093" t="str">
            <v>330290</v>
          </cell>
          <cell r="E2093">
            <v>813783</v>
          </cell>
          <cell r="F2093">
            <v>388053</v>
          </cell>
          <cell r="G2093">
            <v>342973</v>
          </cell>
          <cell r="H2093">
            <v>50654200</v>
          </cell>
          <cell r="I2093">
            <v>909637</v>
          </cell>
          <cell r="J2093">
            <v>425434</v>
          </cell>
          <cell r="K2093">
            <v>359073</v>
          </cell>
          <cell r="L2093">
            <v>55184103</v>
          </cell>
          <cell r="M2093">
            <v>831484</v>
          </cell>
          <cell r="N2093">
            <v>262911</v>
          </cell>
          <cell r="O2093">
            <v>178019</v>
          </cell>
          <cell r="P2093">
            <v>40246530</v>
          </cell>
        </row>
        <row r="2094">
          <cell r="A2094">
            <v>330300</v>
          </cell>
          <cell r="B2094" t="str">
            <v>RJ</v>
          </cell>
          <cell r="C2094" t="str">
            <v>MIRACEMA</v>
          </cell>
          <cell r="D2094" t="str">
            <v>330300</v>
          </cell>
          <cell r="G2094">
            <v>7159</v>
          </cell>
          <cell r="H2094">
            <v>44531914</v>
          </cell>
          <cell r="I2094">
            <v>386046</v>
          </cell>
          <cell r="J2094">
            <v>195598</v>
          </cell>
          <cell r="K2094">
            <v>13348</v>
          </cell>
          <cell r="L2094">
            <v>43792865</v>
          </cell>
          <cell r="N2094">
            <v>92407</v>
          </cell>
          <cell r="O2094">
            <v>10730</v>
          </cell>
          <cell r="P2094">
            <v>30869922</v>
          </cell>
        </row>
        <row r="2095">
          <cell r="A2095">
            <v>330310</v>
          </cell>
          <cell r="B2095" t="str">
            <v>RJ</v>
          </cell>
          <cell r="C2095" t="str">
            <v>NATIVIDADE</v>
          </cell>
          <cell r="D2095" t="str">
            <v>330310</v>
          </cell>
          <cell r="G2095">
            <v>1980</v>
          </cell>
          <cell r="H2095">
            <v>68905627</v>
          </cell>
          <cell r="I2095">
            <v>288128</v>
          </cell>
          <cell r="J2095">
            <v>324712</v>
          </cell>
          <cell r="K2095">
            <v>79819</v>
          </cell>
          <cell r="L2095">
            <v>64025183</v>
          </cell>
          <cell r="M2095">
            <v>410066</v>
          </cell>
          <cell r="O2095">
            <v>67082</v>
          </cell>
          <cell r="P2095">
            <v>44667656</v>
          </cell>
        </row>
        <row r="2096">
          <cell r="A2096">
            <v>330330</v>
          </cell>
          <cell r="B2096" t="str">
            <v>RJ</v>
          </cell>
          <cell r="C2096" t="str">
            <v>NITERÓI</v>
          </cell>
          <cell r="D2096" t="str">
            <v>330330</v>
          </cell>
          <cell r="E2096">
            <v>297734</v>
          </cell>
          <cell r="H2096">
            <v>494191328</v>
          </cell>
          <cell r="L2096">
            <v>480266580</v>
          </cell>
          <cell r="M2096">
            <v>120658</v>
          </cell>
          <cell r="P2096">
            <v>320622636</v>
          </cell>
        </row>
        <row r="2097">
          <cell r="A2097">
            <v>330340</v>
          </cell>
          <cell r="B2097" t="str">
            <v>RJ</v>
          </cell>
          <cell r="C2097" t="str">
            <v>NOVA FRIBURGO</v>
          </cell>
          <cell r="D2097" t="str">
            <v>330340</v>
          </cell>
          <cell r="E2097">
            <v>4383</v>
          </cell>
          <cell r="G2097">
            <v>1455</v>
          </cell>
          <cell r="H2097">
            <v>154313735</v>
          </cell>
          <cell r="I2097">
            <v>120</v>
          </cell>
          <cell r="J2097">
            <v>5</v>
          </cell>
          <cell r="K2097">
            <v>2251</v>
          </cell>
          <cell r="L2097">
            <v>149315911</v>
          </cell>
          <cell r="M2097">
            <v>1980</v>
          </cell>
          <cell r="N2097">
            <v>30</v>
          </cell>
          <cell r="O2097">
            <v>2529</v>
          </cell>
          <cell r="P2097">
            <v>99503419</v>
          </cell>
        </row>
        <row r="2098">
          <cell r="A2098">
            <v>330350</v>
          </cell>
          <cell r="B2098" t="str">
            <v>RJ</v>
          </cell>
          <cell r="C2098" t="str">
            <v>NOVA IGUAÇU</v>
          </cell>
          <cell r="D2098" t="str">
            <v>330350</v>
          </cell>
          <cell r="H2098">
            <v>728172981</v>
          </cell>
          <cell r="L2098">
            <v>704683530</v>
          </cell>
          <cell r="P2098">
            <v>469789020</v>
          </cell>
        </row>
        <row r="2099">
          <cell r="A2099">
            <v>330360</v>
          </cell>
          <cell r="B2099" t="str">
            <v>RJ</v>
          </cell>
          <cell r="C2099" t="str">
            <v>PARACAMBI</v>
          </cell>
          <cell r="D2099" t="str">
            <v>330360</v>
          </cell>
          <cell r="E2099">
            <v>8681</v>
          </cell>
          <cell r="G2099">
            <v>5435</v>
          </cell>
          <cell r="H2099">
            <v>16945503</v>
          </cell>
          <cell r="I2099">
            <v>9650</v>
          </cell>
          <cell r="K2099">
            <v>12261</v>
          </cell>
          <cell r="L2099">
            <v>16441962</v>
          </cell>
          <cell r="M2099">
            <v>10480</v>
          </cell>
          <cell r="O2099">
            <v>4791</v>
          </cell>
          <cell r="P2099">
            <v>10977450</v>
          </cell>
        </row>
        <row r="2100">
          <cell r="A2100">
            <v>330370</v>
          </cell>
          <cell r="B2100" t="str">
            <v>RJ</v>
          </cell>
          <cell r="C2100" t="str">
            <v>PARAÍBA DO SUL</v>
          </cell>
          <cell r="D2100" t="str">
            <v>330370</v>
          </cell>
          <cell r="E2100">
            <v>337619</v>
          </cell>
          <cell r="F2100">
            <v>588191</v>
          </cell>
          <cell r="G2100">
            <v>164695</v>
          </cell>
          <cell r="H2100">
            <v>214396259</v>
          </cell>
          <cell r="I2100">
            <v>1546866</v>
          </cell>
          <cell r="J2100">
            <v>897769</v>
          </cell>
          <cell r="K2100">
            <v>165772</v>
          </cell>
          <cell r="L2100">
            <v>203191505</v>
          </cell>
          <cell r="M2100">
            <v>339563</v>
          </cell>
          <cell r="N2100">
            <v>554725</v>
          </cell>
          <cell r="O2100">
            <v>117726</v>
          </cell>
          <cell r="P2100">
            <v>140825215</v>
          </cell>
        </row>
        <row r="2101">
          <cell r="A2101">
            <v>330385</v>
          </cell>
          <cell r="B2101" t="str">
            <v>RJ</v>
          </cell>
          <cell r="C2101" t="str">
            <v>PATY DO ALFERES</v>
          </cell>
          <cell r="D2101" t="str">
            <v>330385</v>
          </cell>
          <cell r="E2101">
            <v>685548</v>
          </cell>
          <cell r="F2101">
            <v>734916</v>
          </cell>
          <cell r="G2101">
            <v>435559</v>
          </cell>
          <cell r="H2101">
            <v>126340140</v>
          </cell>
          <cell r="I2101">
            <v>842587</v>
          </cell>
          <cell r="J2101">
            <v>720641</v>
          </cell>
          <cell r="K2101">
            <v>474273</v>
          </cell>
          <cell r="L2101">
            <v>108508459</v>
          </cell>
          <cell r="M2101">
            <v>348483</v>
          </cell>
          <cell r="N2101">
            <v>328859</v>
          </cell>
          <cell r="O2101">
            <v>300665</v>
          </cell>
          <cell r="P2101">
            <v>65137333</v>
          </cell>
        </row>
        <row r="2102">
          <cell r="A2102">
            <v>330395</v>
          </cell>
          <cell r="B2102" t="str">
            <v>RJ</v>
          </cell>
          <cell r="C2102" t="str">
            <v>PINHEIRAL</v>
          </cell>
          <cell r="D2102" t="str">
            <v>330395</v>
          </cell>
          <cell r="H2102">
            <v>14742453</v>
          </cell>
          <cell r="L2102">
            <v>14266890</v>
          </cell>
          <cell r="P2102">
            <v>9511260</v>
          </cell>
        </row>
        <row r="2103">
          <cell r="A2103">
            <v>330400</v>
          </cell>
          <cell r="B2103" t="str">
            <v>RJ</v>
          </cell>
          <cell r="C2103" t="str">
            <v>PIRAÍ</v>
          </cell>
          <cell r="D2103" t="str">
            <v>330400</v>
          </cell>
          <cell r="E2103">
            <v>52831</v>
          </cell>
          <cell r="F2103">
            <v>2340</v>
          </cell>
          <cell r="G2103">
            <v>49789</v>
          </cell>
          <cell r="H2103">
            <v>160433889</v>
          </cell>
          <cell r="I2103">
            <v>51558</v>
          </cell>
          <cell r="J2103">
            <v>161357</v>
          </cell>
          <cell r="K2103">
            <v>48383</v>
          </cell>
          <cell r="L2103">
            <v>151624705</v>
          </cell>
          <cell r="M2103">
            <v>54800</v>
          </cell>
          <cell r="N2103">
            <v>896031</v>
          </cell>
          <cell r="O2103">
            <v>42413</v>
          </cell>
          <cell r="P2103">
            <v>86777614</v>
          </cell>
        </row>
        <row r="2104">
          <cell r="A2104">
            <v>330410</v>
          </cell>
          <cell r="B2104" t="str">
            <v>RJ</v>
          </cell>
          <cell r="C2104" t="str">
            <v>PORCIÚNCULA</v>
          </cell>
          <cell r="D2104" t="str">
            <v>330410</v>
          </cell>
          <cell r="H2104">
            <v>45426532</v>
          </cell>
          <cell r="L2104">
            <v>43961160</v>
          </cell>
          <cell r="P2104">
            <v>29307440</v>
          </cell>
        </row>
        <row r="2105">
          <cell r="A2105">
            <v>330411</v>
          </cell>
          <cell r="B2105" t="str">
            <v>RJ</v>
          </cell>
          <cell r="C2105" t="str">
            <v>PORTO REAL</v>
          </cell>
          <cell r="D2105" t="str">
            <v>330411</v>
          </cell>
          <cell r="H2105">
            <v>78837805</v>
          </cell>
          <cell r="L2105">
            <v>76294650</v>
          </cell>
          <cell r="P2105">
            <v>50863100</v>
          </cell>
        </row>
        <row r="2106">
          <cell r="A2106">
            <v>330412</v>
          </cell>
          <cell r="B2106" t="str">
            <v>RJ</v>
          </cell>
          <cell r="C2106" t="str">
            <v>QUATIS</v>
          </cell>
          <cell r="D2106" t="str">
            <v>330412</v>
          </cell>
          <cell r="H2106">
            <v>27666322</v>
          </cell>
          <cell r="L2106">
            <v>26773860</v>
          </cell>
          <cell r="P2106">
            <v>17849240</v>
          </cell>
        </row>
        <row r="2107">
          <cell r="A2107">
            <v>330414</v>
          </cell>
          <cell r="B2107" t="str">
            <v>RJ</v>
          </cell>
          <cell r="C2107" t="str">
            <v>QUEIMADOS</v>
          </cell>
          <cell r="D2107" t="str">
            <v>330414</v>
          </cell>
          <cell r="H2107">
            <v>100835808</v>
          </cell>
          <cell r="L2107">
            <v>97583040</v>
          </cell>
          <cell r="P2107">
            <v>65055360</v>
          </cell>
        </row>
        <row r="2108">
          <cell r="A2108">
            <v>330415</v>
          </cell>
          <cell r="B2108" t="str">
            <v>RJ</v>
          </cell>
          <cell r="C2108" t="str">
            <v>QUISSAMÃ</v>
          </cell>
          <cell r="D2108" t="str">
            <v>330415</v>
          </cell>
          <cell r="H2108">
            <v>43081072</v>
          </cell>
          <cell r="L2108">
            <v>41691360</v>
          </cell>
          <cell r="P2108">
            <v>27794240</v>
          </cell>
        </row>
        <row r="2109">
          <cell r="A2109">
            <v>330420</v>
          </cell>
          <cell r="B2109" t="str">
            <v>RJ</v>
          </cell>
          <cell r="C2109" t="str">
            <v>RESENDE</v>
          </cell>
          <cell r="D2109" t="str">
            <v>330420</v>
          </cell>
          <cell r="H2109">
            <v>473693175</v>
          </cell>
          <cell r="L2109">
            <v>458412750</v>
          </cell>
          <cell r="P2109">
            <v>305608500</v>
          </cell>
        </row>
        <row r="2110">
          <cell r="A2110">
            <v>330430</v>
          </cell>
          <cell r="B2110" t="str">
            <v>RJ</v>
          </cell>
          <cell r="C2110" t="str">
            <v>RIO BONITO</v>
          </cell>
          <cell r="D2110" t="str">
            <v>330430</v>
          </cell>
          <cell r="H2110">
            <v>36111280</v>
          </cell>
          <cell r="L2110">
            <v>34946400</v>
          </cell>
          <cell r="P2110">
            <v>23297600</v>
          </cell>
        </row>
        <row r="2111">
          <cell r="A2111">
            <v>330440</v>
          </cell>
          <cell r="B2111" t="str">
            <v>RJ</v>
          </cell>
          <cell r="C2111" t="str">
            <v>RIO CLARO</v>
          </cell>
          <cell r="D2111" t="str">
            <v>330440</v>
          </cell>
          <cell r="E2111">
            <v>634369</v>
          </cell>
          <cell r="F2111">
            <v>258351</v>
          </cell>
          <cell r="G2111">
            <v>199319</v>
          </cell>
          <cell r="H2111">
            <v>47408146</v>
          </cell>
          <cell r="I2111">
            <v>250372</v>
          </cell>
          <cell r="J2111">
            <v>380889</v>
          </cell>
          <cell r="K2111">
            <v>205128</v>
          </cell>
          <cell r="L2111">
            <v>43703871</v>
          </cell>
          <cell r="M2111">
            <v>164636</v>
          </cell>
          <cell r="N2111">
            <v>170804</v>
          </cell>
          <cell r="O2111">
            <v>129461</v>
          </cell>
          <cell r="P2111">
            <v>24595056</v>
          </cell>
        </row>
        <row r="2112">
          <cell r="A2112">
            <v>330450</v>
          </cell>
          <cell r="B2112" t="str">
            <v>RJ</v>
          </cell>
          <cell r="C2112" t="str">
            <v>RIO DAS FLORES</v>
          </cell>
          <cell r="D2112" t="str">
            <v>330450</v>
          </cell>
          <cell r="E2112">
            <v>70779</v>
          </cell>
          <cell r="F2112">
            <v>68889</v>
          </cell>
          <cell r="G2112">
            <v>124232</v>
          </cell>
          <cell r="H2112">
            <v>18688357</v>
          </cell>
          <cell r="I2112">
            <v>675929</v>
          </cell>
          <cell r="J2112">
            <v>328185</v>
          </cell>
          <cell r="K2112">
            <v>120979</v>
          </cell>
          <cell r="L2112">
            <v>23517659</v>
          </cell>
          <cell r="M2112">
            <v>188400</v>
          </cell>
          <cell r="N2112">
            <v>107142</v>
          </cell>
          <cell r="O2112">
            <v>114382</v>
          </cell>
          <cell r="P2112">
            <v>14938492</v>
          </cell>
        </row>
        <row r="2113">
          <cell r="A2113">
            <v>330455</v>
          </cell>
          <cell r="B2113" t="str">
            <v>RJ</v>
          </cell>
          <cell r="C2113" t="str">
            <v>RIO DE JANEIRO</v>
          </cell>
          <cell r="D2113" t="str">
            <v>330455</v>
          </cell>
          <cell r="H2113">
            <v>26040</v>
          </cell>
          <cell r="L2113">
            <v>25200</v>
          </cell>
          <cell r="P2113">
            <v>16800</v>
          </cell>
        </row>
        <row r="2114">
          <cell r="A2114">
            <v>330480</v>
          </cell>
          <cell r="B2114" t="str">
            <v>RJ</v>
          </cell>
          <cell r="C2114" t="str">
            <v>SÃO FIDÉLIS</v>
          </cell>
          <cell r="D2114" t="str">
            <v>330480</v>
          </cell>
          <cell r="H2114">
            <v>57611082</v>
          </cell>
          <cell r="L2114">
            <v>55752660</v>
          </cell>
          <cell r="P2114">
            <v>37168440</v>
          </cell>
        </row>
        <row r="2115">
          <cell r="A2115">
            <v>330475</v>
          </cell>
          <cell r="B2115" t="str">
            <v>RJ</v>
          </cell>
          <cell r="C2115" t="str">
            <v>SÃO FRANCISCO DE ITABAPOANA</v>
          </cell>
          <cell r="D2115" t="str">
            <v>330475</v>
          </cell>
          <cell r="H2115">
            <v>13733868</v>
          </cell>
          <cell r="L2115">
            <v>13290840</v>
          </cell>
          <cell r="P2115">
            <v>8860560</v>
          </cell>
        </row>
        <row r="2116">
          <cell r="A2116">
            <v>330513</v>
          </cell>
          <cell r="B2116" t="str">
            <v>RJ</v>
          </cell>
          <cell r="C2116" t="str">
            <v>SÃO JOSÉ DE UBÁ</v>
          </cell>
          <cell r="D2116" t="str">
            <v>330513</v>
          </cell>
          <cell r="E2116">
            <v>72381</v>
          </cell>
          <cell r="F2116">
            <v>23205</v>
          </cell>
          <cell r="G2116">
            <v>51712</v>
          </cell>
          <cell r="H2116">
            <v>11367093</v>
          </cell>
          <cell r="I2116">
            <v>40736</v>
          </cell>
          <cell r="J2116">
            <v>4313</v>
          </cell>
          <cell r="K2116">
            <v>38553</v>
          </cell>
          <cell r="L2116">
            <v>11499172</v>
          </cell>
          <cell r="N2116">
            <v>4795</v>
          </cell>
          <cell r="O2116">
            <v>17483</v>
          </cell>
          <cell r="P2116">
            <v>7125590</v>
          </cell>
        </row>
        <row r="2117">
          <cell r="A2117">
            <v>330515</v>
          </cell>
          <cell r="B2117" t="str">
            <v>RJ</v>
          </cell>
          <cell r="C2117" t="str">
            <v>SÃO JOSÉ DO VALE DO RIO PRETO</v>
          </cell>
          <cell r="D2117" t="str">
            <v>330515</v>
          </cell>
          <cell r="E2117">
            <v>34100</v>
          </cell>
          <cell r="F2117">
            <v>11970</v>
          </cell>
          <cell r="G2117">
            <v>20665</v>
          </cell>
          <cell r="H2117">
            <v>26989679</v>
          </cell>
          <cell r="I2117">
            <v>207340</v>
          </cell>
          <cell r="J2117">
            <v>7080</v>
          </cell>
          <cell r="K2117">
            <v>11081</v>
          </cell>
          <cell r="L2117">
            <v>28943108</v>
          </cell>
          <cell r="M2117">
            <v>44685</v>
          </cell>
          <cell r="N2117">
            <v>106865</v>
          </cell>
          <cell r="O2117">
            <v>37517</v>
          </cell>
          <cell r="P2117">
            <v>20979338</v>
          </cell>
        </row>
        <row r="2118">
          <cell r="A2118">
            <v>330520</v>
          </cell>
          <cell r="B2118" t="str">
            <v>RJ</v>
          </cell>
          <cell r="C2118" t="str">
            <v>SÃO PEDRO DA ALDEIA</v>
          </cell>
          <cell r="D2118" t="str">
            <v>330520</v>
          </cell>
          <cell r="E2118">
            <v>261648</v>
          </cell>
          <cell r="F2118">
            <v>3512</v>
          </cell>
          <cell r="G2118">
            <v>273725</v>
          </cell>
          <cell r="H2118">
            <v>180386472</v>
          </cell>
          <cell r="I2118">
            <v>1256860</v>
          </cell>
          <cell r="J2118">
            <v>1241911</v>
          </cell>
          <cell r="K2118">
            <v>358300</v>
          </cell>
          <cell r="L2118">
            <v>166526783</v>
          </cell>
          <cell r="M2118">
            <v>357316</v>
          </cell>
          <cell r="N2118">
            <v>2030363</v>
          </cell>
          <cell r="O2118">
            <v>262174</v>
          </cell>
          <cell r="P2118">
            <v>82556056</v>
          </cell>
        </row>
        <row r="2119">
          <cell r="A2119">
            <v>330530</v>
          </cell>
          <cell r="B2119" t="str">
            <v>RJ</v>
          </cell>
          <cell r="C2119" t="str">
            <v>SÃO SEBASTIÃO DO ALTO</v>
          </cell>
          <cell r="D2119" t="str">
            <v>330530</v>
          </cell>
          <cell r="E2119">
            <v>75325</v>
          </cell>
          <cell r="F2119">
            <v>179780</v>
          </cell>
          <cell r="G2119">
            <v>81123</v>
          </cell>
          <cell r="H2119">
            <v>75546682</v>
          </cell>
          <cell r="I2119">
            <v>486656</v>
          </cell>
          <cell r="J2119">
            <v>292111</v>
          </cell>
          <cell r="K2119">
            <v>72619</v>
          </cell>
          <cell r="L2119">
            <v>69473087</v>
          </cell>
          <cell r="M2119">
            <v>109283</v>
          </cell>
          <cell r="N2119">
            <v>106725</v>
          </cell>
          <cell r="O2119">
            <v>71303</v>
          </cell>
          <cell r="P2119">
            <v>48622501</v>
          </cell>
        </row>
        <row r="2120">
          <cell r="A2120">
            <v>330540</v>
          </cell>
          <cell r="B2120" t="str">
            <v>RJ</v>
          </cell>
          <cell r="C2120" t="str">
            <v>SAPUCAIA</v>
          </cell>
          <cell r="D2120" t="str">
            <v>330540</v>
          </cell>
          <cell r="E2120">
            <v>352276</v>
          </cell>
          <cell r="F2120">
            <v>256597</v>
          </cell>
          <cell r="G2120">
            <v>56000</v>
          </cell>
          <cell r="H2120">
            <v>47511079</v>
          </cell>
          <cell r="I2120">
            <v>102190</v>
          </cell>
          <cell r="J2120">
            <v>124657</v>
          </cell>
          <cell r="K2120">
            <v>65373</v>
          </cell>
          <cell r="L2120">
            <v>46493271</v>
          </cell>
          <cell r="M2120">
            <v>63866</v>
          </cell>
          <cell r="N2120">
            <v>123164</v>
          </cell>
          <cell r="O2120">
            <v>38456</v>
          </cell>
          <cell r="P2120">
            <v>29078807</v>
          </cell>
        </row>
        <row r="2121">
          <cell r="A2121">
            <v>330560</v>
          </cell>
          <cell r="B2121" t="str">
            <v>RJ</v>
          </cell>
          <cell r="C2121" t="str">
            <v>SILVA JARDIM</v>
          </cell>
          <cell r="D2121" t="str">
            <v>330560</v>
          </cell>
          <cell r="H2121">
            <v>488684</v>
          </cell>
          <cell r="L2121">
            <v>472920</v>
          </cell>
          <cell r="P2121">
            <v>315280</v>
          </cell>
        </row>
        <row r="2122">
          <cell r="A2122">
            <v>330570</v>
          </cell>
          <cell r="B2122" t="str">
            <v>RJ</v>
          </cell>
          <cell r="C2122" t="str">
            <v>SUMIDOURO</v>
          </cell>
          <cell r="D2122" t="str">
            <v>330570</v>
          </cell>
          <cell r="H2122">
            <v>71660840</v>
          </cell>
          <cell r="I2122">
            <v>2595248</v>
          </cell>
          <cell r="J2122">
            <v>724196</v>
          </cell>
          <cell r="L2122">
            <v>69892984</v>
          </cell>
          <cell r="M2122">
            <v>1208024</v>
          </cell>
          <cell r="N2122">
            <v>361128</v>
          </cell>
          <cell r="O2122">
            <v>23585</v>
          </cell>
          <cell r="P2122">
            <v>90135593</v>
          </cell>
        </row>
        <row r="2123">
          <cell r="A2123">
            <v>330580</v>
          </cell>
          <cell r="B2123" t="str">
            <v>RJ</v>
          </cell>
          <cell r="C2123" t="str">
            <v>TERESÓPOLIS</v>
          </cell>
          <cell r="D2123" t="str">
            <v>330580</v>
          </cell>
          <cell r="H2123">
            <v>75849808</v>
          </cell>
          <cell r="L2123">
            <v>73403040</v>
          </cell>
          <cell r="P2123">
            <v>48935360</v>
          </cell>
        </row>
        <row r="2124">
          <cell r="A2124">
            <v>330590</v>
          </cell>
          <cell r="B2124" t="str">
            <v>RJ</v>
          </cell>
          <cell r="C2124" t="str">
            <v>TRAJANO DE MORAES</v>
          </cell>
          <cell r="D2124" t="str">
            <v>330590</v>
          </cell>
          <cell r="H2124">
            <v>12288710</v>
          </cell>
          <cell r="J2124">
            <v>147329</v>
          </cell>
          <cell r="L2124">
            <v>9972214</v>
          </cell>
          <cell r="P2124">
            <v>4981620</v>
          </cell>
        </row>
        <row r="2125">
          <cell r="A2125">
            <v>330600</v>
          </cell>
          <cell r="B2125" t="str">
            <v>RJ</v>
          </cell>
          <cell r="C2125" t="str">
            <v>TRÊS RIOS</v>
          </cell>
          <cell r="D2125" t="str">
            <v>330600</v>
          </cell>
          <cell r="E2125">
            <v>531841</v>
          </cell>
          <cell r="F2125">
            <v>632688</v>
          </cell>
          <cell r="G2125">
            <v>336454</v>
          </cell>
          <cell r="H2125">
            <v>68985339</v>
          </cell>
          <cell r="I2125">
            <v>1187151</v>
          </cell>
          <cell r="J2125">
            <v>727125</v>
          </cell>
          <cell r="K2125">
            <v>333272</v>
          </cell>
          <cell r="L2125">
            <v>63147118</v>
          </cell>
          <cell r="M2125">
            <v>1979133</v>
          </cell>
          <cell r="N2125">
            <v>459500</v>
          </cell>
          <cell r="O2125">
            <v>260108</v>
          </cell>
          <cell r="P2125">
            <v>54856193</v>
          </cell>
        </row>
        <row r="2126">
          <cell r="A2126">
            <v>330610</v>
          </cell>
          <cell r="B2126" t="str">
            <v>RJ</v>
          </cell>
          <cell r="C2126" t="str">
            <v>VALENÇA</v>
          </cell>
          <cell r="D2126" t="str">
            <v>330610</v>
          </cell>
          <cell r="H2126">
            <v>387825190</v>
          </cell>
          <cell r="L2126">
            <v>375314700</v>
          </cell>
          <cell r="P2126">
            <v>250209800</v>
          </cell>
        </row>
        <row r="2127">
          <cell r="A2127">
            <v>330615</v>
          </cell>
          <cell r="B2127" t="str">
            <v>RJ</v>
          </cell>
          <cell r="C2127" t="str">
            <v>VARRE-SAI</v>
          </cell>
          <cell r="D2127" t="str">
            <v>330615</v>
          </cell>
          <cell r="E2127">
            <v>1509</v>
          </cell>
          <cell r="F2127">
            <v>2813</v>
          </cell>
          <cell r="G2127">
            <v>86488</v>
          </cell>
          <cell r="H2127">
            <v>8830415</v>
          </cell>
          <cell r="I2127">
            <v>14578</v>
          </cell>
          <cell r="J2127">
            <v>25240</v>
          </cell>
          <cell r="K2127">
            <v>69377</v>
          </cell>
          <cell r="L2127">
            <v>6081845</v>
          </cell>
          <cell r="M2127">
            <v>5306</v>
          </cell>
          <cell r="N2127">
            <v>4005</v>
          </cell>
          <cell r="O2127">
            <v>41798</v>
          </cell>
          <cell r="P2127">
            <v>2762222</v>
          </cell>
        </row>
        <row r="2128">
          <cell r="A2128">
            <v>330620</v>
          </cell>
          <cell r="B2128" t="str">
            <v>RJ</v>
          </cell>
          <cell r="C2128" t="str">
            <v>VASSOURAS</v>
          </cell>
          <cell r="D2128" t="str">
            <v>330620</v>
          </cell>
          <cell r="E2128">
            <v>371194</v>
          </cell>
          <cell r="F2128">
            <v>529830</v>
          </cell>
          <cell r="G2128">
            <v>121221</v>
          </cell>
          <cell r="H2128">
            <v>64219841</v>
          </cell>
          <cell r="I2128">
            <v>364467</v>
          </cell>
          <cell r="J2128">
            <v>558178</v>
          </cell>
          <cell r="K2128">
            <v>118183</v>
          </cell>
          <cell r="L2128">
            <v>52626916</v>
          </cell>
          <cell r="M2128">
            <v>287401</v>
          </cell>
          <cell r="N2128">
            <v>286412</v>
          </cell>
          <cell r="O2128">
            <v>86071</v>
          </cell>
          <cell r="P2128">
            <v>32781832</v>
          </cell>
        </row>
        <row r="2129">
          <cell r="A2129">
            <v>330630</v>
          </cell>
          <cell r="B2129" t="str">
            <v>RJ</v>
          </cell>
          <cell r="C2129" t="str">
            <v>VOLTA REDONDA</v>
          </cell>
          <cell r="D2129" t="str">
            <v>330630</v>
          </cell>
          <cell r="G2129">
            <v>60</v>
          </cell>
          <cell r="H2129">
            <v>907944256</v>
          </cell>
          <cell r="I2129">
            <v>120</v>
          </cell>
          <cell r="K2129">
            <v>30</v>
          </cell>
          <cell r="L2129">
            <v>878657790</v>
          </cell>
          <cell r="P2129">
            <v>585771920</v>
          </cell>
        </row>
        <row r="2130">
          <cell r="A2130">
            <v>240010</v>
          </cell>
          <cell r="B2130" t="str">
            <v>RN</v>
          </cell>
          <cell r="C2130" t="str">
            <v>ACARI</v>
          </cell>
          <cell r="D2130" t="str">
            <v>240010</v>
          </cell>
          <cell r="E2130">
            <v>96045</v>
          </cell>
          <cell r="F2130">
            <v>9130</v>
          </cell>
          <cell r="G2130">
            <v>118427</v>
          </cell>
          <cell r="H2130">
            <v>8411683</v>
          </cell>
          <cell r="I2130">
            <v>175048</v>
          </cell>
          <cell r="J2130">
            <v>17269</v>
          </cell>
          <cell r="K2130">
            <v>109485</v>
          </cell>
          <cell r="L2130">
            <v>9415589</v>
          </cell>
          <cell r="M2130">
            <v>183561</v>
          </cell>
          <cell r="N2130">
            <v>11778</v>
          </cell>
          <cell r="O2130">
            <v>86860</v>
          </cell>
          <cell r="P2130">
            <v>7198634</v>
          </cell>
        </row>
        <row r="2131">
          <cell r="A2131">
            <v>240020</v>
          </cell>
          <cell r="B2131" t="str">
            <v>RN</v>
          </cell>
          <cell r="C2131" t="str">
            <v>AÇU</v>
          </cell>
          <cell r="D2131" t="str">
            <v>240020</v>
          </cell>
          <cell r="E2131">
            <v>721000</v>
          </cell>
          <cell r="F2131">
            <v>411144</v>
          </cell>
          <cell r="G2131">
            <v>177680</v>
          </cell>
          <cell r="H2131">
            <v>100893250</v>
          </cell>
          <cell r="I2131">
            <v>528129</v>
          </cell>
          <cell r="J2131">
            <v>353102</v>
          </cell>
          <cell r="K2131">
            <v>108144</v>
          </cell>
          <cell r="L2131">
            <v>98313996</v>
          </cell>
          <cell r="M2131">
            <v>821839</v>
          </cell>
          <cell r="N2131">
            <v>1985798</v>
          </cell>
          <cell r="O2131">
            <v>109479</v>
          </cell>
          <cell r="P2131">
            <v>65925716</v>
          </cell>
        </row>
        <row r="2132">
          <cell r="A2132">
            <v>240030</v>
          </cell>
          <cell r="B2132" t="str">
            <v>RN</v>
          </cell>
          <cell r="C2132" t="str">
            <v>AFONSO BEZERRA</v>
          </cell>
          <cell r="D2132" t="str">
            <v>240030</v>
          </cell>
          <cell r="H2132">
            <v>14977898</v>
          </cell>
          <cell r="L2132">
            <v>14494740</v>
          </cell>
          <cell r="P2132">
            <v>9663160</v>
          </cell>
        </row>
        <row r="2133">
          <cell r="A2133">
            <v>240040</v>
          </cell>
          <cell r="B2133" t="str">
            <v>RN</v>
          </cell>
          <cell r="C2133" t="str">
            <v>ÁGUA NOVA</v>
          </cell>
          <cell r="D2133" t="str">
            <v>240040</v>
          </cell>
          <cell r="G2133">
            <v>12460</v>
          </cell>
          <cell r="H2133">
            <v>2826106</v>
          </cell>
          <cell r="K2133">
            <v>4813</v>
          </cell>
          <cell r="L2133">
            <v>2535071</v>
          </cell>
          <cell r="O2133">
            <v>8481</v>
          </cell>
          <cell r="P2133">
            <v>1557774</v>
          </cell>
        </row>
        <row r="2134">
          <cell r="A2134">
            <v>240050</v>
          </cell>
          <cell r="B2134" t="str">
            <v>RN</v>
          </cell>
          <cell r="C2134" t="str">
            <v>ALEXANDRIA</v>
          </cell>
          <cell r="D2134" t="str">
            <v>240050</v>
          </cell>
          <cell r="E2134">
            <v>40160</v>
          </cell>
          <cell r="G2134">
            <v>29834</v>
          </cell>
          <cell r="H2134">
            <v>2633568</v>
          </cell>
          <cell r="K2134">
            <v>15561</v>
          </cell>
          <cell r="L2134">
            <v>2206785</v>
          </cell>
          <cell r="M2134">
            <v>28792</v>
          </cell>
          <cell r="O2134">
            <v>11203</v>
          </cell>
          <cell r="P2134">
            <v>1666652</v>
          </cell>
        </row>
        <row r="2135">
          <cell r="A2135">
            <v>240060</v>
          </cell>
          <cell r="B2135" t="str">
            <v>RN</v>
          </cell>
          <cell r="C2135" t="str">
            <v>ALMINO AFONSO</v>
          </cell>
          <cell r="D2135" t="str">
            <v>240060</v>
          </cell>
          <cell r="G2135">
            <v>1424</v>
          </cell>
          <cell r="H2135">
            <v>1461848</v>
          </cell>
          <cell r="K2135">
            <v>1192</v>
          </cell>
          <cell r="L2135">
            <v>1379534</v>
          </cell>
          <cell r="O2135">
            <v>744</v>
          </cell>
          <cell r="P2135">
            <v>898637</v>
          </cell>
        </row>
        <row r="2136">
          <cell r="A2136">
            <v>240070</v>
          </cell>
          <cell r="B2136" t="str">
            <v>RN</v>
          </cell>
          <cell r="C2136" t="str">
            <v>ALTO DO RODRIGUES</v>
          </cell>
          <cell r="D2136" t="str">
            <v>240070</v>
          </cell>
          <cell r="E2136">
            <v>202946</v>
          </cell>
          <cell r="F2136">
            <v>14187</v>
          </cell>
          <cell r="G2136">
            <v>60190</v>
          </cell>
          <cell r="H2136">
            <v>35706846</v>
          </cell>
          <cell r="I2136">
            <v>62270</v>
          </cell>
          <cell r="J2136">
            <v>318825</v>
          </cell>
          <cell r="K2136">
            <v>40446</v>
          </cell>
          <cell r="L2136">
            <v>30563346</v>
          </cell>
          <cell r="N2136">
            <v>48402</v>
          </cell>
          <cell r="O2136">
            <v>23017</v>
          </cell>
          <cell r="P2136">
            <v>18740612</v>
          </cell>
        </row>
        <row r="2137">
          <cell r="A2137">
            <v>240080</v>
          </cell>
          <cell r="B2137" t="str">
            <v>RN</v>
          </cell>
          <cell r="C2137" t="str">
            <v>ANGICOS</v>
          </cell>
          <cell r="D2137" t="str">
            <v>240080</v>
          </cell>
          <cell r="E2137">
            <v>62405</v>
          </cell>
          <cell r="F2137">
            <v>1710</v>
          </cell>
          <cell r="G2137">
            <v>56115</v>
          </cell>
          <cell r="H2137">
            <v>30852303</v>
          </cell>
          <cell r="I2137">
            <v>18498</v>
          </cell>
          <cell r="J2137">
            <v>154</v>
          </cell>
          <cell r="K2137">
            <v>54926</v>
          </cell>
          <cell r="L2137">
            <v>29311740</v>
          </cell>
          <cell r="M2137">
            <v>76579</v>
          </cell>
          <cell r="N2137">
            <v>181</v>
          </cell>
          <cell r="O2137">
            <v>53328</v>
          </cell>
          <cell r="P2137">
            <v>19670273</v>
          </cell>
        </row>
        <row r="2138">
          <cell r="A2138">
            <v>240090</v>
          </cell>
          <cell r="B2138" t="str">
            <v>RN</v>
          </cell>
          <cell r="C2138" t="str">
            <v>ANTÔNIO MARTINS</v>
          </cell>
          <cell r="D2138" t="str">
            <v>240090</v>
          </cell>
          <cell r="E2138">
            <v>51699</v>
          </cell>
          <cell r="F2138">
            <v>540</v>
          </cell>
          <cell r="G2138">
            <v>7357</v>
          </cell>
          <cell r="H2138">
            <v>3740518</v>
          </cell>
          <cell r="I2138">
            <v>7065</v>
          </cell>
          <cell r="J2138">
            <v>448</v>
          </cell>
          <cell r="K2138">
            <v>19514</v>
          </cell>
          <cell r="L2138">
            <v>4662703</v>
          </cell>
          <cell r="N2138">
            <v>1200</v>
          </cell>
          <cell r="O2138">
            <v>20918</v>
          </cell>
          <cell r="P2138">
            <v>2732062</v>
          </cell>
        </row>
        <row r="2139">
          <cell r="A2139">
            <v>240100</v>
          </cell>
          <cell r="B2139" t="str">
            <v>RN</v>
          </cell>
          <cell r="C2139" t="str">
            <v>APODI</v>
          </cell>
          <cell r="D2139" t="str">
            <v>240100</v>
          </cell>
          <cell r="E2139">
            <v>4020</v>
          </cell>
          <cell r="G2139">
            <v>48857</v>
          </cell>
          <cell r="H2139">
            <v>45749488</v>
          </cell>
          <cell r="I2139">
            <v>236408</v>
          </cell>
          <cell r="J2139">
            <v>6946</v>
          </cell>
          <cell r="K2139">
            <v>61267</v>
          </cell>
          <cell r="L2139">
            <v>46998668</v>
          </cell>
          <cell r="M2139">
            <v>183016</v>
          </cell>
          <cell r="N2139">
            <v>136505</v>
          </cell>
          <cell r="O2139">
            <v>41570</v>
          </cell>
          <cell r="P2139">
            <v>32168689</v>
          </cell>
        </row>
        <row r="2140">
          <cell r="A2140">
            <v>240110</v>
          </cell>
          <cell r="B2140" t="str">
            <v>RN</v>
          </cell>
          <cell r="C2140" t="str">
            <v>AREIA BRANCA</v>
          </cell>
          <cell r="D2140" t="str">
            <v>240110</v>
          </cell>
          <cell r="H2140">
            <v>1825962</v>
          </cell>
          <cell r="L2140">
            <v>1767060</v>
          </cell>
          <cell r="P2140">
            <v>1178040</v>
          </cell>
        </row>
        <row r="2141">
          <cell r="A2141">
            <v>240120</v>
          </cell>
          <cell r="B2141" t="str">
            <v>RN</v>
          </cell>
          <cell r="C2141" t="str">
            <v>ARÊS</v>
          </cell>
          <cell r="D2141" t="str">
            <v>240120</v>
          </cell>
          <cell r="E2141">
            <v>40170</v>
          </cell>
          <cell r="G2141">
            <v>16936</v>
          </cell>
          <cell r="H2141">
            <v>45852823</v>
          </cell>
          <cell r="I2141">
            <v>56550</v>
          </cell>
          <cell r="K2141">
            <v>22736</v>
          </cell>
          <cell r="L2141">
            <v>45087529</v>
          </cell>
          <cell r="M2141">
            <v>45526</v>
          </cell>
          <cell r="O2141">
            <v>16772</v>
          </cell>
          <cell r="P2141">
            <v>30532737</v>
          </cell>
        </row>
        <row r="2142">
          <cell r="A2142">
            <v>240130</v>
          </cell>
          <cell r="B2142" t="str">
            <v>RN</v>
          </cell>
          <cell r="C2142" t="str">
            <v>AUGUSTO SEVERO</v>
          </cell>
          <cell r="D2142" t="str">
            <v>240130</v>
          </cell>
          <cell r="E2142">
            <v>52690</v>
          </cell>
          <cell r="H2142">
            <v>25964373</v>
          </cell>
          <cell r="I2142">
            <v>28150</v>
          </cell>
          <cell r="L2142">
            <v>26148320</v>
          </cell>
          <cell r="M2142">
            <v>29590</v>
          </cell>
          <cell r="P2142">
            <v>18054470</v>
          </cell>
        </row>
        <row r="2143">
          <cell r="A2143">
            <v>240140</v>
          </cell>
          <cell r="B2143" t="str">
            <v>RN</v>
          </cell>
          <cell r="C2143" t="str">
            <v>BAÍA FORMOSA</v>
          </cell>
          <cell r="D2143" t="str">
            <v>240140</v>
          </cell>
          <cell r="H2143">
            <v>11707150</v>
          </cell>
          <cell r="L2143">
            <v>11329500</v>
          </cell>
          <cell r="P2143">
            <v>7553000</v>
          </cell>
        </row>
        <row r="2144">
          <cell r="A2144">
            <v>240145</v>
          </cell>
          <cell r="B2144" t="str">
            <v>RN</v>
          </cell>
          <cell r="C2144" t="str">
            <v>BARAÚNA</v>
          </cell>
          <cell r="D2144" t="str">
            <v>240145</v>
          </cell>
          <cell r="E2144">
            <v>110849</v>
          </cell>
          <cell r="F2144">
            <v>4010</v>
          </cell>
          <cell r="G2144">
            <v>43829</v>
          </cell>
          <cell r="H2144">
            <v>36716185</v>
          </cell>
          <cell r="I2144">
            <v>175280</v>
          </cell>
          <cell r="K2144">
            <v>72618</v>
          </cell>
          <cell r="L2144">
            <v>37290912</v>
          </cell>
          <cell r="M2144">
            <v>83623</v>
          </cell>
          <cell r="O2144">
            <v>60716</v>
          </cell>
          <cell r="P2144">
            <v>26289710</v>
          </cell>
        </row>
        <row r="2145">
          <cell r="A2145">
            <v>240150</v>
          </cell>
          <cell r="B2145" t="str">
            <v>RN</v>
          </cell>
          <cell r="C2145" t="str">
            <v>BARCELONA</v>
          </cell>
          <cell r="D2145" t="str">
            <v>240150</v>
          </cell>
          <cell r="E2145">
            <v>3000</v>
          </cell>
          <cell r="F2145">
            <v>517</v>
          </cell>
          <cell r="G2145">
            <v>21524</v>
          </cell>
          <cell r="H2145">
            <v>8773713</v>
          </cell>
          <cell r="I2145">
            <v>122920</v>
          </cell>
          <cell r="J2145">
            <v>13602</v>
          </cell>
          <cell r="K2145">
            <v>20618</v>
          </cell>
          <cell r="L2145">
            <v>8802433</v>
          </cell>
          <cell r="M2145">
            <v>24360</v>
          </cell>
          <cell r="N2145">
            <v>344</v>
          </cell>
          <cell r="O2145">
            <v>27519</v>
          </cell>
          <cell r="P2145">
            <v>7099413</v>
          </cell>
        </row>
        <row r="2146">
          <cell r="A2146">
            <v>240160</v>
          </cell>
          <cell r="B2146" t="str">
            <v>RN</v>
          </cell>
          <cell r="C2146" t="str">
            <v>BENTO FERNANDES</v>
          </cell>
          <cell r="D2146" t="str">
            <v>240160</v>
          </cell>
          <cell r="G2146">
            <v>1666</v>
          </cell>
          <cell r="H2146">
            <v>15486346</v>
          </cell>
          <cell r="K2146">
            <v>838</v>
          </cell>
          <cell r="L2146">
            <v>14941057</v>
          </cell>
          <cell r="O2146">
            <v>995</v>
          </cell>
          <cell r="P2146">
            <v>9945407</v>
          </cell>
        </row>
        <row r="2147">
          <cell r="A2147">
            <v>240165</v>
          </cell>
          <cell r="B2147" t="str">
            <v>RN</v>
          </cell>
          <cell r="C2147" t="str">
            <v>BODÓ</v>
          </cell>
          <cell r="D2147" t="str">
            <v>240165</v>
          </cell>
          <cell r="H2147">
            <v>3929839</v>
          </cell>
          <cell r="L2147">
            <v>3803070</v>
          </cell>
          <cell r="P2147">
            <v>2535380</v>
          </cell>
        </row>
        <row r="2148">
          <cell r="A2148">
            <v>240170</v>
          </cell>
          <cell r="B2148" t="str">
            <v>RN</v>
          </cell>
          <cell r="C2148" t="str">
            <v>BOM JESUS</v>
          </cell>
          <cell r="D2148" t="str">
            <v>240170</v>
          </cell>
          <cell r="H2148">
            <v>1182092</v>
          </cell>
          <cell r="L2148">
            <v>1143960</v>
          </cell>
          <cell r="P2148">
            <v>762640</v>
          </cell>
        </row>
        <row r="2149">
          <cell r="A2149">
            <v>240180</v>
          </cell>
          <cell r="B2149" t="str">
            <v>RN</v>
          </cell>
          <cell r="C2149" t="str">
            <v>BREJINHO</v>
          </cell>
          <cell r="D2149" t="str">
            <v>240180</v>
          </cell>
          <cell r="E2149">
            <v>128930</v>
          </cell>
          <cell r="F2149">
            <v>2523</v>
          </cell>
          <cell r="G2149">
            <v>48585</v>
          </cell>
          <cell r="H2149">
            <v>12218930</v>
          </cell>
          <cell r="I2149">
            <v>28800</v>
          </cell>
          <cell r="J2149">
            <v>710</v>
          </cell>
          <cell r="K2149">
            <v>38898</v>
          </cell>
          <cell r="L2149">
            <v>12019831</v>
          </cell>
          <cell r="M2149">
            <v>29480</v>
          </cell>
          <cell r="O2149">
            <v>25423</v>
          </cell>
          <cell r="P2149">
            <v>8274359</v>
          </cell>
        </row>
        <row r="2150">
          <cell r="A2150">
            <v>240185</v>
          </cell>
          <cell r="B2150" t="str">
            <v>RN</v>
          </cell>
          <cell r="C2150" t="str">
            <v>CAIÇARA DO NORTE</v>
          </cell>
          <cell r="D2150" t="str">
            <v>240185</v>
          </cell>
          <cell r="E2150">
            <v>100</v>
          </cell>
          <cell r="G2150">
            <v>25269</v>
          </cell>
          <cell r="H2150">
            <v>11536039</v>
          </cell>
          <cell r="I2150">
            <v>76680</v>
          </cell>
          <cell r="K2150">
            <v>21518</v>
          </cell>
          <cell r="L2150">
            <v>10928143</v>
          </cell>
          <cell r="M2150">
            <v>52925</v>
          </cell>
          <cell r="O2150">
            <v>9667</v>
          </cell>
          <cell r="P2150">
            <v>8919867</v>
          </cell>
        </row>
        <row r="2151">
          <cell r="A2151">
            <v>240190</v>
          </cell>
          <cell r="B2151" t="str">
            <v>RN</v>
          </cell>
          <cell r="C2151" t="str">
            <v>CAIÇARA DO RIO DO VENTO</v>
          </cell>
          <cell r="D2151" t="str">
            <v>240190</v>
          </cell>
          <cell r="E2151">
            <v>66208</v>
          </cell>
          <cell r="F2151">
            <v>35815</v>
          </cell>
          <cell r="G2151">
            <v>58529</v>
          </cell>
          <cell r="H2151">
            <v>12496613</v>
          </cell>
          <cell r="I2151">
            <v>651</v>
          </cell>
          <cell r="K2151">
            <v>50184</v>
          </cell>
          <cell r="L2151">
            <v>10445862</v>
          </cell>
          <cell r="M2151">
            <v>21526</v>
          </cell>
          <cell r="O2151">
            <v>26403</v>
          </cell>
          <cell r="P2151">
            <v>6433200</v>
          </cell>
        </row>
        <row r="2152">
          <cell r="A2152">
            <v>240200</v>
          </cell>
          <cell r="B2152" t="str">
            <v>RN</v>
          </cell>
          <cell r="C2152" t="str">
            <v>CAICÓ</v>
          </cell>
          <cell r="D2152" t="str">
            <v>240200</v>
          </cell>
          <cell r="E2152">
            <v>612079</v>
          </cell>
          <cell r="F2152">
            <v>385633</v>
          </cell>
          <cell r="G2152">
            <v>410197</v>
          </cell>
          <cell r="H2152">
            <v>54993745</v>
          </cell>
          <cell r="I2152">
            <v>915601</v>
          </cell>
          <cell r="J2152">
            <v>372468</v>
          </cell>
          <cell r="K2152">
            <v>432502</v>
          </cell>
          <cell r="L2152">
            <v>47254306</v>
          </cell>
          <cell r="M2152">
            <v>884259</v>
          </cell>
          <cell r="N2152">
            <v>333289</v>
          </cell>
          <cell r="O2152">
            <v>353971</v>
          </cell>
          <cell r="P2152">
            <v>38135293</v>
          </cell>
        </row>
        <row r="2153">
          <cell r="A2153">
            <v>240210</v>
          </cell>
          <cell r="B2153" t="str">
            <v>RN</v>
          </cell>
          <cell r="C2153" t="str">
            <v>CAMPO REDONDO</v>
          </cell>
          <cell r="D2153" t="str">
            <v>240210</v>
          </cell>
          <cell r="E2153">
            <v>2222</v>
          </cell>
          <cell r="F2153">
            <v>10514</v>
          </cell>
          <cell r="G2153">
            <v>19708</v>
          </cell>
          <cell r="H2153">
            <v>976090</v>
          </cell>
          <cell r="I2153">
            <v>50836</v>
          </cell>
          <cell r="J2153">
            <v>5642</v>
          </cell>
          <cell r="K2153">
            <v>27178</v>
          </cell>
          <cell r="L2153">
            <v>956577</v>
          </cell>
          <cell r="M2153">
            <v>66</v>
          </cell>
          <cell r="N2153">
            <v>5927</v>
          </cell>
          <cell r="O2153">
            <v>10500</v>
          </cell>
          <cell r="P2153">
            <v>576469</v>
          </cell>
        </row>
        <row r="2154">
          <cell r="A2154">
            <v>240220</v>
          </cell>
          <cell r="B2154" t="str">
            <v>RN</v>
          </cell>
          <cell r="C2154" t="str">
            <v>CANGUARETAMA</v>
          </cell>
          <cell r="D2154" t="str">
            <v>240220</v>
          </cell>
          <cell r="E2154">
            <v>21027</v>
          </cell>
          <cell r="F2154">
            <v>2791</v>
          </cell>
          <cell r="G2154">
            <v>34705</v>
          </cell>
          <cell r="H2154">
            <v>3660212</v>
          </cell>
          <cell r="I2154">
            <v>27732</v>
          </cell>
          <cell r="J2154">
            <v>102</v>
          </cell>
          <cell r="K2154">
            <v>37174</v>
          </cell>
          <cell r="L2154">
            <v>3036832</v>
          </cell>
          <cell r="M2154">
            <v>26020</v>
          </cell>
          <cell r="N2154">
            <v>42</v>
          </cell>
          <cell r="O2154">
            <v>20675</v>
          </cell>
          <cell r="P2154">
            <v>2204210</v>
          </cell>
        </row>
        <row r="2155">
          <cell r="A2155">
            <v>240230</v>
          </cell>
          <cell r="B2155" t="str">
            <v>RN</v>
          </cell>
          <cell r="C2155" t="str">
            <v>CARAÚBAS</v>
          </cell>
          <cell r="D2155" t="str">
            <v>240230</v>
          </cell>
          <cell r="E2155">
            <v>90020</v>
          </cell>
          <cell r="F2155">
            <v>1844</v>
          </cell>
          <cell r="G2155">
            <v>40086</v>
          </cell>
          <cell r="H2155">
            <v>5958563</v>
          </cell>
          <cell r="I2155">
            <v>57468</v>
          </cell>
          <cell r="J2155">
            <v>1278</v>
          </cell>
          <cell r="K2155">
            <v>45589</v>
          </cell>
          <cell r="L2155">
            <v>8068332</v>
          </cell>
          <cell r="M2155">
            <v>3600</v>
          </cell>
          <cell r="N2155">
            <v>766</v>
          </cell>
          <cell r="O2155">
            <v>28507</v>
          </cell>
          <cell r="P2155">
            <v>4760520</v>
          </cell>
        </row>
        <row r="2156">
          <cell r="A2156">
            <v>240240</v>
          </cell>
          <cell r="B2156" t="str">
            <v>RN</v>
          </cell>
          <cell r="C2156" t="str">
            <v>CARNAÚBA DOS DANTAS</v>
          </cell>
          <cell r="D2156" t="str">
            <v>240240</v>
          </cell>
          <cell r="H2156">
            <v>4812285</v>
          </cell>
          <cell r="I2156">
            <v>19780</v>
          </cell>
          <cell r="J2156">
            <v>1477</v>
          </cell>
          <cell r="K2156">
            <v>470</v>
          </cell>
          <cell r="L2156">
            <v>4896731</v>
          </cell>
          <cell r="M2156">
            <v>26490</v>
          </cell>
          <cell r="N2156">
            <v>111795</v>
          </cell>
          <cell r="O2156">
            <v>2307</v>
          </cell>
          <cell r="P2156">
            <v>2365162</v>
          </cell>
        </row>
        <row r="2157">
          <cell r="A2157">
            <v>240260</v>
          </cell>
          <cell r="B2157" t="str">
            <v>RN</v>
          </cell>
          <cell r="C2157" t="str">
            <v>CEARÁ-MIRIM</v>
          </cell>
          <cell r="D2157" t="str">
            <v>240260</v>
          </cell>
          <cell r="E2157">
            <v>140</v>
          </cell>
          <cell r="F2157">
            <v>3225</v>
          </cell>
          <cell r="G2157">
            <v>38883</v>
          </cell>
          <cell r="H2157">
            <v>63078439</v>
          </cell>
          <cell r="J2157">
            <v>512</v>
          </cell>
          <cell r="K2157">
            <v>43940</v>
          </cell>
          <cell r="L2157">
            <v>59723644</v>
          </cell>
          <cell r="N2157">
            <v>6608</v>
          </cell>
          <cell r="O2157">
            <v>40766</v>
          </cell>
          <cell r="P2157">
            <v>38828061</v>
          </cell>
        </row>
        <row r="2158">
          <cell r="A2158">
            <v>240270</v>
          </cell>
          <cell r="B2158" t="str">
            <v>RN</v>
          </cell>
          <cell r="C2158" t="str">
            <v>CERRO CORÁ</v>
          </cell>
          <cell r="D2158" t="str">
            <v>240270</v>
          </cell>
          <cell r="F2158">
            <v>1507</v>
          </cell>
          <cell r="H2158">
            <v>4160813</v>
          </cell>
          <cell r="J2158">
            <v>278</v>
          </cell>
          <cell r="L2158">
            <v>3982910</v>
          </cell>
          <cell r="P2158">
            <v>2650640</v>
          </cell>
        </row>
        <row r="2159">
          <cell r="A2159">
            <v>240280</v>
          </cell>
          <cell r="B2159" t="str">
            <v>RN</v>
          </cell>
          <cell r="C2159" t="str">
            <v>CORONEL EZEQUIEL</v>
          </cell>
          <cell r="D2159" t="str">
            <v>240280</v>
          </cell>
          <cell r="G2159">
            <v>399</v>
          </cell>
          <cell r="H2159">
            <v>391278</v>
          </cell>
          <cell r="K2159">
            <v>41</v>
          </cell>
          <cell r="L2159">
            <v>372005</v>
          </cell>
          <cell r="O2159">
            <v>313</v>
          </cell>
          <cell r="P2159">
            <v>241686</v>
          </cell>
        </row>
        <row r="2160">
          <cell r="A2160">
            <v>240290</v>
          </cell>
          <cell r="B2160" t="str">
            <v>RN</v>
          </cell>
          <cell r="C2160" t="str">
            <v>CORONEL JOÃO PESSOA</v>
          </cell>
          <cell r="D2160" t="str">
            <v>240290</v>
          </cell>
          <cell r="F2160">
            <v>2320</v>
          </cell>
          <cell r="G2160">
            <v>711</v>
          </cell>
          <cell r="H2160">
            <v>497635</v>
          </cell>
          <cell r="K2160">
            <v>717</v>
          </cell>
          <cell r="L2160">
            <v>400873</v>
          </cell>
          <cell r="N2160">
            <v>2887</v>
          </cell>
          <cell r="O2160">
            <v>599</v>
          </cell>
          <cell r="P2160">
            <v>223580</v>
          </cell>
        </row>
        <row r="2161">
          <cell r="A2161">
            <v>240300</v>
          </cell>
          <cell r="B2161" t="str">
            <v>RN</v>
          </cell>
          <cell r="C2161" t="str">
            <v>CRUZETA</v>
          </cell>
          <cell r="D2161" t="str">
            <v>240300</v>
          </cell>
          <cell r="E2161">
            <v>14435</v>
          </cell>
          <cell r="F2161">
            <v>79</v>
          </cell>
          <cell r="G2161">
            <v>25862</v>
          </cell>
          <cell r="H2161">
            <v>1392506</v>
          </cell>
          <cell r="I2161">
            <v>20588</v>
          </cell>
          <cell r="K2161">
            <v>24687</v>
          </cell>
          <cell r="L2161">
            <v>1078337</v>
          </cell>
          <cell r="M2161">
            <v>20714</v>
          </cell>
          <cell r="N2161">
            <v>30</v>
          </cell>
          <cell r="O2161">
            <v>19718</v>
          </cell>
          <cell r="P2161">
            <v>695218</v>
          </cell>
        </row>
        <row r="2162">
          <cell r="A2162">
            <v>240310</v>
          </cell>
          <cell r="B2162" t="str">
            <v>RN</v>
          </cell>
          <cell r="C2162" t="str">
            <v>CURRAIS NOVOS</v>
          </cell>
          <cell r="D2162" t="str">
            <v>240310</v>
          </cell>
          <cell r="E2162">
            <v>10620</v>
          </cell>
          <cell r="G2162">
            <v>82702</v>
          </cell>
          <cell r="H2162">
            <v>64391506</v>
          </cell>
          <cell r="I2162">
            <v>454664</v>
          </cell>
          <cell r="K2162">
            <v>27607</v>
          </cell>
          <cell r="L2162">
            <v>65811118</v>
          </cell>
          <cell r="M2162">
            <v>258330</v>
          </cell>
          <cell r="N2162">
            <v>63242</v>
          </cell>
          <cell r="O2162">
            <v>23934</v>
          </cell>
          <cell r="P2162">
            <v>51493838</v>
          </cell>
        </row>
        <row r="2163">
          <cell r="A2163">
            <v>240320</v>
          </cell>
          <cell r="B2163" t="str">
            <v>RN</v>
          </cell>
          <cell r="C2163" t="str">
            <v>DOUTOR SEVERIANO</v>
          </cell>
          <cell r="D2163" t="str">
            <v>240320</v>
          </cell>
          <cell r="E2163">
            <v>6095</v>
          </cell>
          <cell r="G2163">
            <v>5748</v>
          </cell>
          <cell r="H2163">
            <v>4121234</v>
          </cell>
          <cell r="I2163">
            <v>12209</v>
          </cell>
          <cell r="K2163">
            <v>5219</v>
          </cell>
          <cell r="L2163">
            <v>4011605</v>
          </cell>
          <cell r="M2163">
            <v>7007</v>
          </cell>
          <cell r="O2163">
            <v>5478</v>
          </cell>
          <cell r="P2163">
            <v>2858255</v>
          </cell>
        </row>
        <row r="2164">
          <cell r="A2164">
            <v>240330</v>
          </cell>
          <cell r="B2164" t="str">
            <v>RN</v>
          </cell>
          <cell r="C2164" t="str">
            <v>ENCANTO</v>
          </cell>
          <cell r="D2164" t="str">
            <v>240330</v>
          </cell>
          <cell r="E2164">
            <v>44918</v>
          </cell>
          <cell r="G2164">
            <v>34962</v>
          </cell>
          <cell r="H2164">
            <v>6358609</v>
          </cell>
          <cell r="I2164">
            <v>11470</v>
          </cell>
          <cell r="K2164">
            <v>35769</v>
          </cell>
          <cell r="L2164">
            <v>6069513</v>
          </cell>
          <cell r="M2164">
            <v>64020</v>
          </cell>
          <cell r="O2164">
            <v>34185</v>
          </cell>
          <cell r="P2164">
            <v>4102167</v>
          </cell>
        </row>
        <row r="2165">
          <cell r="A2165">
            <v>240340</v>
          </cell>
          <cell r="B2165" t="str">
            <v>RN</v>
          </cell>
          <cell r="C2165" t="str">
            <v>EQUADOR</v>
          </cell>
          <cell r="D2165" t="str">
            <v>240340</v>
          </cell>
          <cell r="E2165">
            <v>18844</v>
          </cell>
          <cell r="F2165">
            <v>11402</v>
          </cell>
          <cell r="G2165">
            <v>20031</v>
          </cell>
          <cell r="H2165">
            <v>1350095</v>
          </cell>
          <cell r="I2165">
            <v>63427</v>
          </cell>
          <cell r="J2165">
            <v>7520</v>
          </cell>
          <cell r="K2165">
            <v>23715</v>
          </cell>
          <cell r="L2165">
            <v>2000897</v>
          </cell>
          <cell r="M2165">
            <v>10735</v>
          </cell>
          <cell r="N2165">
            <v>1050</v>
          </cell>
          <cell r="O2165">
            <v>16748</v>
          </cell>
          <cell r="P2165">
            <v>1361068</v>
          </cell>
        </row>
        <row r="2166">
          <cell r="A2166">
            <v>240350</v>
          </cell>
          <cell r="B2166" t="str">
            <v>RN</v>
          </cell>
          <cell r="C2166" t="str">
            <v>ESPÍRITO SANTO</v>
          </cell>
          <cell r="D2166" t="str">
            <v>240350</v>
          </cell>
          <cell r="G2166">
            <v>3822</v>
          </cell>
          <cell r="H2166">
            <v>5122891</v>
          </cell>
          <cell r="I2166">
            <v>12320</v>
          </cell>
          <cell r="K2166">
            <v>2285</v>
          </cell>
          <cell r="L2166">
            <v>5063579</v>
          </cell>
          <cell r="M2166">
            <v>7570</v>
          </cell>
          <cell r="O2166">
            <v>1748</v>
          </cell>
          <cell r="P2166">
            <v>3534733</v>
          </cell>
        </row>
        <row r="2167">
          <cell r="A2167">
            <v>240360</v>
          </cell>
          <cell r="B2167" t="str">
            <v>RN</v>
          </cell>
          <cell r="C2167" t="str">
            <v>EXTREMOZ</v>
          </cell>
          <cell r="D2167" t="str">
            <v>240360</v>
          </cell>
          <cell r="E2167">
            <v>205835</v>
          </cell>
          <cell r="F2167">
            <v>389460</v>
          </cell>
          <cell r="G2167">
            <v>52579</v>
          </cell>
          <cell r="H2167">
            <v>35400006</v>
          </cell>
          <cell r="I2167">
            <v>855350</v>
          </cell>
          <cell r="J2167">
            <v>57234</v>
          </cell>
          <cell r="K2167">
            <v>63981</v>
          </cell>
          <cell r="L2167">
            <v>50401465</v>
          </cell>
          <cell r="M2167">
            <v>239194</v>
          </cell>
          <cell r="N2167">
            <v>52530</v>
          </cell>
          <cell r="O2167">
            <v>50188</v>
          </cell>
          <cell r="P2167">
            <v>37895485</v>
          </cell>
        </row>
        <row r="2168">
          <cell r="A2168">
            <v>240370</v>
          </cell>
          <cell r="B2168" t="str">
            <v>RN</v>
          </cell>
          <cell r="C2168" t="str">
            <v>FELIPE GUERRA</v>
          </cell>
          <cell r="D2168" t="str">
            <v>240370</v>
          </cell>
          <cell r="E2168">
            <v>38720</v>
          </cell>
          <cell r="F2168">
            <v>18720</v>
          </cell>
          <cell r="G2168">
            <v>25187</v>
          </cell>
          <cell r="H2168">
            <v>3980357</v>
          </cell>
          <cell r="I2168">
            <v>58850</v>
          </cell>
          <cell r="J2168">
            <v>25116</v>
          </cell>
          <cell r="K2168">
            <v>21223</v>
          </cell>
          <cell r="L2168">
            <v>3605994</v>
          </cell>
          <cell r="M2168">
            <v>3000</v>
          </cell>
          <cell r="N2168">
            <v>4655</v>
          </cell>
          <cell r="O2168">
            <v>17007</v>
          </cell>
          <cell r="P2168">
            <v>2742294</v>
          </cell>
        </row>
        <row r="2169">
          <cell r="A2169">
            <v>240375</v>
          </cell>
          <cell r="B2169" t="str">
            <v>RN</v>
          </cell>
          <cell r="C2169" t="str">
            <v>FERNANDO PEDROZA</v>
          </cell>
          <cell r="D2169" t="str">
            <v>240375</v>
          </cell>
          <cell r="E2169">
            <v>77568</v>
          </cell>
          <cell r="F2169">
            <v>5990</v>
          </cell>
          <cell r="G2169">
            <v>32744</v>
          </cell>
          <cell r="H2169">
            <v>11932428</v>
          </cell>
          <cell r="I2169">
            <v>10380</v>
          </cell>
          <cell r="J2169">
            <v>41620</v>
          </cell>
          <cell r="K2169">
            <v>14616</v>
          </cell>
          <cell r="L2169">
            <v>11324960</v>
          </cell>
          <cell r="M2169">
            <v>14146</v>
          </cell>
          <cell r="N2169">
            <v>77059</v>
          </cell>
          <cell r="O2169">
            <v>23323</v>
          </cell>
          <cell r="P2169">
            <v>5394830</v>
          </cell>
        </row>
        <row r="2170">
          <cell r="A2170">
            <v>240380</v>
          </cell>
          <cell r="B2170" t="str">
            <v>RN</v>
          </cell>
          <cell r="C2170" t="str">
            <v>FLORÂNIA</v>
          </cell>
          <cell r="D2170" t="str">
            <v>240380</v>
          </cell>
          <cell r="H2170">
            <v>1255500</v>
          </cell>
          <cell r="L2170">
            <v>1215000</v>
          </cell>
          <cell r="M2170">
            <v>238902</v>
          </cell>
          <cell r="N2170">
            <v>19276</v>
          </cell>
          <cell r="O2170">
            <v>22938</v>
          </cell>
          <cell r="P2170">
            <v>3678441</v>
          </cell>
        </row>
        <row r="2171">
          <cell r="A2171">
            <v>240390</v>
          </cell>
          <cell r="B2171" t="str">
            <v>RN</v>
          </cell>
          <cell r="C2171" t="str">
            <v>FRANCISCO DANTAS</v>
          </cell>
          <cell r="D2171" t="str">
            <v>240390</v>
          </cell>
          <cell r="E2171">
            <v>26920</v>
          </cell>
          <cell r="F2171">
            <v>1874</v>
          </cell>
          <cell r="G2171">
            <v>31811</v>
          </cell>
          <cell r="H2171">
            <v>4368156</v>
          </cell>
          <cell r="I2171">
            <v>39300</v>
          </cell>
          <cell r="J2171">
            <v>5015</v>
          </cell>
          <cell r="K2171">
            <v>34204</v>
          </cell>
          <cell r="L2171">
            <v>4031993</v>
          </cell>
          <cell r="M2171">
            <v>35859</v>
          </cell>
          <cell r="N2171">
            <v>21</v>
          </cell>
          <cell r="O2171">
            <v>21765</v>
          </cell>
          <cell r="P2171">
            <v>2706535</v>
          </cell>
        </row>
        <row r="2172">
          <cell r="A2172">
            <v>240400</v>
          </cell>
          <cell r="B2172" t="str">
            <v>RN</v>
          </cell>
          <cell r="C2172" t="str">
            <v>FRUTUOSO GOMES</v>
          </cell>
          <cell r="D2172" t="str">
            <v>240400</v>
          </cell>
          <cell r="G2172">
            <v>1578</v>
          </cell>
          <cell r="H2172">
            <v>2625679</v>
          </cell>
          <cell r="I2172">
            <v>7300</v>
          </cell>
          <cell r="K2172">
            <v>1766</v>
          </cell>
          <cell r="L2172">
            <v>2651145</v>
          </cell>
          <cell r="M2172">
            <v>17150</v>
          </cell>
          <cell r="O2172">
            <v>4455</v>
          </cell>
          <cell r="P2172">
            <v>1955001</v>
          </cell>
        </row>
        <row r="2173">
          <cell r="A2173">
            <v>240410</v>
          </cell>
          <cell r="B2173" t="str">
            <v>RN</v>
          </cell>
          <cell r="C2173" t="str">
            <v>GALINHOS</v>
          </cell>
          <cell r="D2173" t="str">
            <v>240410</v>
          </cell>
          <cell r="H2173">
            <v>3640981</v>
          </cell>
          <cell r="L2173">
            <v>3523530</v>
          </cell>
          <cell r="P2173">
            <v>2349020</v>
          </cell>
        </row>
        <row r="2174">
          <cell r="A2174">
            <v>240420</v>
          </cell>
          <cell r="B2174" t="str">
            <v>RN</v>
          </cell>
          <cell r="C2174" t="str">
            <v>GOIANINHA</v>
          </cell>
          <cell r="D2174" t="str">
            <v>240420</v>
          </cell>
          <cell r="E2174">
            <v>75037</v>
          </cell>
          <cell r="F2174">
            <v>9218</v>
          </cell>
          <cell r="G2174">
            <v>57003</v>
          </cell>
          <cell r="H2174">
            <v>6287267</v>
          </cell>
          <cell r="I2174">
            <v>194534</v>
          </cell>
          <cell r="J2174">
            <v>10325</v>
          </cell>
          <cell r="K2174">
            <v>67863</v>
          </cell>
          <cell r="L2174">
            <v>7479797</v>
          </cell>
          <cell r="M2174">
            <v>23583</v>
          </cell>
          <cell r="N2174">
            <v>8735</v>
          </cell>
          <cell r="O2174">
            <v>51842</v>
          </cell>
          <cell r="P2174">
            <v>5828380</v>
          </cell>
        </row>
        <row r="2175">
          <cell r="A2175">
            <v>240430</v>
          </cell>
          <cell r="B2175" t="str">
            <v>RN</v>
          </cell>
          <cell r="C2175" t="str">
            <v>GOVERNADOR DIX-SEPT ROSADO</v>
          </cell>
          <cell r="D2175" t="str">
            <v>240430</v>
          </cell>
          <cell r="G2175">
            <v>3545</v>
          </cell>
          <cell r="H2175">
            <v>24701368</v>
          </cell>
          <cell r="K2175">
            <v>2472</v>
          </cell>
          <cell r="L2175">
            <v>23844624</v>
          </cell>
          <cell r="O2175">
            <v>9062</v>
          </cell>
          <cell r="P2175">
            <v>15789938</v>
          </cell>
        </row>
        <row r="2176">
          <cell r="A2176">
            <v>240440</v>
          </cell>
          <cell r="B2176" t="str">
            <v>RN</v>
          </cell>
          <cell r="C2176" t="str">
            <v>GROSSOS</v>
          </cell>
          <cell r="D2176" t="str">
            <v>240440</v>
          </cell>
          <cell r="E2176">
            <v>30520</v>
          </cell>
          <cell r="F2176">
            <v>27344</v>
          </cell>
          <cell r="G2176">
            <v>4914</v>
          </cell>
          <cell r="H2176">
            <v>8473067</v>
          </cell>
          <cell r="I2176">
            <v>86208</v>
          </cell>
          <cell r="J2176">
            <v>113327</v>
          </cell>
          <cell r="K2176">
            <v>8007</v>
          </cell>
          <cell r="L2176">
            <v>7139661</v>
          </cell>
          <cell r="O2176">
            <v>2845</v>
          </cell>
          <cell r="P2176">
            <v>4416201</v>
          </cell>
        </row>
        <row r="2177">
          <cell r="A2177">
            <v>240450</v>
          </cell>
          <cell r="B2177" t="str">
            <v>RN</v>
          </cell>
          <cell r="C2177" t="str">
            <v>GUAMARÉ</v>
          </cell>
          <cell r="D2177" t="str">
            <v>240450</v>
          </cell>
          <cell r="E2177">
            <v>74695</v>
          </cell>
          <cell r="F2177">
            <v>116813</v>
          </cell>
          <cell r="G2177">
            <v>86479</v>
          </cell>
          <cell r="H2177">
            <v>22818303</v>
          </cell>
          <cell r="I2177">
            <v>34320</v>
          </cell>
          <cell r="J2177">
            <v>36500</v>
          </cell>
          <cell r="K2177">
            <v>61614</v>
          </cell>
          <cell r="L2177">
            <v>18856845</v>
          </cell>
          <cell r="M2177">
            <v>37206</v>
          </cell>
          <cell r="N2177">
            <v>61997</v>
          </cell>
          <cell r="O2177">
            <v>33105</v>
          </cell>
          <cell r="P2177">
            <v>11369923</v>
          </cell>
        </row>
        <row r="2178">
          <cell r="A2178">
            <v>240460</v>
          </cell>
          <cell r="B2178" t="str">
            <v>RN</v>
          </cell>
          <cell r="C2178" t="str">
            <v>IELMO MARINHO</v>
          </cell>
          <cell r="D2178" t="str">
            <v>240460</v>
          </cell>
          <cell r="H2178">
            <v>7433397</v>
          </cell>
          <cell r="L2178">
            <v>7193610</v>
          </cell>
          <cell r="P2178">
            <v>4795740</v>
          </cell>
        </row>
        <row r="2179">
          <cell r="A2179">
            <v>240470</v>
          </cell>
          <cell r="B2179" t="str">
            <v>RN</v>
          </cell>
          <cell r="C2179" t="str">
            <v>IPANGUAÇU</v>
          </cell>
          <cell r="D2179" t="str">
            <v>240470</v>
          </cell>
          <cell r="F2179">
            <v>8373</v>
          </cell>
          <cell r="G2179">
            <v>80550</v>
          </cell>
          <cell r="H2179">
            <v>19729233</v>
          </cell>
          <cell r="J2179">
            <v>13503</v>
          </cell>
          <cell r="K2179">
            <v>16908</v>
          </cell>
          <cell r="L2179">
            <v>17934716</v>
          </cell>
          <cell r="O2179">
            <v>8389</v>
          </cell>
          <cell r="P2179">
            <v>11484893</v>
          </cell>
        </row>
        <row r="2180">
          <cell r="A2180">
            <v>240480</v>
          </cell>
          <cell r="B2180" t="str">
            <v>RN</v>
          </cell>
          <cell r="C2180" t="str">
            <v>IPUEIRA</v>
          </cell>
          <cell r="D2180" t="str">
            <v>240480</v>
          </cell>
          <cell r="E2180">
            <v>25360</v>
          </cell>
          <cell r="F2180">
            <v>3378</v>
          </cell>
          <cell r="G2180">
            <v>22603</v>
          </cell>
          <cell r="H2180">
            <v>3734400</v>
          </cell>
          <cell r="I2180">
            <v>16936</v>
          </cell>
          <cell r="J2180">
            <v>17042</v>
          </cell>
          <cell r="K2180">
            <v>22755</v>
          </cell>
          <cell r="L2180">
            <v>3485356</v>
          </cell>
          <cell r="M2180">
            <v>12660</v>
          </cell>
          <cell r="O2180">
            <v>17499</v>
          </cell>
          <cell r="P2180">
            <v>2035024</v>
          </cell>
        </row>
        <row r="2181">
          <cell r="A2181">
            <v>240485</v>
          </cell>
          <cell r="B2181" t="str">
            <v>RN</v>
          </cell>
          <cell r="C2181" t="str">
            <v>ITAJÁ</v>
          </cell>
          <cell r="D2181" t="str">
            <v>240485</v>
          </cell>
          <cell r="E2181">
            <v>20</v>
          </cell>
          <cell r="F2181">
            <v>30206</v>
          </cell>
          <cell r="G2181">
            <v>602</v>
          </cell>
          <cell r="H2181">
            <v>4865740</v>
          </cell>
          <cell r="K2181">
            <v>2</v>
          </cell>
          <cell r="L2181">
            <v>4271724</v>
          </cell>
          <cell r="O2181">
            <v>9724</v>
          </cell>
          <cell r="P2181">
            <v>2728190</v>
          </cell>
        </row>
        <row r="2182">
          <cell r="A2182">
            <v>240490</v>
          </cell>
          <cell r="B2182" t="str">
            <v>RN</v>
          </cell>
          <cell r="C2182" t="str">
            <v>ITAÚ</v>
          </cell>
          <cell r="D2182" t="str">
            <v>240490</v>
          </cell>
          <cell r="E2182">
            <v>53614</v>
          </cell>
          <cell r="F2182">
            <v>3526</v>
          </cell>
          <cell r="G2182">
            <v>23960</v>
          </cell>
          <cell r="H2182">
            <v>14830712</v>
          </cell>
          <cell r="I2182">
            <v>71200</v>
          </cell>
          <cell r="K2182">
            <v>37403</v>
          </cell>
          <cell r="L2182">
            <v>15860149</v>
          </cell>
          <cell r="M2182">
            <v>12380</v>
          </cell>
          <cell r="N2182">
            <v>2680</v>
          </cell>
          <cell r="O2182">
            <v>53747</v>
          </cell>
          <cell r="P2182">
            <v>9910192</v>
          </cell>
        </row>
        <row r="2183">
          <cell r="A2183">
            <v>240500</v>
          </cell>
          <cell r="B2183" t="str">
            <v>RN</v>
          </cell>
          <cell r="C2183" t="str">
            <v>JAÇANÃ</v>
          </cell>
          <cell r="D2183" t="str">
            <v>240500</v>
          </cell>
          <cell r="E2183">
            <v>4708</v>
          </cell>
          <cell r="F2183">
            <v>1352</v>
          </cell>
          <cell r="G2183">
            <v>5527</v>
          </cell>
          <cell r="H2183">
            <v>554336</v>
          </cell>
          <cell r="I2183">
            <v>10367</v>
          </cell>
          <cell r="J2183">
            <v>2336</v>
          </cell>
          <cell r="K2183">
            <v>4407</v>
          </cell>
          <cell r="L2183">
            <v>563788</v>
          </cell>
          <cell r="P2183">
            <v>450120</v>
          </cell>
        </row>
        <row r="2184">
          <cell r="A2184">
            <v>240510</v>
          </cell>
          <cell r="B2184" t="str">
            <v>RN</v>
          </cell>
          <cell r="C2184" t="str">
            <v>JANDAÍRA</v>
          </cell>
          <cell r="D2184" t="str">
            <v>240510</v>
          </cell>
          <cell r="H2184">
            <v>87668</v>
          </cell>
          <cell r="L2184">
            <v>84840</v>
          </cell>
          <cell r="P2184">
            <v>56560</v>
          </cell>
        </row>
        <row r="2185">
          <cell r="A2185">
            <v>240520</v>
          </cell>
          <cell r="B2185" t="str">
            <v>RN</v>
          </cell>
          <cell r="C2185" t="str">
            <v>JANDUÍS</v>
          </cell>
          <cell r="D2185" t="str">
            <v>240520</v>
          </cell>
          <cell r="E2185">
            <v>59180</v>
          </cell>
          <cell r="F2185">
            <v>46512</v>
          </cell>
          <cell r="G2185">
            <v>39726</v>
          </cell>
          <cell r="H2185">
            <v>8138214</v>
          </cell>
          <cell r="I2185">
            <v>65654</v>
          </cell>
          <cell r="J2185">
            <v>34894</v>
          </cell>
          <cell r="K2185">
            <v>32700</v>
          </cell>
          <cell r="L2185">
            <v>7678775</v>
          </cell>
          <cell r="M2185">
            <v>27856</v>
          </cell>
          <cell r="N2185">
            <v>27181</v>
          </cell>
          <cell r="O2185">
            <v>24990</v>
          </cell>
          <cell r="P2185">
            <v>4612058</v>
          </cell>
        </row>
        <row r="2186">
          <cell r="A2186">
            <v>240530</v>
          </cell>
          <cell r="B2186" t="str">
            <v>RN</v>
          </cell>
          <cell r="C2186" t="str">
            <v>JANUÁRIO CICCO</v>
          </cell>
          <cell r="D2186" t="str">
            <v>240530</v>
          </cell>
          <cell r="E2186">
            <v>1420</v>
          </cell>
          <cell r="F2186">
            <v>2985</v>
          </cell>
          <cell r="G2186">
            <v>27652</v>
          </cell>
          <cell r="H2186">
            <v>1921576</v>
          </cell>
          <cell r="I2186">
            <v>40119</v>
          </cell>
          <cell r="J2186">
            <v>4948</v>
          </cell>
          <cell r="K2186">
            <v>29056</v>
          </cell>
          <cell r="L2186">
            <v>1955773</v>
          </cell>
          <cell r="M2186">
            <v>32826</v>
          </cell>
          <cell r="N2186">
            <v>2602</v>
          </cell>
          <cell r="O2186">
            <v>21598</v>
          </cell>
          <cell r="P2186">
            <v>1086019</v>
          </cell>
        </row>
        <row r="2187">
          <cell r="A2187">
            <v>240540</v>
          </cell>
          <cell r="B2187" t="str">
            <v>RN</v>
          </cell>
          <cell r="C2187" t="str">
            <v>JAPI</v>
          </cell>
          <cell r="D2187" t="str">
            <v>240540</v>
          </cell>
          <cell r="F2187">
            <v>5439</v>
          </cell>
          <cell r="G2187">
            <v>3498</v>
          </cell>
          <cell r="H2187">
            <v>268422</v>
          </cell>
          <cell r="I2187">
            <v>15765</v>
          </cell>
          <cell r="K2187">
            <v>13815</v>
          </cell>
          <cell r="L2187">
            <v>401102</v>
          </cell>
          <cell r="O2187">
            <v>3110</v>
          </cell>
          <cell r="P2187">
            <v>107820</v>
          </cell>
        </row>
        <row r="2188">
          <cell r="A2188">
            <v>240550</v>
          </cell>
          <cell r="B2188" t="str">
            <v>RN</v>
          </cell>
          <cell r="C2188" t="str">
            <v>JARDIM DE ANGICOS</v>
          </cell>
          <cell r="D2188" t="str">
            <v>240550</v>
          </cell>
          <cell r="F2188">
            <v>345</v>
          </cell>
          <cell r="G2188">
            <v>315</v>
          </cell>
          <cell r="H2188">
            <v>47274</v>
          </cell>
          <cell r="J2188">
            <v>2</v>
          </cell>
          <cell r="K2188">
            <v>90</v>
          </cell>
          <cell r="L2188">
            <v>37639</v>
          </cell>
          <cell r="N2188">
            <v>132</v>
          </cell>
          <cell r="O2188">
            <v>201</v>
          </cell>
          <cell r="P2188">
            <v>21022</v>
          </cell>
        </row>
        <row r="2189">
          <cell r="A2189">
            <v>240560</v>
          </cell>
          <cell r="B2189" t="str">
            <v>RN</v>
          </cell>
          <cell r="C2189" t="str">
            <v>JARDIM DE PIRANHAS</v>
          </cell>
          <cell r="D2189" t="str">
            <v>240560</v>
          </cell>
          <cell r="E2189">
            <v>66514</v>
          </cell>
          <cell r="F2189">
            <v>7882</v>
          </cell>
          <cell r="G2189">
            <v>48266</v>
          </cell>
          <cell r="H2189">
            <v>4142863</v>
          </cell>
          <cell r="I2189">
            <v>12560</v>
          </cell>
          <cell r="J2189">
            <v>2966</v>
          </cell>
          <cell r="K2189">
            <v>35528</v>
          </cell>
          <cell r="L2189">
            <v>3419805</v>
          </cell>
          <cell r="M2189">
            <v>61545</v>
          </cell>
          <cell r="N2189">
            <v>885</v>
          </cell>
          <cell r="O2189">
            <v>28367</v>
          </cell>
          <cell r="P2189">
            <v>2712670</v>
          </cell>
        </row>
        <row r="2190">
          <cell r="A2190">
            <v>240570</v>
          </cell>
          <cell r="B2190" t="str">
            <v>RN</v>
          </cell>
          <cell r="C2190" t="str">
            <v>JARDIM DO SERIDÓ</v>
          </cell>
          <cell r="D2190" t="str">
            <v>240570</v>
          </cell>
          <cell r="E2190">
            <v>110558</v>
          </cell>
          <cell r="F2190">
            <v>4214</v>
          </cell>
          <cell r="G2190">
            <v>19283</v>
          </cell>
          <cell r="H2190">
            <v>7879600</v>
          </cell>
          <cell r="I2190">
            <v>28820</v>
          </cell>
          <cell r="J2190">
            <v>2489</v>
          </cell>
          <cell r="K2190">
            <v>20164</v>
          </cell>
          <cell r="L2190">
            <v>8704418</v>
          </cell>
          <cell r="M2190">
            <v>26964</v>
          </cell>
          <cell r="N2190">
            <v>1693</v>
          </cell>
          <cell r="O2190">
            <v>8131</v>
          </cell>
          <cell r="P2190">
            <v>6168708</v>
          </cell>
        </row>
        <row r="2191">
          <cell r="A2191">
            <v>240580</v>
          </cell>
          <cell r="B2191" t="str">
            <v>RN</v>
          </cell>
          <cell r="C2191" t="str">
            <v>JOÃO CÂMARA</v>
          </cell>
          <cell r="D2191" t="str">
            <v>240580</v>
          </cell>
          <cell r="E2191">
            <v>18730</v>
          </cell>
          <cell r="F2191">
            <v>2722</v>
          </cell>
          <cell r="G2191">
            <v>98226</v>
          </cell>
          <cell r="H2191">
            <v>17410847</v>
          </cell>
          <cell r="I2191">
            <v>75160</v>
          </cell>
          <cell r="J2191">
            <v>3056</v>
          </cell>
          <cell r="K2191">
            <v>83716</v>
          </cell>
          <cell r="L2191">
            <v>15117506</v>
          </cell>
          <cell r="M2191">
            <v>241860</v>
          </cell>
          <cell r="N2191">
            <v>22417</v>
          </cell>
          <cell r="O2191">
            <v>77223</v>
          </cell>
          <cell r="P2191">
            <v>12129020</v>
          </cell>
        </row>
        <row r="2192">
          <cell r="A2192">
            <v>240590</v>
          </cell>
          <cell r="B2192" t="str">
            <v>RN</v>
          </cell>
          <cell r="C2192" t="str">
            <v>JOÃO DIAS</v>
          </cell>
          <cell r="D2192" t="str">
            <v>240590</v>
          </cell>
          <cell r="G2192">
            <v>5922</v>
          </cell>
          <cell r="H2192">
            <v>3391108</v>
          </cell>
          <cell r="K2192">
            <v>5123</v>
          </cell>
          <cell r="L2192">
            <v>3067257</v>
          </cell>
          <cell r="O2192">
            <v>2705</v>
          </cell>
          <cell r="P2192">
            <v>1977277</v>
          </cell>
        </row>
        <row r="2193">
          <cell r="A2193">
            <v>240600</v>
          </cell>
          <cell r="B2193" t="str">
            <v>RN</v>
          </cell>
          <cell r="C2193" t="str">
            <v>JOSÉ DA PENHA</v>
          </cell>
          <cell r="D2193" t="str">
            <v>240600</v>
          </cell>
          <cell r="E2193">
            <v>24940</v>
          </cell>
          <cell r="F2193">
            <v>6362</v>
          </cell>
          <cell r="G2193">
            <v>18390</v>
          </cell>
          <cell r="H2193">
            <v>3588882</v>
          </cell>
          <cell r="I2193">
            <v>14190</v>
          </cell>
          <cell r="K2193">
            <v>3788</v>
          </cell>
          <cell r="L2193">
            <v>3387507</v>
          </cell>
          <cell r="M2193">
            <v>17180</v>
          </cell>
          <cell r="N2193">
            <v>4757</v>
          </cell>
          <cell r="O2193">
            <v>3050</v>
          </cell>
          <cell r="P2193">
            <v>2369694</v>
          </cell>
        </row>
        <row r="2194">
          <cell r="A2194">
            <v>240610</v>
          </cell>
          <cell r="B2194" t="str">
            <v>RN</v>
          </cell>
          <cell r="C2194" t="str">
            <v>JUCURUTU</v>
          </cell>
          <cell r="D2194" t="str">
            <v>240610</v>
          </cell>
          <cell r="E2194">
            <v>310429</v>
          </cell>
          <cell r="F2194">
            <v>167961</v>
          </cell>
          <cell r="G2194">
            <v>77927</v>
          </cell>
          <cell r="H2194">
            <v>14975118</v>
          </cell>
          <cell r="I2194">
            <v>228969</v>
          </cell>
          <cell r="J2194">
            <v>175487</v>
          </cell>
          <cell r="K2194">
            <v>80630</v>
          </cell>
          <cell r="L2194">
            <v>14986981</v>
          </cell>
          <cell r="M2194">
            <v>143050</v>
          </cell>
          <cell r="N2194">
            <v>149680</v>
          </cell>
          <cell r="O2194">
            <v>67536</v>
          </cell>
          <cell r="P2194">
            <v>9009744</v>
          </cell>
        </row>
        <row r="2195">
          <cell r="A2195">
            <v>240615</v>
          </cell>
          <cell r="B2195" t="str">
            <v>RN</v>
          </cell>
          <cell r="C2195" t="str">
            <v>JUNDIÁ</v>
          </cell>
          <cell r="D2195" t="str">
            <v>240615</v>
          </cell>
          <cell r="G2195">
            <v>377</v>
          </cell>
          <cell r="H2195">
            <v>1378739</v>
          </cell>
          <cell r="K2195">
            <v>1092</v>
          </cell>
          <cell r="L2195">
            <v>1314401</v>
          </cell>
          <cell r="O2195">
            <v>300</v>
          </cell>
          <cell r="P2195">
            <v>859854</v>
          </cell>
        </row>
        <row r="2196">
          <cell r="A2196">
            <v>240620</v>
          </cell>
          <cell r="B2196" t="str">
            <v>RN</v>
          </cell>
          <cell r="C2196" t="str">
            <v>LAGOA D'ANTA</v>
          </cell>
          <cell r="D2196" t="str">
            <v>240620</v>
          </cell>
          <cell r="E2196">
            <v>35</v>
          </cell>
          <cell r="F2196">
            <v>120</v>
          </cell>
          <cell r="G2196">
            <v>9288</v>
          </cell>
          <cell r="H2196">
            <v>1098925</v>
          </cell>
          <cell r="I2196">
            <v>284</v>
          </cell>
          <cell r="J2196">
            <v>782</v>
          </cell>
          <cell r="K2196">
            <v>4630</v>
          </cell>
          <cell r="L2196">
            <v>823117</v>
          </cell>
          <cell r="M2196">
            <v>37</v>
          </cell>
          <cell r="N2196">
            <v>5081</v>
          </cell>
          <cell r="O2196">
            <v>3643</v>
          </cell>
          <cell r="P2196">
            <v>442387</v>
          </cell>
        </row>
        <row r="2197">
          <cell r="A2197">
            <v>240630</v>
          </cell>
          <cell r="B2197" t="str">
            <v>RN</v>
          </cell>
          <cell r="C2197" t="str">
            <v>LAGOA DE PEDRAS</v>
          </cell>
          <cell r="D2197" t="str">
            <v>240630</v>
          </cell>
          <cell r="E2197">
            <v>1620</v>
          </cell>
          <cell r="G2197">
            <v>2046</v>
          </cell>
          <cell r="H2197">
            <v>18319839</v>
          </cell>
          <cell r="K2197">
            <v>1782</v>
          </cell>
          <cell r="L2197">
            <v>17689445</v>
          </cell>
          <cell r="O2197">
            <v>657</v>
          </cell>
          <cell r="P2197">
            <v>11773106</v>
          </cell>
        </row>
        <row r="2198">
          <cell r="A2198">
            <v>240640</v>
          </cell>
          <cell r="B2198" t="str">
            <v>RN</v>
          </cell>
          <cell r="C2198" t="str">
            <v>LAGOA DE VELHOS</v>
          </cell>
          <cell r="D2198" t="str">
            <v>240640</v>
          </cell>
          <cell r="H2198">
            <v>932945</v>
          </cell>
          <cell r="L2198">
            <v>902850</v>
          </cell>
          <cell r="P2198">
            <v>601900</v>
          </cell>
        </row>
        <row r="2199">
          <cell r="A2199">
            <v>240650</v>
          </cell>
          <cell r="B2199" t="str">
            <v>RN</v>
          </cell>
          <cell r="C2199" t="str">
            <v>LAGOA NOVA</v>
          </cell>
          <cell r="D2199" t="str">
            <v>240650</v>
          </cell>
          <cell r="G2199">
            <v>3844</v>
          </cell>
          <cell r="H2199">
            <v>2602854</v>
          </cell>
          <cell r="I2199">
            <v>16935</v>
          </cell>
          <cell r="J2199">
            <v>38768</v>
          </cell>
          <cell r="K2199">
            <v>6999</v>
          </cell>
          <cell r="L2199">
            <v>2240355</v>
          </cell>
          <cell r="M2199">
            <v>78504</v>
          </cell>
          <cell r="O2199">
            <v>11380</v>
          </cell>
          <cell r="P2199">
            <v>2804102</v>
          </cell>
        </row>
        <row r="2200">
          <cell r="A2200">
            <v>240660</v>
          </cell>
          <cell r="B2200" t="str">
            <v>RN</v>
          </cell>
          <cell r="C2200" t="str">
            <v>LAGOA SALGADA</v>
          </cell>
          <cell r="D2200" t="str">
            <v>240660</v>
          </cell>
          <cell r="E2200">
            <v>1337</v>
          </cell>
          <cell r="G2200">
            <v>1946</v>
          </cell>
          <cell r="H2200">
            <v>2225843</v>
          </cell>
          <cell r="K2200">
            <v>973</v>
          </cell>
          <cell r="L2200">
            <v>2130746</v>
          </cell>
          <cell r="M2200">
            <v>469</v>
          </cell>
          <cell r="O2200">
            <v>291</v>
          </cell>
          <cell r="P2200">
            <v>1413483</v>
          </cell>
        </row>
        <row r="2201">
          <cell r="A2201">
            <v>240670</v>
          </cell>
          <cell r="B2201" t="str">
            <v>RN</v>
          </cell>
          <cell r="C2201" t="str">
            <v>LAJES</v>
          </cell>
          <cell r="D2201" t="str">
            <v>240670</v>
          </cell>
          <cell r="E2201">
            <v>11800</v>
          </cell>
          <cell r="G2201">
            <v>24478</v>
          </cell>
          <cell r="H2201">
            <v>39429431</v>
          </cell>
          <cell r="K2201">
            <v>26914</v>
          </cell>
          <cell r="L2201">
            <v>37440226</v>
          </cell>
          <cell r="M2201">
            <v>189982</v>
          </cell>
          <cell r="O2201">
            <v>7429</v>
          </cell>
          <cell r="P2201">
            <v>25667957</v>
          </cell>
        </row>
        <row r="2202">
          <cell r="A2202">
            <v>240680</v>
          </cell>
          <cell r="B2202" t="str">
            <v>RN</v>
          </cell>
          <cell r="C2202" t="str">
            <v>LAJES PINTADAS</v>
          </cell>
          <cell r="D2202" t="str">
            <v>240680</v>
          </cell>
          <cell r="E2202">
            <v>28127</v>
          </cell>
          <cell r="F2202">
            <v>2710</v>
          </cell>
          <cell r="G2202">
            <v>28822</v>
          </cell>
          <cell r="H2202">
            <v>2704218</v>
          </cell>
          <cell r="I2202">
            <v>42396</v>
          </cell>
          <cell r="J2202">
            <v>3136</v>
          </cell>
          <cell r="K2202">
            <v>28753</v>
          </cell>
          <cell r="L2202">
            <v>2728833</v>
          </cell>
          <cell r="M2202">
            <v>35365</v>
          </cell>
          <cell r="N2202">
            <v>5540</v>
          </cell>
          <cell r="O2202">
            <v>20110</v>
          </cell>
          <cell r="P2202">
            <v>1917801</v>
          </cell>
        </row>
        <row r="2203">
          <cell r="A2203">
            <v>240690</v>
          </cell>
          <cell r="B2203" t="str">
            <v>RN</v>
          </cell>
          <cell r="C2203" t="str">
            <v>LUCRÉCIA</v>
          </cell>
          <cell r="D2203" t="str">
            <v>240690</v>
          </cell>
          <cell r="E2203">
            <v>25995</v>
          </cell>
          <cell r="F2203">
            <v>51</v>
          </cell>
          <cell r="G2203">
            <v>25784</v>
          </cell>
          <cell r="H2203">
            <v>3108742</v>
          </cell>
          <cell r="I2203">
            <v>51275</v>
          </cell>
          <cell r="J2203">
            <v>1118</v>
          </cell>
          <cell r="K2203">
            <v>34283</v>
          </cell>
          <cell r="L2203">
            <v>3104416</v>
          </cell>
          <cell r="M2203">
            <v>27722</v>
          </cell>
          <cell r="N2203">
            <v>478</v>
          </cell>
          <cell r="O2203">
            <v>23231</v>
          </cell>
          <cell r="P2203">
            <v>2251439</v>
          </cell>
        </row>
        <row r="2204">
          <cell r="A2204">
            <v>240700</v>
          </cell>
          <cell r="B2204" t="str">
            <v>RN</v>
          </cell>
          <cell r="C2204" t="str">
            <v>LUÍS GOMES</v>
          </cell>
          <cell r="D2204" t="str">
            <v>240700</v>
          </cell>
          <cell r="F2204">
            <v>22146</v>
          </cell>
          <cell r="G2204">
            <v>3170</v>
          </cell>
          <cell r="H2204">
            <v>3885123</v>
          </cell>
          <cell r="K2204">
            <v>960</v>
          </cell>
          <cell r="L2204">
            <v>3562710</v>
          </cell>
          <cell r="M2204">
            <v>19050</v>
          </cell>
          <cell r="N2204">
            <v>64130</v>
          </cell>
          <cell r="O2204">
            <v>1904</v>
          </cell>
          <cell r="P2204">
            <v>1954716</v>
          </cell>
        </row>
        <row r="2205">
          <cell r="A2205">
            <v>240710</v>
          </cell>
          <cell r="B2205" t="str">
            <v>RN</v>
          </cell>
          <cell r="C2205" t="str">
            <v>MACAÍBA</v>
          </cell>
          <cell r="D2205" t="str">
            <v>240710</v>
          </cell>
          <cell r="E2205">
            <v>17693</v>
          </cell>
          <cell r="F2205">
            <v>22515</v>
          </cell>
          <cell r="G2205">
            <v>3277</v>
          </cell>
          <cell r="H2205">
            <v>566100</v>
          </cell>
          <cell r="I2205">
            <v>18765</v>
          </cell>
          <cell r="J2205">
            <v>15886</v>
          </cell>
          <cell r="K2205">
            <v>557</v>
          </cell>
          <cell r="L2205">
            <v>687832</v>
          </cell>
          <cell r="M2205">
            <v>12480</v>
          </cell>
          <cell r="N2205">
            <v>40</v>
          </cell>
          <cell r="O2205">
            <v>1106</v>
          </cell>
          <cell r="P2205">
            <v>309570</v>
          </cell>
        </row>
        <row r="2206">
          <cell r="A2206">
            <v>240720</v>
          </cell>
          <cell r="B2206" t="str">
            <v>RN</v>
          </cell>
          <cell r="C2206" t="str">
            <v>MACAU</v>
          </cell>
          <cell r="D2206" t="str">
            <v>240720</v>
          </cell>
          <cell r="E2206">
            <v>77290</v>
          </cell>
          <cell r="F2206">
            <v>100</v>
          </cell>
          <cell r="G2206">
            <v>9105</v>
          </cell>
          <cell r="H2206">
            <v>1655957</v>
          </cell>
          <cell r="I2206">
            <v>98520</v>
          </cell>
          <cell r="J2206">
            <v>54002</v>
          </cell>
          <cell r="K2206">
            <v>14411</v>
          </cell>
          <cell r="L2206">
            <v>2226136</v>
          </cell>
          <cell r="M2206">
            <v>148122</v>
          </cell>
          <cell r="N2206">
            <v>58017</v>
          </cell>
          <cell r="O2206">
            <v>10520</v>
          </cell>
          <cell r="P2206">
            <v>2856612</v>
          </cell>
        </row>
        <row r="2207">
          <cell r="A2207">
            <v>240725</v>
          </cell>
          <cell r="B2207" t="str">
            <v>RN</v>
          </cell>
          <cell r="C2207" t="str">
            <v>MAJOR SALES</v>
          </cell>
          <cell r="D2207" t="str">
            <v>240725</v>
          </cell>
          <cell r="E2207">
            <v>35146</v>
          </cell>
          <cell r="F2207">
            <v>80</v>
          </cell>
          <cell r="G2207">
            <v>24027</v>
          </cell>
          <cell r="H2207">
            <v>2916570</v>
          </cell>
          <cell r="I2207">
            <v>139932</v>
          </cell>
          <cell r="J2207">
            <v>12785</v>
          </cell>
          <cell r="K2207">
            <v>51984</v>
          </cell>
          <cell r="L2207">
            <v>4895019</v>
          </cell>
          <cell r="M2207">
            <v>47558</v>
          </cell>
          <cell r="N2207">
            <v>6081</v>
          </cell>
          <cell r="O2207">
            <v>59999</v>
          </cell>
          <cell r="P2207">
            <v>3515513</v>
          </cell>
        </row>
        <row r="2208">
          <cell r="A2208">
            <v>240730</v>
          </cell>
          <cell r="B2208" t="str">
            <v>RN</v>
          </cell>
          <cell r="C2208" t="str">
            <v>MARCELINO VIEIRA</v>
          </cell>
          <cell r="D2208" t="str">
            <v>240730</v>
          </cell>
          <cell r="E2208">
            <v>32365</v>
          </cell>
          <cell r="F2208">
            <v>5367</v>
          </cell>
          <cell r="G2208">
            <v>22935</v>
          </cell>
          <cell r="H2208">
            <v>13253096</v>
          </cell>
          <cell r="I2208">
            <v>8384</v>
          </cell>
          <cell r="J2208">
            <v>2090</v>
          </cell>
          <cell r="K2208">
            <v>12740</v>
          </cell>
          <cell r="L2208">
            <v>12341737</v>
          </cell>
          <cell r="M2208">
            <v>59388</v>
          </cell>
          <cell r="N2208">
            <v>1006</v>
          </cell>
          <cell r="O2208">
            <v>20021</v>
          </cell>
          <cell r="P2208">
            <v>9166095</v>
          </cell>
        </row>
        <row r="2209">
          <cell r="A2209">
            <v>240740</v>
          </cell>
          <cell r="B2209" t="str">
            <v>RN</v>
          </cell>
          <cell r="C2209" t="str">
            <v>MARTINS</v>
          </cell>
          <cell r="D2209" t="str">
            <v>240740</v>
          </cell>
          <cell r="E2209">
            <v>44850</v>
          </cell>
          <cell r="F2209">
            <v>1567</v>
          </cell>
          <cell r="G2209">
            <v>40759</v>
          </cell>
          <cell r="H2209">
            <v>5801937</v>
          </cell>
          <cell r="I2209">
            <v>156892</v>
          </cell>
          <cell r="J2209">
            <v>4641</v>
          </cell>
          <cell r="K2209">
            <v>37344</v>
          </cell>
          <cell r="L2209">
            <v>7358621</v>
          </cell>
          <cell r="M2209">
            <v>75535</v>
          </cell>
          <cell r="O2209">
            <v>24146</v>
          </cell>
          <cell r="P2209">
            <v>5930957</v>
          </cell>
        </row>
        <row r="2210">
          <cell r="A2210">
            <v>240760</v>
          </cell>
          <cell r="B2210" t="str">
            <v>RN</v>
          </cell>
          <cell r="C2210" t="str">
            <v>MESSIAS TARGINO</v>
          </cell>
          <cell r="D2210" t="str">
            <v>240760</v>
          </cell>
          <cell r="H2210">
            <v>935952</v>
          </cell>
          <cell r="I2210">
            <v>8903</v>
          </cell>
          <cell r="J2210">
            <v>1</v>
          </cell>
          <cell r="L2210">
            <v>1083800</v>
          </cell>
          <cell r="M2210">
            <v>3980</v>
          </cell>
          <cell r="O2210">
            <v>3093</v>
          </cell>
          <cell r="P2210">
            <v>816903</v>
          </cell>
        </row>
        <row r="2211">
          <cell r="A2211">
            <v>240770</v>
          </cell>
          <cell r="B2211" t="str">
            <v>RN</v>
          </cell>
          <cell r="C2211" t="str">
            <v>MONTANHAS</v>
          </cell>
          <cell r="D2211" t="str">
            <v>240770</v>
          </cell>
          <cell r="E2211">
            <v>1682</v>
          </cell>
          <cell r="F2211">
            <v>175868</v>
          </cell>
          <cell r="G2211">
            <v>77361</v>
          </cell>
          <cell r="H2211">
            <v>9242929</v>
          </cell>
          <cell r="I2211">
            <v>58270</v>
          </cell>
          <cell r="J2211">
            <v>104746</v>
          </cell>
          <cell r="K2211">
            <v>38086</v>
          </cell>
          <cell r="L2211">
            <v>4982193</v>
          </cell>
          <cell r="M2211">
            <v>30939</v>
          </cell>
          <cell r="N2211">
            <v>5015</v>
          </cell>
          <cell r="O2211">
            <v>37437</v>
          </cell>
          <cell r="P2211">
            <v>3146224</v>
          </cell>
        </row>
        <row r="2212">
          <cell r="A2212">
            <v>240780</v>
          </cell>
          <cell r="B2212" t="str">
            <v>RN</v>
          </cell>
          <cell r="C2212" t="str">
            <v>MONTE ALEGRE</v>
          </cell>
          <cell r="D2212" t="str">
            <v>240780</v>
          </cell>
          <cell r="E2212">
            <v>120930</v>
          </cell>
          <cell r="G2212">
            <v>6888</v>
          </cell>
          <cell r="H2212">
            <v>110477863</v>
          </cell>
          <cell r="I2212">
            <v>40280</v>
          </cell>
          <cell r="K2212">
            <v>6453</v>
          </cell>
          <cell r="L2212">
            <v>109178524</v>
          </cell>
          <cell r="M2212">
            <v>62683</v>
          </cell>
          <cell r="O2212">
            <v>3412</v>
          </cell>
          <cell r="P2212">
            <v>73714569</v>
          </cell>
        </row>
        <row r="2213">
          <cell r="A2213">
            <v>240790</v>
          </cell>
          <cell r="B2213" t="str">
            <v>RN</v>
          </cell>
          <cell r="C2213" t="str">
            <v>MONTE DAS GAMELEIRAS</v>
          </cell>
          <cell r="D2213" t="str">
            <v>240790</v>
          </cell>
          <cell r="F2213">
            <v>1725</v>
          </cell>
          <cell r="G2213">
            <v>6536</v>
          </cell>
          <cell r="H2213">
            <v>8961503</v>
          </cell>
          <cell r="I2213">
            <v>1956</v>
          </cell>
          <cell r="J2213">
            <v>4212</v>
          </cell>
          <cell r="K2213">
            <v>16148</v>
          </cell>
          <cell r="L2213">
            <v>8168123</v>
          </cell>
          <cell r="N2213">
            <v>1308</v>
          </cell>
          <cell r="O2213">
            <v>6203</v>
          </cell>
          <cell r="P2213">
            <v>5252664</v>
          </cell>
        </row>
        <row r="2214">
          <cell r="A2214">
            <v>240800</v>
          </cell>
          <cell r="B2214" t="str">
            <v>RN</v>
          </cell>
          <cell r="C2214" t="str">
            <v>MOSSORÓ</v>
          </cell>
          <cell r="D2214" t="str">
            <v>240800</v>
          </cell>
          <cell r="E2214">
            <v>3306469</v>
          </cell>
          <cell r="F2214">
            <v>1870020</v>
          </cell>
          <cell r="G2214">
            <v>914149</v>
          </cell>
          <cell r="H2214">
            <v>203041408</v>
          </cell>
          <cell r="I2214">
            <v>4100630</v>
          </cell>
          <cell r="J2214">
            <v>1432736</v>
          </cell>
          <cell r="K2214">
            <v>1128749</v>
          </cell>
          <cell r="L2214">
            <v>226170070</v>
          </cell>
          <cell r="M2214">
            <v>2980940</v>
          </cell>
          <cell r="N2214">
            <v>1791618</v>
          </cell>
          <cell r="O2214">
            <v>788100</v>
          </cell>
          <cell r="P2214">
            <v>177274459</v>
          </cell>
        </row>
        <row r="2215">
          <cell r="A2215">
            <v>240810</v>
          </cell>
          <cell r="B2215" t="str">
            <v>RN</v>
          </cell>
          <cell r="C2215" t="str">
            <v>NATAL</v>
          </cell>
          <cell r="D2215" t="str">
            <v>240810</v>
          </cell>
          <cell r="E2215">
            <v>2090896</v>
          </cell>
          <cell r="F2215">
            <v>3274160</v>
          </cell>
          <cell r="G2215">
            <v>519671</v>
          </cell>
          <cell r="H2215">
            <v>622429281</v>
          </cell>
          <cell r="I2215">
            <v>4098426</v>
          </cell>
          <cell r="J2215">
            <v>2838389</v>
          </cell>
          <cell r="K2215">
            <v>595739</v>
          </cell>
          <cell r="L2215">
            <v>605435693</v>
          </cell>
          <cell r="M2215">
            <v>3302778</v>
          </cell>
          <cell r="N2215">
            <v>2031828</v>
          </cell>
          <cell r="O2215">
            <v>458606</v>
          </cell>
          <cell r="P2215">
            <v>408737696</v>
          </cell>
        </row>
        <row r="2216">
          <cell r="A2216">
            <v>240820</v>
          </cell>
          <cell r="B2216" t="str">
            <v>RN</v>
          </cell>
          <cell r="C2216" t="str">
            <v>NÍSIA FLORESTA</v>
          </cell>
          <cell r="D2216" t="str">
            <v>240820</v>
          </cell>
          <cell r="H2216">
            <v>65150003</v>
          </cell>
          <cell r="L2216">
            <v>63048390</v>
          </cell>
          <cell r="P2216">
            <v>42032260</v>
          </cell>
        </row>
        <row r="2217">
          <cell r="A2217">
            <v>240830</v>
          </cell>
          <cell r="B2217" t="str">
            <v>RN</v>
          </cell>
          <cell r="C2217" t="str">
            <v>NOVA CRUZ</v>
          </cell>
          <cell r="D2217" t="str">
            <v>240830</v>
          </cell>
          <cell r="E2217">
            <v>166566</v>
          </cell>
          <cell r="G2217">
            <v>83085</v>
          </cell>
          <cell r="H2217">
            <v>10852701</v>
          </cell>
          <cell r="I2217">
            <v>67443</v>
          </cell>
          <cell r="K2217">
            <v>103406</v>
          </cell>
          <cell r="L2217">
            <v>11698090</v>
          </cell>
          <cell r="M2217">
            <v>41063</v>
          </cell>
          <cell r="N2217">
            <v>41892</v>
          </cell>
          <cell r="O2217">
            <v>69113</v>
          </cell>
          <cell r="P2217">
            <v>6336968</v>
          </cell>
        </row>
        <row r="2218">
          <cell r="A2218">
            <v>240840</v>
          </cell>
          <cell r="B2218" t="str">
            <v>RN</v>
          </cell>
          <cell r="C2218" t="str">
            <v>OLHO-D'ÁGUA DO BORGES</v>
          </cell>
          <cell r="D2218" t="str">
            <v>240840</v>
          </cell>
          <cell r="F2218">
            <v>290</v>
          </cell>
          <cell r="G2218">
            <v>32865</v>
          </cell>
          <cell r="H2218">
            <v>9965879</v>
          </cell>
          <cell r="J2218">
            <v>7786</v>
          </cell>
          <cell r="K2218">
            <v>46473</v>
          </cell>
          <cell r="L2218">
            <v>8080434</v>
          </cell>
          <cell r="N2218">
            <v>351</v>
          </cell>
          <cell r="O2218">
            <v>24809</v>
          </cell>
          <cell r="P2218">
            <v>4630066</v>
          </cell>
        </row>
        <row r="2219">
          <cell r="A2219">
            <v>240850</v>
          </cell>
          <cell r="B2219" t="str">
            <v>RN</v>
          </cell>
          <cell r="C2219" t="str">
            <v>OURO BRANCO</v>
          </cell>
          <cell r="D2219" t="str">
            <v>240850</v>
          </cell>
          <cell r="E2219">
            <v>2444059</v>
          </cell>
          <cell r="F2219">
            <v>29682</v>
          </cell>
          <cell r="G2219">
            <v>149</v>
          </cell>
          <cell r="H2219">
            <v>70243710</v>
          </cell>
          <cell r="J2219">
            <v>17762</v>
          </cell>
          <cell r="K2219">
            <v>25</v>
          </cell>
          <cell r="L2219">
            <v>86727141</v>
          </cell>
          <cell r="M2219">
            <v>146895</v>
          </cell>
          <cell r="N2219">
            <v>73397</v>
          </cell>
          <cell r="O2219">
            <v>2196</v>
          </cell>
          <cell r="P2219">
            <v>58070014</v>
          </cell>
        </row>
        <row r="2220">
          <cell r="A2220">
            <v>240860</v>
          </cell>
          <cell r="B2220" t="str">
            <v>RN</v>
          </cell>
          <cell r="C2220" t="str">
            <v>PARANÁ</v>
          </cell>
          <cell r="D2220" t="str">
            <v>240860</v>
          </cell>
          <cell r="H2220">
            <v>8262585</v>
          </cell>
          <cell r="L2220">
            <v>7996050</v>
          </cell>
          <cell r="P2220">
            <v>5330700</v>
          </cell>
        </row>
        <row r="2221">
          <cell r="A2221">
            <v>240870</v>
          </cell>
          <cell r="B2221" t="str">
            <v>RN</v>
          </cell>
          <cell r="C2221" t="str">
            <v>PARAÚ</v>
          </cell>
          <cell r="D2221" t="str">
            <v>240870</v>
          </cell>
          <cell r="H2221">
            <v>740373</v>
          </cell>
          <cell r="L2221">
            <v>716490</v>
          </cell>
          <cell r="P2221">
            <v>477660</v>
          </cell>
        </row>
        <row r="2222">
          <cell r="A2222">
            <v>240880</v>
          </cell>
          <cell r="B2222" t="str">
            <v>RN</v>
          </cell>
          <cell r="C2222" t="str">
            <v>PARAZINHO</v>
          </cell>
          <cell r="D2222" t="str">
            <v>240880</v>
          </cell>
          <cell r="E2222">
            <v>14330</v>
          </cell>
          <cell r="G2222">
            <v>10513</v>
          </cell>
          <cell r="H2222">
            <v>2772664</v>
          </cell>
          <cell r="I2222">
            <v>19440</v>
          </cell>
          <cell r="K2222">
            <v>9534</v>
          </cell>
          <cell r="L2222">
            <v>2877160</v>
          </cell>
          <cell r="O2222">
            <v>7817</v>
          </cell>
          <cell r="P2222">
            <v>1774599</v>
          </cell>
        </row>
        <row r="2223">
          <cell r="A2223">
            <v>240890</v>
          </cell>
          <cell r="B2223" t="str">
            <v>RN</v>
          </cell>
          <cell r="C2223" t="str">
            <v>PARELHAS</v>
          </cell>
          <cell r="D2223" t="str">
            <v>240890</v>
          </cell>
          <cell r="E2223">
            <v>102319</v>
          </cell>
          <cell r="F2223">
            <v>10180</v>
          </cell>
          <cell r="G2223">
            <v>76899</v>
          </cell>
          <cell r="H2223">
            <v>10227195</v>
          </cell>
          <cell r="I2223">
            <v>46474</v>
          </cell>
          <cell r="J2223">
            <v>7171</v>
          </cell>
          <cell r="K2223">
            <v>86809</v>
          </cell>
          <cell r="L2223">
            <v>9605774</v>
          </cell>
          <cell r="M2223">
            <v>54628</v>
          </cell>
          <cell r="N2223">
            <v>6254</v>
          </cell>
          <cell r="O2223">
            <v>57740</v>
          </cell>
          <cell r="P2223">
            <v>5844102</v>
          </cell>
        </row>
        <row r="2224">
          <cell r="A2224">
            <v>240325</v>
          </cell>
          <cell r="B2224" t="str">
            <v>RN</v>
          </cell>
          <cell r="C2224" t="str">
            <v>PARNAMIRIM</v>
          </cell>
          <cell r="D2224" t="str">
            <v>240325</v>
          </cell>
          <cell r="H2224">
            <v>71888597</v>
          </cell>
          <cell r="L2224">
            <v>69569610</v>
          </cell>
          <cell r="P2224">
            <v>46379740</v>
          </cell>
        </row>
        <row r="2225">
          <cell r="A2225">
            <v>240910</v>
          </cell>
          <cell r="B2225" t="str">
            <v>RN</v>
          </cell>
          <cell r="C2225" t="str">
            <v>PASSA E FICA</v>
          </cell>
          <cell r="D2225" t="str">
            <v>240910</v>
          </cell>
          <cell r="H2225">
            <v>20813276</v>
          </cell>
          <cell r="L2225">
            <v>20141880</v>
          </cell>
          <cell r="P2225">
            <v>13427920</v>
          </cell>
        </row>
        <row r="2226">
          <cell r="A2226">
            <v>240920</v>
          </cell>
          <cell r="B2226" t="str">
            <v>RN</v>
          </cell>
          <cell r="C2226" t="str">
            <v>PASSAGEM</v>
          </cell>
          <cell r="D2226" t="str">
            <v>240920</v>
          </cell>
          <cell r="E2226">
            <v>20</v>
          </cell>
          <cell r="G2226">
            <v>52</v>
          </cell>
          <cell r="H2226">
            <v>1318787</v>
          </cell>
          <cell r="I2226">
            <v>24</v>
          </cell>
          <cell r="L2226">
            <v>1276098</v>
          </cell>
          <cell r="O2226">
            <v>6</v>
          </cell>
          <cell r="P2226">
            <v>850756</v>
          </cell>
        </row>
        <row r="2227">
          <cell r="A2227">
            <v>240930</v>
          </cell>
          <cell r="B2227" t="str">
            <v>RN</v>
          </cell>
          <cell r="C2227" t="str">
            <v>PATU</v>
          </cell>
          <cell r="D2227" t="str">
            <v>240930</v>
          </cell>
          <cell r="H2227">
            <v>419523</v>
          </cell>
          <cell r="L2227">
            <v>405990</v>
          </cell>
          <cell r="P2227">
            <v>270660</v>
          </cell>
        </row>
        <row r="2228">
          <cell r="A2228">
            <v>240940</v>
          </cell>
          <cell r="B2228" t="str">
            <v>RN</v>
          </cell>
          <cell r="C2228" t="str">
            <v>PAU DOS FERROS</v>
          </cell>
          <cell r="D2228" t="str">
            <v>240940</v>
          </cell>
          <cell r="E2228">
            <v>9226</v>
          </cell>
          <cell r="G2228">
            <v>2969</v>
          </cell>
          <cell r="H2228">
            <v>13499199</v>
          </cell>
          <cell r="I2228">
            <v>2080</v>
          </cell>
          <cell r="J2228">
            <v>60</v>
          </cell>
          <cell r="K2228">
            <v>5760</v>
          </cell>
          <cell r="L2228">
            <v>13134668</v>
          </cell>
          <cell r="M2228">
            <v>4260</v>
          </cell>
          <cell r="N2228">
            <v>270</v>
          </cell>
          <cell r="O2228">
            <v>4227</v>
          </cell>
          <cell r="P2228">
            <v>8731064</v>
          </cell>
        </row>
        <row r="2229">
          <cell r="A2229">
            <v>240950</v>
          </cell>
          <cell r="B2229" t="str">
            <v>RN</v>
          </cell>
          <cell r="C2229" t="str">
            <v>PEDRA GRANDE</v>
          </cell>
          <cell r="D2229" t="str">
            <v>240950</v>
          </cell>
          <cell r="H2229">
            <v>6243803</v>
          </cell>
          <cell r="L2229">
            <v>6042390</v>
          </cell>
          <cell r="P2229">
            <v>4028260</v>
          </cell>
        </row>
        <row r="2230">
          <cell r="A2230">
            <v>240960</v>
          </cell>
          <cell r="B2230" t="str">
            <v>RN</v>
          </cell>
          <cell r="C2230" t="str">
            <v>PEDRA PRETA</v>
          </cell>
          <cell r="D2230" t="str">
            <v>240960</v>
          </cell>
          <cell r="G2230">
            <v>6608</v>
          </cell>
          <cell r="H2230">
            <v>1199222</v>
          </cell>
          <cell r="K2230">
            <v>1820</v>
          </cell>
          <cell r="L2230">
            <v>1006300</v>
          </cell>
          <cell r="M2230">
            <v>2400</v>
          </cell>
          <cell r="N2230">
            <v>515</v>
          </cell>
          <cell r="O2230">
            <v>3095</v>
          </cell>
          <cell r="P2230">
            <v>638590</v>
          </cell>
        </row>
        <row r="2231">
          <cell r="A2231">
            <v>240970</v>
          </cell>
          <cell r="B2231" t="str">
            <v>RN</v>
          </cell>
          <cell r="C2231" t="str">
            <v>PEDRO AVELINO</v>
          </cell>
          <cell r="D2231" t="str">
            <v>240970</v>
          </cell>
          <cell r="E2231">
            <v>31784</v>
          </cell>
          <cell r="F2231">
            <v>20915</v>
          </cell>
          <cell r="G2231">
            <v>24307</v>
          </cell>
          <cell r="H2231">
            <v>14178538</v>
          </cell>
          <cell r="I2231">
            <v>119001</v>
          </cell>
          <cell r="J2231">
            <v>48402</v>
          </cell>
          <cell r="K2231">
            <v>16117</v>
          </cell>
          <cell r="L2231">
            <v>14027876</v>
          </cell>
          <cell r="M2231">
            <v>17999</v>
          </cell>
          <cell r="N2231">
            <v>13456</v>
          </cell>
          <cell r="O2231">
            <v>14152</v>
          </cell>
          <cell r="P2231">
            <v>9925882</v>
          </cell>
        </row>
        <row r="2232">
          <cell r="A2232">
            <v>240980</v>
          </cell>
          <cell r="B2232" t="str">
            <v>RN</v>
          </cell>
          <cell r="C2232" t="str">
            <v>PEDRO VELHO</v>
          </cell>
          <cell r="D2232" t="str">
            <v>240980</v>
          </cell>
          <cell r="G2232">
            <v>5429</v>
          </cell>
          <cell r="H2232">
            <v>6912868</v>
          </cell>
          <cell r="L2232">
            <v>6559380</v>
          </cell>
          <cell r="O2232">
            <v>3574</v>
          </cell>
          <cell r="P2232">
            <v>4332218</v>
          </cell>
        </row>
        <row r="2233">
          <cell r="A2233">
            <v>240990</v>
          </cell>
          <cell r="B2233" t="str">
            <v>RN</v>
          </cell>
          <cell r="C2233" t="str">
            <v>PENDÊNCIAS</v>
          </cell>
          <cell r="D2233" t="str">
            <v>240990</v>
          </cell>
          <cell r="E2233">
            <v>10353</v>
          </cell>
          <cell r="F2233">
            <v>14886</v>
          </cell>
          <cell r="G2233">
            <v>7865</v>
          </cell>
          <cell r="H2233">
            <v>2381039</v>
          </cell>
          <cell r="I2233">
            <v>49674</v>
          </cell>
          <cell r="J2233">
            <v>14365</v>
          </cell>
          <cell r="K2233">
            <v>5329</v>
          </cell>
          <cell r="L2233">
            <v>2433720</v>
          </cell>
          <cell r="M2233">
            <v>322686</v>
          </cell>
          <cell r="N2233">
            <v>152852</v>
          </cell>
          <cell r="O2233">
            <v>12167</v>
          </cell>
          <cell r="P2233">
            <v>3943316</v>
          </cell>
        </row>
        <row r="2234">
          <cell r="A2234">
            <v>241000</v>
          </cell>
          <cell r="B2234" t="str">
            <v>RN</v>
          </cell>
          <cell r="C2234" t="str">
            <v>PILÕES</v>
          </cell>
          <cell r="D2234" t="str">
            <v>241000</v>
          </cell>
          <cell r="F2234">
            <v>2333</v>
          </cell>
          <cell r="G2234">
            <v>1314</v>
          </cell>
          <cell r="H2234">
            <v>362356</v>
          </cell>
          <cell r="J2234">
            <v>228</v>
          </cell>
          <cell r="K2234">
            <v>879</v>
          </cell>
          <cell r="L2234">
            <v>259371</v>
          </cell>
          <cell r="N2234">
            <v>105</v>
          </cell>
          <cell r="O2234">
            <v>342</v>
          </cell>
          <cell r="P2234">
            <v>159881</v>
          </cell>
        </row>
        <row r="2235">
          <cell r="A2235">
            <v>241010</v>
          </cell>
          <cell r="B2235" t="str">
            <v>RN</v>
          </cell>
          <cell r="C2235" t="str">
            <v>POÇO BRANCO</v>
          </cell>
          <cell r="D2235" t="str">
            <v>241010</v>
          </cell>
          <cell r="E2235">
            <v>17510</v>
          </cell>
          <cell r="G2235">
            <v>6286</v>
          </cell>
          <cell r="H2235">
            <v>1422780</v>
          </cell>
          <cell r="I2235">
            <v>38440</v>
          </cell>
          <cell r="K2235">
            <v>30344</v>
          </cell>
          <cell r="L2235">
            <v>1575275</v>
          </cell>
          <cell r="M2235">
            <v>4000</v>
          </cell>
          <cell r="N2235">
            <v>350</v>
          </cell>
          <cell r="O2235">
            <v>10847</v>
          </cell>
          <cell r="P2235">
            <v>983081</v>
          </cell>
        </row>
        <row r="2236">
          <cell r="A2236">
            <v>241020</v>
          </cell>
          <cell r="B2236" t="str">
            <v>RN</v>
          </cell>
          <cell r="C2236" t="str">
            <v>PORTALEGRE</v>
          </cell>
          <cell r="D2236" t="str">
            <v>241020</v>
          </cell>
          <cell r="E2236">
            <v>4080</v>
          </cell>
          <cell r="G2236">
            <v>4176</v>
          </cell>
          <cell r="H2236">
            <v>8232673</v>
          </cell>
          <cell r="K2236">
            <v>8</v>
          </cell>
          <cell r="L2236">
            <v>7980468</v>
          </cell>
          <cell r="M2236">
            <v>2023</v>
          </cell>
          <cell r="O2236">
            <v>607</v>
          </cell>
          <cell r="P2236">
            <v>5336792</v>
          </cell>
        </row>
        <row r="2237">
          <cell r="A2237">
            <v>241025</v>
          </cell>
          <cell r="B2237" t="str">
            <v>RN</v>
          </cell>
          <cell r="C2237" t="str">
            <v>PORTO DO MANGUE</v>
          </cell>
          <cell r="D2237" t="str">
            <v>241025</v>
          </cell>
          <cell r="F2237">
            <v>4876</v>
          </cell>
          <cell r="G2237">
            <v>3150</v>
          </cell>
          <cell r="H2237">
            <v>3821526</v>
          </cell>
          <cell r="K2237">
            <v>148</v>
          </cell>
          <cell r="L2237">
            <v>3629786</v>
          </cell>
          <cell r="P2237">
            <v>2418180</v>
          </cell>
        </row>
        <row r="2238">
          <cell r="A2238">
            <v>241040</v>
          </cell>
          <cell r="B2238" t="str">
            <v>RN</v>
          </cell>
          <cell r="C2238" t="str">
            <v>PUREZA</v>
          </cell>
          <cell r="D2238" t="str">
            <v>241040</v>
          </cell>
          <cell r="F2238">
            <v>5502</v>
          </cell>
          <cell r="H2238">
            <v>2219520</v>
          </cell>
          <cell r="I2238">
            <v>17724</v>
          </cell>
          <cell r="J2238">
            <v>300</v>
          </cell>
          <cell r="L2238">
            <v>2314374</v>
          </cell>
          <cell r="N2238">
            <v>3542</v>
          </cell>
          <cell r="O2238">
            <v>1965</v>
          </cell>
          <cell r="P2238">
            <v>1605823</v>
          </cell>
        </row>
        <row r="2239">
          <cell r="A2239">
            <v>241050</v>
          </cell>
          <cell r="B2239" t="str">
            <v>RN</v>
          </cell>
          <cell r="C2239" t="str">
            <v>RAFAEL FERNANDES</v>
          </cell>
          <cell r="D2239" t="str">
            <v>241050</v>
          </cell>
          <cell r="E2239">
            <v>7100</v>
          </cell>
          <cell r="G2239">
            <v>11083</v>
          </cell>
          <cell r="H2239">
            <v>11529310</v>
          </cell>
          <cell r="I2239">
            <v>102610</v>
          </cell>
          <cell r="K2239">
            <v>21644</v>
          </cell>
          <cell r="L2239">
            <v>12032524</v>
          </cell>
          <cell r="O2239">
            <v>9492</v>
          </cell>
          <cell r="P2239">
            <v>8930850</v>
          </cell>
        </row>
        <row r="2240">
          <cell r="A2240">
            <v>241060</v>
          </cell>
          <cell r="B2240" t="str">
            <v>RN</v>
          </cell>
          <cell r="C2240" t="str">
            <v>RAFAEL GODEIRO</v>
          </cell>
          <cell r="D2240" t="str">
            <v>241060</v>
          </cell>
          <cell r="G2240">
            <v>1227</v>
          </cell>
          <cell r="H2240">
            <v>2382173</v>
          </cell>
          <cell r="K2240">
            <v>984</v>
          </cell>
          <cell r="L2240">
            <v>2269866</v>
          </cell>
          <cell r="O2240">
            <v>983</v>
          </cell>
          <cell r="P2240">
            <v>1494141</v>
          </cell>
        </row>
        <row r="2241">
          <cell r="A2241">
            <v>241070</v>
          </cell>
          <cell r="B2241" t="str">
            <v>RN</v>
          </cell>
          <cell r="C2241" t="str">
            <v>RIACHO DA CRUZ</v>
          </cell>
          <cell r="D2241" t="str">
            <v>241070</v>
          </cell>
          <cell r="E2241">
            <v>49613</v>
          </cell>
          <cell r="G2241">
            <v>33449</v>
          </cell>
          <cell r="H2241">
            <v>16310865</v>
          </cell>
          <cell r="K2241">
            <v>21258</v>
          </cell>
          <cell r="L2241">
            <v>15715169</v>
          </cell>
          <cell r="M2241">
            <v>9993</v>
          </cell>
          <cell r="O2241">
            <v>14312</v>
          </cell>
          <cell r="P2241">
            <v>10266665</v>
          </cell>
        </row>
        <row r="2242">
          <cell r="A2242">
            <v>241080</v>
          </cell>
          <cell r="B2242" t="str">
            <v>RN</v>
          </cell>
          <cell r="C2242" t="str">
            <v>RIACHO DE SANTANA</v>
          </cell>
          <cell r="D2242" t="str">
            <v>241080</v>
          </cell>
          <cell r="F2242">
            <v>5864</v>
          </cell>
          <cell r="G2242">
            <v>366</v>
          </cell>
          <cell r="H2242">
            <v>1204330</v>
          </cell>
          <cell r="J2242">
            <v>1105</v>
          </cell>
          <cell r="K2242">
            <v>258</v>
          </cell>
          <cell r="L2242">
            <v>1008174</v>
          </cell>
          <cell r="N2242">
            <v>13966</v>
          </cell>
          <cell r="O2242">
            <v>163</v>
          </cell>
          <cell r="P2242">
            <v>441354</v>
          </cell>
        </row>
        <row r="2243">
          <cell r="A2243">
            <v>241090</v>
          </cell>
          <cell r="B2243" t="str">
            <v>RN</v>
          </cell>
          <cell r="C2243" t="str">
            <v>RIACHUELO</v>
          </cell>
          <cell r="D2243" t="str">
            <v>241090</v>
          </cell>
          <cell r="E2243">
            <v>2900</v>
          </cell>
          <cell r="G2243">
            <v>4029</v>
          </cell>
          <cell r="H2243">
            <v>1310944</v>
          </cell>
          <cell r="I2243">
            <v>9370</v>
          </cell>
          <cell r="K2243">
            <v>8825</v>
          </cell>
          <cell r="L2243">
            <v>1365600</v>
          </cell>
          <cell r="M2243">
            <v>13715</v>
          </cell>
          <cell r="O2243">
            <v>5157</v>
          </cell>
          <cell r="P2243">
            <v>914945</v>
          </cell>
        </row>
        <row r="2244">
          <cell r="A2244">
            <v>240895</v>
          </cell>
          <cell r="B2244" t="str">
            <v>RN</v>
          </cell>
          <cell r="C2244" t="str">
            <v>RIO DO FOGO</v>
          </cell>
          <cell r="D2244" t="str">
            <v>240895</v>
          </cell>
          <cell r="E2244">
            <v>35654</v>
          </cell>
          <cell r="G2244">
            <v>1630</v>
          </cell>
          <cell r="H2244">
            <v>4440295</v>
          </cell>
          <cell r="J2244">
            <v>3772</v>
          </cell>
          <cell r="K2244">
            <v>1810</v>
          </cell>
          <cell r="L2244">
            <v>4530422</v>
          </cell>
          <cell r="N2244">
            <v>899</v>
          </cell>
          <cell r="O2244">
            <v>1506</v>
          </cell>
          <cell r="P2244">
            <v>2958143</v>
          </cell>
        </row>
        <row r="2245">
          <cell r="A2245">
            <v>241100</v>
          </cell>
          <cell r="B2245" t="str">
            <v>RN</v>
          </cell>
          <cell r="C2245" t="str">
            <v>RODOLFO FERNANDES</v>
          </cell>
          <cell r="D2245" t="str">
            <v>241100</v>
          </cell>
          <cell r="H2245">
            <v>7999674</v>
          </cell>
          <cell r="L2245">
            <v>7741620</v>
          </cell>
          <cell r="M2245">
            <v>2180</v>
          </cell>
          <cell r="P2245">
            <v>5167620</v>
          </cell>
        </row>
        <row r="2246">
          <cell r="A2246">
            <v>241110</v>
          </cell>
          <cell r="B2246" t="str">
            <v>RN</v>
          </cell>
          <cell r="C2246" t="str">
            <v>RUY BARBOSA</v>
          </cell>
          <cell r="D2246" t="str">
            <v>241110</v>
          </cell>
          <cell r="E2246">
            <v>2130</v>
          </cell>
          <cell r="F2246">
            <v>799</v>
          </cell>
          <cell r="G2246">
            <v>14146</v>
          </cell>
          <cell r="H2246">
            <v>1858337</v>
          </cell>
          <cell r="I2246">
            <v>2010</v>
          </cell>
          <cell r="J2246">
            <v>602</v>
          </cell>
          <cell r="K2246">
            <v>11102</v>
          </cell>
          <cell r="L2246">
            <v>1463880</v>
          </cell>
          <cell r="M2246">
            <v>111650</v>
          </cell>
          <cell r="N2246">
            <v>259</v>
          </cell>
          <cell r="O2246">
            <v>7277</v>
          </cell>
          <cell r="P2246">
            <v>1241077</v>
          </cell>
        </row>
        <row r="2247">
          <cell r="A2247">
            <v>241120</v>
          </cell>
          <cell r="B2247" t="str">
            <v>RN</v>
          </cell>
          <cell r="C2247" t="str">
            <v>SANTA CRUZ</v>
          </cell>
          <cell r="D2247" t="str">
            <v>241120</v>
          </cell>
          <cell r="E2247">
            <v>16486</v>
          </cell>
          <cell r="G2247">
            <v>9695</v>
          </cell>
          <cell r="H2247">
            <v>4014162</v>
          </cell>
          <cell r="I2247">
            <v>13692</v>
          </cell>
          <cell r="J2247">
            <v>2149</v>
          </cell>
          <cell r="K2247">
            <v>2409</v>
          </cell>
          <cell r="L2247">
            <v>4175678</v>
          </cell>
          <cell r="M2247">
            <v>10865</v>
          </cell>
          <cell r="N2247">
            <v>1942</v>
          </cell>
          <cell r="O2247">
            <v>8894</v>
          </cell>
          <cell r="P2247">
            <v>2872872</v>
          </cell>
        </row>
        <row r="2248">
          <cell r="A2248">
            <v>240933</v>
          </cell>
          <cell r="B2248" t="str">
            <v>RN</v>
          </cell>
          <cell r="C2248" t="str">
            <v>SANTA MARIA</v>
          </cell>
          <cell r="D2248" t="str">
            <v>240933</v>
          </cell>
          <cell r="H2248">
            <v>1333434</v>
          </cell>
          <cell r="L2248">
            <v>1290420</v>
          </cell>
          <cell r="P2248">
            <v>860280</v>
          </cell>
        </row>
        <row r="2249">
          <cell r="A2249">
            <v>241140</v>
          </cell>
          <cell r="B2249" t="str">
            <v>RN</v>
          </cell>
          <cell r="C2249" t="str">
            <v>SANTANA DO MATOS</v>
          </cell>
          <cell r="D2249" t="str">
            <v>241140</v>
          </cell>
          <cell r="H2249">
            <v>7842597</v>
          </cell>
          <cell r="L2249">
            <v>7589610</v>
          </cell>
          <cell r="P2249">
            <v>5059740</v>
          </cell>
        </row>
        <row r="2250">
          <cell r="A2250">
            <v>241142</v>
          </cell>
          <cell r="B2250" t="str">
            <v>RN</v>
          </cell>
          <cell r="C2250" t="str">
            <v>SANTANA DO SERIDÓ</v>
          </cell>
          <cell r="D2250" t="str">
            <v>241142</v>
          </cell>
          <cell r="E2250">
            <v>54800</v>
          </cell>
          <cell r="F2250">
            <v>11790</v>
          </cell>
          <cell r="G2250">
            <v>22372</v>
          </cell>
          <cell r="H2250">
            <v>8292575</v>
          </cell>
          <cell r="I2250">
            <v>1606</v>
          </cell>
          <cell r="J2250">
            <v>24629</v>
          </cell>
          <cell r="K2250">
            <v>16617</v>
          </cell>
          <cell r="L2250">
            <v>7891144</v>
          </cell>
          <cell r="M2250">
            <v>18785</v>
          </cell>
          <cell r="N2250">
            <v>2592</v>
          </cell>
          <cell r="O2250">
            <v>23846</v>
          </cell>
          <cell r="P2250">
            <v>5104991</v>
          </cell>
        </row>
        <row r="2251">
          <cell r="A2251">
            <v>241150</v>
          </cell>
          <cell r="B2251" t="str">
            <v>RN</v>
          </cell>
          <cell r="C2251" t="str">
            <v>SANTO ANTÔNIO</v>
          </cell>
          <cell r="D2251" t="str">
            <v>241150</v>
          </cell>
          <cell r="G2251">
            <v>1920</v>
          </cell>
          <cell r="H2251">
            <v>18276969</v>
          </cell>
          <cell r="L2251">
            <v>17648370</v>
          </cell>
          <cell r="M2251">
            <v>6990</v>
          </cell>
          <cell r="O2251">
            <v>70557</v>
          </cell>
          <cell r="P2251">
            <v>11210735</v>
          </cell>
        </row>
        <row r="2252">
          <cell r="A2252">
            <v>241160</v>
          </cell>
          <cell r="B2252" t="str">
            <v>RN</v>
          </cell>
          <cell r="C2252" t="str">
            <v>SÃO BENTO DO NORTE</v>
          </cell>
          <cell r="D2252" t="str">
            <v>241160</v>
          </cell>
          <cell r="H2252">
            <v>1112280</v>
          </cell>
          <cell r="L2252">
            <v>1076400</v>
          </cell>
          <cell r="P2252">
            <v>717600</v>
          </cell>
        </row>
        <row r="2253">
          <cell r="A2253">
            <v>241170</v>
          </cell>
          <cell r="B2253" t="str">
            <v>RN</v>
          </cell>
          <cell r="C2253" t="str">
            <v>SÃO BENTO DO TRAIRÍ</v>
          </cell>
          <cell r="D2253" t="str">
            <v>241170</v>
          </cell>
          <cell r="E2253">
            <v>11715</v>
          </cell>
          <cell r="G2253">
            <v>3210</v>
          </cell>
          <cell r="H2253">
            <v>254956</v>
          </cell>
          <cell r="I2253">
            <v>4070</v>
          </cell>
          <cell r="K2253">
            <v>7589</v>
          </cell>
          <cell r="L2253">
            <v>330361</v>
          </cell>
          <cell r="N2253">
            <v>1035</v>
          </cell>
          <cell r="O2253">
            <v>3188</v>
          </cell>
          <cell r="P2253">
            <v>170850</v>
          </cell>
        </row>
        <row r="2254">
          <cell r="A2254">
            <v>241180</v>
          </cell>
          <cell r="B2254" t="str">
            <v>RN</v>
          </cell>
          <cell r="C2254" t="str">
            <v>SÃO FERNANDO</v>
          </cell>
          <cell r="D2254" t="str">
            <v>241180</v>
          </cell>
          <cell r="E2254">
            <v>97390</v>
          </cell>
          <cell r="F2254">
            <v>9311</v>
          </cell>
          <cell r="G2254">
            <v>415</v>
          </cell>
          <cell r="H2254">
            <v>26219099</v>
          </cell>
          <cell r="I2254">
            <v>51882</v>
          </cell>
          <cell r="K2254">
            <v>610</v>
          </cell>
          <cell r="L2254">
            <v>27233850</v>
          </cell>
          <cell r="M2254">
            <v>16840</v>
          </cell>
          <cell r="N2254">
            <v>107741</v>
          </cell>
          <cell r="O2254">
            <v>346</v>
          </cell>
          <cell r="P2254">
            <v>17428298</v>
          </cell>
        </row>
        <row r="2255">
          <cell r="A2255">
            <v>241190</v>
          </cell>
          <cell r="B2255" t="str">
            <v>RN</v>
          </cell>
          <cell r="C2255" t="str">
            <v>SÃO FRANCISCO DO OESTE</v>
          </cell>
          <cell r="D2255" t="str">
            <v>241190</v>
          </cell>
          <cell r="E2255">
            <v>19739</v>
          </cell>
          <cell r="F2255">
            <v>4431</v>
          </cell>
          <cell r="G2255">
            <v>35960</v>
          </cell>
          <cell r="H2255">
            <v>2701361</v>
          </cell>
          <cell r="I2255">
            <v>37963</v>
          </cell>
          <cell r="J2255">
            <v>967</v>
          </cell>
          <cell r="K2255">
            <v>36961</v>
          </cell>
          <cell r="L2255">
            <v>2492554</v>
          </cell>
          <cell r="M2255">
            <v>3964</v>
          </cell>
          <cell r="N2255">
            <v>419</v>
          </cell>
          <cell r="O2255">
            <v>18264</v>
          </cell>
          <cell r="P2255">
            <v>1427157</v>
          </cell>
        </row>
        <row r="2256">
          <cell r="A2256">
            <v>241200</v>
          </cell>
          <cell r="B2256" t="str">
            <v>RN</v>
          </cell>
          <cell r="C2256" t="str">
            <v>SÃO GONÇALO DO AMARANTE</v>
          </cell>
          <cell r="D2256" t="str">
            <v>241200</v>
          </cell>
          <cell r="E2256">
            <v>465389</v>
          </cell>
          <cell r="F2256">
            <v>481134</v>
          </cell>
          <cell r="G2256">
            <v>350120</v>
          </cell>
          <cell r="H2256">
            <v>1391629768</v>
          </cell>
          <cell r="I2256">
            <v>364365</v>
          </cell>
          <cell r="J2256">
            <v>798017</v>
          </cell>
          <cell r="K2256">
            <v>278762</v>
          </cell>
          <cell r="L2256">
            <v>1326136810</v>
          </cell>
          <cell r="M2256">
            <v>503056</v>
          </cell>
          <cell r="N2256">
            <v>582794</v>
          </cell>
          <cell r="O2256">
            <v>220236</v>
          </cell>
          <cell r="P2256">
            <v>874316200</v>
          </cell>
        </row>
        <row r="2257">
          <cell r="A2257">
            <v>241210</v>
          </cell>
          <cell r="B2257" t="str">
            <v>RN</v>
          </cell>
          <cell r="C2257" t="str">
            <v>SÃO JOÃO DO SABUGI</v>
          </cell>
          <cell r="D2257" t="str">
            <v>241210</v>
          </cell>
          <cell r="G2257">
            <v>3486</v>
          </cell>
          <cell r="H2257">
            <v>518930</v>
          </cell>
          <cell r="I2257">
            <v>7335</v>
          </cell>
          <cell r="K2257">
            <v>4119</v>
          </cell>
          <cell r="L2257">
            <v>525216</v>
          </cell>
          <cell r="O2257">
            <v>998</v>
          </cell>
          <cell r="P2257">
            <v>346464</v>
          </cell>
        </row>
        <row r="2258">
          <cell r="A2258">
            <v>241220</v>
          </cell>
          <cell r="B2258" t="str">
            <v>RN</v>
          </cell>
          <cell r="C2258" t="str">
            <v>SÃO JOSÉ DE MIPIBU</v>
          </cell>
          <cell r="D2258" t="str">
            <v>241220</v>
          </cell>
          <cell r="E2258">
            <v>61438</v>
          </cell>
          <cell r="G2258">
            <v>123490</v>
          </cell>
          <cell r="H2258">
            <v>22478284</v>
          </cell>
          <cell r="I2258">
            <v>84844</v>
          </cell>
          <cell r="J2258">
            <v>894</v>
          </cell>
          <cell r="K2258">
            <v>81587</v>
          </cell>
          <cell r="L2258">
            <v>21599716</v>
          </cell>
          <cell r="M2258">
            <v>64532</v>
          </cell>
          <cell r="O2258">
            <v>73027</v>
          </cell>
          <cell r="P2258">
            <v>13786598</v>
          </cell>
        </row>
        <row r="2259">
          <cell r="A2259">
            <v>241230</v>
          </cell>
          <cell r="B2259" t="str">
            <v>RN</v>
          </cell>
          <cell r="C2259" t="str">
            <v>SÃO JOSÉ DO CAMPESTRE</v>
          </cell>
          <cell r="D2259" t="str">
            <v>241230</v>
          </cell>
          <cell r="H2259">
            <v>2751405</v>
          </cell>
          <cell r="L2259">
            <v>2662650</v>
          </cell>
          <cell r="P2259">
            <v>1775100</v>
          </cell>
        </row>
        <row r="2260">
          <cell r="A2260">
            <v>241240</v>
          </cell>
          <cell r="B2260" t="str">
            <v>RN</v>
          </cell>
          <cell r="C2260" t="str">
            <v>SÃO JOSÉ DO SERIDÓ</v>
          </cell>
          <cell r="D2260" t="str">
            <v>241240</v>
          </cell>
          <cell r="E2260">
            <v>20840</v>
          </cell>
          <cell r="F2260">
            <v>20</v>
          </cell>
          <cell r="G2260">
            <v>9715</v>
          </cell>
          <cell r="H2260">
            <v>1756530</v>
          </cell>
          <cell r="I2260">
            <v>10890</v>
          </cell>
          <cell r="J2260">
            <v>5130</v>
          </cell>
          <cell r="K2260">
            <v>10696</v>
          </cell>
          <cell r="L2260">
            <v>1946623</v>
          </cell>
          <cell r="M2260">
            <v>48270</v>
          </cell>
          <cell r="N2260">
            <v>390</v>
          </cell>
          <cell r="O2260">
            <v>11766</v>
          </cell>
          <cell r="P2260">
            <v>1971556</v>
          </cell>
        </row>
        <row r="2261">
          <cell r="A2261">
            <v>241250</v>
          </cell>
          <cell r="B2261" t="str">
            <v>RN</v>
          </cell>
          <cell r="C2261" t="str">
            <v>SÃO MIGUEL</v>
          </cell>
          <cell r="D2261" t="str">
            <v>241250</v>
          </cell>
          <cell r="G2261">
            <v>8734</v>
          </cell>
          <cell r="H2261">
            <v>23375473</v>
          </cell>
          <cell r="K2261">
            <v>4738</v>
          </cell>
          <cell r="L2261">
            <v>22448578</v>
          </cell>
          <cell r="O2261">
            <v>939</v>
          </cell>
          <cell r="P2261">
            <v>14913227</v>
          </cell>
        </row>
        <row r="2262">
          <cell r="A2262">
            <v>241255</v>
          </cell>
          <cell r="B2262" t="str">
            <v>RN</v>
          </cell>
          <cell r="C2262" t="str">
            <v>SÃO MIGUEL DO GOSTOSO</v>
          </cell>
          <cell r="D2262" t="str">
            <v>241255</v>
          </cell>
          <cell r="G2262">
            <v>2617</v>
          </cell>
          <cell r="H2262">
            <v>22180577</v>
          </cell>
          <cell r="I2262">
            <v>5500</v>
          </cell>
          <cell r="K2262">
            <v>5306</v>
          </cell>
          <cell r="L2262">
            <v>21470155</v>
          </cell>
          <cell r="M2262">
            <v>600</v>
          </cell>
          <cell r="O2262">
            <v>1535</v>
          </cell>
          <cell r="P2262">
            <v>14287551</v>
          </cell>
        </row>
        <row r="2263">
          <cell r="A2263">
            <v>241260</v>
          </cell>
          <cell r="B2263" t="str">
            <v>RN</v>
          </cell>
          <cell r="C2263" t="str">
            <v>SÃO PAULO DO POTENGI</v>
          </cell>
          <cell r="D2263" t="str">
            <v>241260</v>
          </cell>
          <cell r="E2263">
            <v>203383</v>
          </cell>
          <cell r="F2263">
            <v>132081</v>
          </cell>
          <cell r="G2263">
            <v>93992</v>
          </cell>
          <cell r="H2263">
            <v>12072946</v>
          </cell>
          <cell r="I2263">
            <v>228292</v>
          </cell>
          <cell r="J2263">
            <v>46401</v>
          </cell>
          <cell r="K2263">
            <v>84137</v>
          </cell>
          <cell r="L2263">
            <v>12317101</v>
          </cell>
          <cell r="M2263">
            <v>168154</v>
          </cell>
          <cell r="N2263">
            <v>85483</v>
          </cell>
          <cell r="O2263">
            <v>81093</v>
          </cell>
          <cell r="P2263">
            <v>9401705</v>
          </cell>
        </row>
        <row r="2264">
          <cell r="A2264">
            <v>241270</v>
          </cell>
          <cell r="B2264" t="str">
            <v>RN</v>
          </cell>
          <cell r="C2264" t="str">
            <v>SÃO PEDRO</v>
          </cell>
          <cell r="D2264" t="str">
            <v>241270</v>
          </cell>
          <cell r="E2264">
            <v>2570</v>
          </cell>
          <cell r="F2264">
            <v>2486</v>
          </cell>
          <cell r="G2264">
            <v>1534</v>
          </cell>
          <cell r="H2264">
            <v>325300</v>
          </cell>
          <cell r="K2264">
            <v>1501</v>
          </cell>
          <cell r="L2264">
            <v>260665</v>
          </cell>
          <cell r="M2264">
            <v>4630</v>
          </cell>
          <cell r="O2264">
            <v>1977</v>
          </cell>
          <cell r="P2264">
            <v>228026</v>
          </cell>
        </row>
        <row r="2265">
          <cell r="A2265">
            <v>241280</v>
          </cell>
          <cell r="B2265" t="str">
            <v>RN</v>
          </cell>
          <cell r="C2265" t="str">
            <v>SÃO RAFAEL</v>
          </cell>
          <cell r="D2265" t="str">
            <v>241280</v>
          </cell>
          <cell r="H2265">
            <v>6441304</v>
          </cell>
          <cell r="L2265">
            <v>6233520</v>
          </cell>
          <cell r="P2265">
            <v>4155680</v>
          </cell>
        </row>
        <row r="2266">
          <cell r="A2266">
            <v>241290</v>
          </cell>
          <cell r="B2266" t="str">
            <v>RN</v>
          </cell>
          <cell r="C2266" t="str">
            <v>SÃO TOMÉ</v>
          </cell>
          <cell r="D2266" t="str">
            <v>241290</v>
          </cell>
          <cell r="E2266">
            <v>7119</v>
          </cell>
          <cell r="F2266">
            <v>87</v>
          </cell>
          <cell r="G2266">
            <v>16875</v>
          </cell>
          <cell r="H2266">
            <v>4244704</v>
          </cell>
          <cell r="I2266">
            <v>80550</v>
          </cell>
          <cell r="J2266">
            <v>283</v>
          </cell>
          <cell r="K2266">
            <v>5196</v>
          </cell>
          <cell r="L2266">
            <v>5474993</v>
          </cell>
          <cell r="M2266">
            <v>32485</v>
          </cell>
          <cell r="O2266">
            <v>7787</v>
          </cell>
          <cell r="P2266">
            <v>4366588</v>
          </cell>
        </row>
        <row r="2267">
          <cell r="A2267">
            <v>241300</v>
          </cell>
          <cell r="B2267" t="str">
            <v>RN</v>
          </cell>
          <cell r="C2267" t="str">
            <v>SÃO VICENTE</v>
          </cell>
          <cell r="D2267" t="str">
            <v>241300</v>
          </cell>
          <cell r="G2267">
            <v>1596</v>
          </cell>
          <cell r="H2267">
            <v>6168250</v>
          </cell>
          <cell r="J2267">
            <v>50</v>
          </cell>
          <cell r="K2267">
            <v>1102</v>
          </cell>
          <cell r="L2267">
            <v>5931624</v>
          </cell>
          <cell r="O2267">
            <v>787</v>
          </cell>
          <cell r="P2267">
            <v>3935056</v>
          </cell>
        </row>
        <row r="2268">
          <cell r="A2268">
            <v>241310</v>
          </cell>
          <cell r="B2268" t="str">
            <v>RN</v>
          </cell>
          <cell r="C2268" t="str">
            <v>SENADOR ELÓI DE SOUZA</v>
          </cell>
          <cell r="D2268" t="str">
            <v>241310</v>
          </cell>
          <cell r="H2268">
            <v>7190295</v>
          </cell>
          <cell r="L2268">
            <v>6958350</v>
          </cell>
          <cell r="P2268">
            <v>4638900</v>
          </cell>
        </row>
        <row r="2269">
          <cell r="A2269">
            <v>241320</v>
          </cell>
          <cell r="B2269" t="str">
            <v>RN</v>
          </cell>
          <cell r="C2269" t="str">
            <v>SENADOR GEORGINO AVELINO</v>
          </cell>
          <cell r="D2269" t="str">
            <v>241320</v>
          </cell>
          <cell r="E2269">
            <v>27033</v>
          </cell>
          <cell r="F2269">
            <v>37628</v>
          </cell>
          <cell r="G2269">
            <v>7315</v>
          </cell>
          <cell r="H2269">
            <v>7557378</v>
          </cell>
          <cell r="I2269">
            <v>270</v>
          </cell>
          <cell r="J2269">
            <v>13811</v>
          </cell>
          <cell r="K2269">
            <v>5496</v>
          </cell>
          <cell r="L2269">
            <v>6479437</v>
          </cell>
          <cell r="M2269">
            <v>21393</v>
          </cell>
          <cell r="N2269">
            <v>91028</v>
          </cell>
          <cell r="O2269">
            <v>3465</v>
          </cell>
          <cell r="P2269">
            <v>3414306</v>
          </cell>
        </row>
        <row r="2270">
          <cell r="A2270">
            <v>241030</v>
          </cell>
          <cell r="B2270" t="str">
            <v>RN</v>
          </cell>
          <cell r="C2270" t="str">
            <v>SERRA CAIADA</v>
          </cell>
          <cell r="D2270" t="str">
            <v>241030</v>
          </cell>
          <cell r="G2270">
            <v>8768</v>
          </cell>
          <cell r="H2270">
            <v>19666669</v>
          </cell>
          <cell r="I2270">
            <v>20295</v>
          </cell>
          <cell r="J2270">
            <v>30</v>
          </cell>
          <cell r="K2270">
            <v>6288</v>
          </cell>
          <cell r="L2270">
            <v>18928296</v>
          </cell>
          <cell r="P2270">
            <v>12876020</v>
          </cell>
        </row>
        <row r="2271">
          <cell r="A2271">
            <v>241330</v>
          </cell>
          <cell r="B2271" t="str">
            <v>RN</v>
          </cell>
          <cell r="C2271" t="str">
            <v>SERRA DE SÃO BENTO</v>
          </cell>
          <cell r="D2271" t="str">
            <v>241330</v>
          </cell>
          <cell r="E2271">
            <v>37950</v>
          </cell>
          <cell r="F2271">
            <v>2441</v>
          </cell>
          <cell r="G2271">
            <v>13478</v>
          </cell>
          <cell r="H2271">
            <v>2078136</v>
          </cell>
          <cell r="I2271">
            <v>2000</v>
          </cell>
          <cell r="J2271">
            <v>2779</v>
          </cell>
          <cell r="K2271">
            <v>10142</v>
          </cell>
          <cell r="L2271">
            <v>2221122</v>
          </cell>
          <cell r="M2271">
            <v>17080</v>
          </cell>
          <cell r="N2271">
            <v>6242</v>
          </cell>
          <cell r="O2271">
            <v>6401</v>
          </cell>
          <cell r="P2271">
            <v>1445742</v>
          </cell>
        </row>
        <row r="2272">
          <cell r="A2272">
            <v>241335</v>
          </cell>
          <cell r="B2272" t="str">
            <v>RN</v>
          </cell>
          <cell r="C2272" t="str">
            <v>SERRA DO MEL</v>
          </cell>
          <cell r="D2272" t="str">
            <v>241335</v>
          </cell>
          <cell r="H2272">
            <v>12893117</v>
          </cell>
          <cell r="L2272">
            <v>12477210</v>
          </cell>
          <cell r="P2272">
            <v>8318140</v>
          </cell>
        </row>
        <row r="2273">
          <cell r="A2273">
            <v>241340</v>
          </cell>
          <cell r="B2273" t="str">
            <v>RN</v>
          </cell>
          <cell r="C2273" t="str">
            <v>SERRA NEGRA DO NORTE</v>
          </cell>
          <cell r="D2273" t="str">
            <v>241340</v>
          </cell>
          <cell r="E2273">
            <v>348146</v>
          </cell>
          <cell r="F2273">
            <v>538247</v>
          </cell>
          <cell r="G2273">
            <v>80688</v>
          </cell>
          <cell r="H2273">
            <v>27861660</v>
          </cell>
          <cell r="I2273">
            <v>167370</v>
          </cell>
          <cell r="J2273">
            <v>8985</v>
          </cell>
          <cell r="K2273">
            <v>91886</v>
          </cell>
          <cell r="L2273">
            <v>28945960</v>
          </cell>
          <cell r="M2273">
            <v>18127</v>
          </cell>
          <cell r="N2273">
            <v>9417</v>
          </cell>
          <cell r="O2273">
            <v>62849</v>
          </cell>
          <cell r="P2273">
            <v>18734346</v>
          </cell>
        </row>
        <row r="2274">
          <cell r="A2274">
            <v>241350</v>
          </cell>
          <cell r="B2274" t="str">
            <v>RN</v>
          </cell>
          <cell r="C2274" t="str">
            <v>SERRINHA</v>
          </cell>
          <cell r="D2274" t="str">
            <v>241350</v>
          </cell>
          <cell r="G2274">
            <v>27165</v>
          </cell>
          <cell r="H2274">
            <v>13618532</v>
          </cell>
          <cell r="I2274">
            <v>41695</v>
          </cell>
          <cell r="K2274">
            <v>23418</v>
          </cell>
          <cell r="L2274">
            <v>12966897</v>
          </cell>
          <cell r="M2274">
            <v>92916</v>
          </cell>
          <cell r="O2274">
            <v>38401</v>
          </cell>
          <cell r="P2274">
            <v>9072368</v>
          </cell>
        </row>
        <row r="2275">
          <cell r="A2275">
            <v>241355</v>
          </cell>
          <cell r="B2275" t="str">
            <v>RN</v>
          </cell>
          <cell r="C2275" t="str">
            <v>SERRINHA DOS PINTOS</v>
          </cell>
          <cell r="D2275" t="str">
            <v>241355</v>
          </cell>
          <cell r="E2275">
            <v>2500</v>
          </cell>
          <cell r="F2275">
            <v>275</v>
          </cell>
          <cell r="G2275">
            <v>343</v>
          </cell>
          <cell r="H2275">
            <v>1649981</v>
          </cell>
          <cell r="J2275">
            <v>210</v>
          </cell>
          <cell r="K2275">
            <v>1026</v>
          </cell>
          <cell r="L2275">
            <v>1613788</v>
          </cell>
          <cell r="P2275">
            <v>1064760</v>
          </cell>
        </row>
        <row r="2276">
          <cell r="A2276">
            <v>241360</v>
          </cell>
          <cell r="B2276" t="str">
            <v>RN</v>
          </cell>
          <cell r="C2276" t="str">
            <v>SEVERIANO MELO</v>
          </cell>
          <cell r="D2276" t="str">
            <v>241360</v>
          </cell>
          <cell r="E2276">
            <v>7000</v>
          </cell>
          <cell r="G2276">
            <v>13495</v>
          </cell>
          <cell r="H2276">
            <v>26052968</v>
          </cell>
          <cell r="K2276">
            <v>15384</v>
          </cell>
          <cell r="L2276">
            <v>24873170</v>
          </cell>
          <cell r="O2276">
            <v>13142</v>
          </cell>
          <cell r="P2276">
            <v>16268387</v>
          </cell>
        </row>
        <row r="2277">
          <cell r="A2277">
            <v>241370</v>
          </cell>
          <cell r="B2277" t="str">
            <v>RN</v>
          </cell>
          <cell r="C2277" t="str">
            <v>SÍTIO NOVO</v>
          </cell>
          <cell r="D2277" t="str">
            <v>241370</v>
          </cell>
          <cell r="H2277">
            <v>3670307</v>
          </cell>
          <cell r="L2277">
            <v>3551910</v>
          </cell>
          <cell r="P2277">
            <v>2367940</v>
          </cell>
        </row>
        <row r="2278">
          <cell r="A2278">
            <v>241380</v>
          </cell>
          <cell r="B2278" t="str">
            <v>RN</v>
          </cell>
          <cell r="C2278" t="str">
            <v>TABOLEIRO GRANDE</v>
          </cell>
          <cell r="D2278" t="str">
            <v>241380</v>
          </cell>
          <cell r="E2278">
            <v>58608</v>
          </cell>
          <cell r="F2278">
            <v>515</v>
          </cell>
          <cell r="G2278">
            <v>25180</v>
          </cell>
          <cell r="H2278">
            <v>5946823</v>
          </cell>
          <cell r="I2278">
            <v>12320</v>
          </cell>
          <cell r="K2278">
            <v>24926</v>
          </cell>
          <cell r="L2278">
            <v>5815539</v>
          </cell>
          <cell r="M2278">
            <v>46362</v>
          </cell>
          <cell r="N2278">
            <v>150</v>
          </cell>
          <cell r="O2278">
            <v>24599</v>
          </cell>
          <cell r="P2278">
            <v>4086363</v>
          </cell>
        </row>
        <row r="2279">
          <cell r="A2279">
            <v>241390</v>
          </cell>
          <cell r="B2279" t="str">
            <v>RN</v>
          </cell>
          <cell r="C2279" t="str">
            <v>TAIPU</v>
          </cell>
          <cell r="D2279" t="str">
            <v>241390</v>
          </cell>
          <cell r="E2279">
            <v>85242</v>
          </cell>
          <cell r="F2279">
            <v>41908</v>
          </cell>
          <cell r="G2279">
            <v>46939</v>
          </cell>
          <cell r="H2279">
            <v>11294423</v>
          </cell>
          <cell r="I2279">
            <v>37859</v>
          </cell>
          <cell r="J2279">
            <v>5896</v>
          </cell>
          <cell r="K2279">
            <v>45780</v>
          </cell>
          <cell r="L2279">
            <v>11091424</v>
          </cell>
          <cell r="M2279">
            <v>32656</v>
          </cell>
          <cell r="N2279">
            <v>5671</v>
          </cell>
          <cell r="O2279">
            <v>34838</v>
          </cell>
          <cell r="P2279">
            <v>7462204</v>
          </cell>
        </row>
        <row r="2280">
          <cell r="A2280">
            <v>241400</v>
          </cell>
          <cell r="B2280" t="str">
            <v>RN</v>
          </cell>
          <cell r="C2280" t="str">
            <v>TANGARÁ</v>
          </cell>
          <cell r="D2280" t="str">
            <v>241400</v>
          </cell>
          <cell r="E2280">
            <v>22162</v>
          </cell>
          <cell r="G2280">
            <v>1180</v>
          </cell>
          <cell r="H2280">
            <v>1605736</v>
          </cell>
          <cell r="I2280">
            <v>14720</v>
          </cell>
          <cell r="K2280">
            <v>5044</v>
          </cell>
          <cell r="L2280">
            <v>2066560</v>
          </cell>
          <cell r="M2280">
            <v>26645</v>
          </cell>
          <cell r="O2280">
            <v>1444</v>
          </cell>
          <cell r="P2280">
            <v>1777353</v>
          </cell>
        </row>
        <row r="2281">
          <cell r="A2281">
            <v>241410</v>
          </cell>
          <cell r="B2281" t="str">
            <v>RN</v>
          </cell>
          <cell r="C2281" t="str">
            <v>TENENTE ANANIAS</v>
          </cell>
          <cell r="D2281" t="str">
            <v>241410</v>
          </cell>
          <cell r="E2281">
            <v>20</v>
          </cell>
          <cell r="G2281">
            <v>20674</v>
          </cell>
          <cell r="H2281">
            <v>4062390</v>
          </cell>
          <cell r="I2281">
            <v>20</v>
          </cell>
          <cell r="K2281">
            <v>12620</v>
          </cell>
          <cell r="L2281">
            <v>3409375</v>
          </cell>
          <cell r="M2281">
            <v>113946</v>
          </cell>
          <cell r="O2281">
            <v>19850</v>
          </cell>
          <cell r="P2281">
            <v>3502486</v>
          </cell>
        </row>
        <row r="2282">
          <cell r="A2282">
            <v>241415</v>
          </cell>
          <cell r="B2282" t="str">
            <v>RN</v>
          </cell>
          <cell r="C2282" t="str">
            <v>TENENTE LAURENTINO CRUZ</v>
          </cell>
          <cell r="D2282" t="str">
            <v>241415</v>
          </cell>
          <cell r="H2282">
            <v>308047</v>
          </cell>
          <cell r="L2282">
            <v>298110</v>
          </cell>
          <cell r="P2282">
            <v>198740</v>
          </cell>
        </row>
        <row r="2283">
          <cell r="A2283">
            <v>241105</v>
          </cell>
          <cell r="B2283" t="str">
            <v>RN</v>
          </cell>
          <cell r="C2283" t="str">
            <v>TIBAU</v>
          </cell>
          <cell r="D2283" t="str">
            <v>241105</v>
          </cell>
          <cell r="E2283">
            <v>65952</v>
          </cell>
          <cell r="F2283">
            <v>35</v>
          </cell>
          <cell r="G2283">
            <v>74658</v>
          </cell>
          <cell r="H2283">
            <v>45726635</v>
          </cell>
          <cell r="I2283">
            <v>241110</v>
          </cell>
          <cell r="J2283">
            <v>725245</v>
          </cell>
          <cell r="K2283">
            <v>54792</v>
          </cell>
          <cell r="L2283">
            <v>34009539</v>
          </cell>
          <cell r="M2283">
            <v>74840</v>
          </cell>
          <cell r="N2283">
            <v>164319</v>
          </cell>
          <cell r="O2283">
            <v>26266</v>
          </cell>
          <cell r="P2283">
            <v>16227582</v>
          </cell>
        </row>
        <row r="2284">
          <cell r="A2284">
            <v>241420</v>
          </cell>
          <cell r="B2284" t="str">
            <v>RN</v>
          </cell>
          <cell r="C2284" t="str">
            <v>TIBAU DO SUL</v>
          </cell>
          <cell r="D2284" t="str">
            <v>241420</v>
          </cell>
          <cell r="E2284">
            <v>146925</v>
          </cell>
          <cell r="F2284">
            <v>13810</v>
          </cell>
          <cell r="G2284">
            <v>23654</v>
          </cell>
          <cell r="H2284">
            <v>3355568</v>
          </cell>
          <cell r="I2284">
            <v>67230</v>
          </cell>
          <cell r="J2284">
            <v>3239</v>
          </cell>
          <cell r="K2284">
            <v>26528</v>
          </cell>
          <cell r="L2284">
            <v>4628590</v>
          </cell>
          <cell r="M2284">
            <v>117</v>
          </cell>
          <cell r="N2284">
            <v>1615</v>
          </cell>
          <cell r="O2284">
            <v>21783</v>
          </cell>
          <cell r="P2284">
            <v>3300425</v>
          </cell>
        </row>
        <row r="2285">
          <cell r="A2285">
            <v>241430</v>
          </cell>
          <cell r="B2285" t="str">
            <v>RN</v>
          </cell>
          <cell r="C2285" t="str">
            <v>TIMBAÚBA DOS BATISTAS</v>
          </cell>
          <cell r="D2285" t="str">
            <v>241430</v>
          </cell>
          <cell r="E2285">
            <v>59340</v>
          </cell>
          <cell r="G2285">
            <v>32419</v>
          </cell>
          <cell r="H2285">
            <v>29581075</v>
          </cell>
          <cell r="I2285">
            <v>128146</v>
          </cell>
          <cell r="J2285">
            <v>2930</v>
          </cell>
          <cell r="K2285">
            <v>32228</v>
          </cell>
          <cell r="L2285">
            <v>29052186</v>
          </cell>
          <cell r="M2285">
            <v>333713</v>
          </cell>
          <cell r="N2285">
            <v>32401</v>
          </cell>
          <cell r="O2285">
            <v>39301</v>
          </cell>
          <cell r="P2285">
            <v>26157293</v>
          </cell>
        </row>
        <row r="2286">
          <cell r="A2286">
            <v>241440</v>
          </cell>
          <cell r="B2286" t="str">
            <v>RN</v>
          </cell>
          <cell r="C2286" t="str">
            <v>TOUROS</v>
          </cell>
          <cell r="D2286" t="str">
            <v>241440</v>
          </cell>
          <cell r="E2286">
            <v>21957</v>
          </cell>
          <cell r="F2286">
            <v>1858</v>
          </cell>
          <cell r="G2286">
            <v>29190</v>
          </cell>
          <cell r="H2286">
            <v>23071592</v>
          </cell>
          <cell r="I2286">
            <v>26673</v>
          </cell>
          <cell r="J2286">
            <v>1129</v>
          </cell>
          <cell r="K2286">
            <v>32398</v>
          </cell>
          <cell r="L2286">
            <v>22095720</v>
          </cell>
          <cell r="M2286">
            <v>73095</v>
          </cell>
          <cell r="N2286">
            <v>1343</v>
          </cell>
          <cell r="O2286">
            <v>32151</v>
          </cell>
          <cell r="P2286">
            <v>14746163</v>
          </cell>
        </row>
        <row r="2287">
          <cell r="A2287">
            <v>241445</v>
          </cell>
          <cell r="B2287" t="str">
            <v>RN</v>
          </cell>
          <cell r="C2287" t="str">
            <v>TRIUNFO POTIGUAR</v>
          </cell>
          <cell r="D2287" t="str">
            <v>241445</v>
          </cell>
          <cell r="G2287">
            <v>11147</v>
          </cell>
          <cell r="H2287">
            <v>6351659</v>
          </cell>
          <cell r="I2287">
            <v>109020</v>
          </cell>
          <cell r="K2287">
            <v>16120</v>
          </cell>
          <cell r="L2287">
            <v>8448704</v>
          </cell>
          <cell r="O2287">
            <v>3711</v>
          </cell>
          <cell r="P2287">
            <v>5828725</v>
          </cell>
        </row>
        <row r="2288">
          <cell r="A2288">
            <v>241450</v>
          </cell>
          <cell r="B2288" t="str">
            <v>RN</v>
          </cell>
          <cell r="C2288" t="str">
            <v>UMARIZAL</v>
          </cell>
          <cell r="D2288" t="str">
            <v>241450</v>
          </cell>
          <cell r="E2288">
            <v>122934</v>
          </cell>
          <cell r="G2288">
            <v>17387</v>
          </cell>
          <cell r="H2288">
            <v>9124333</v>
          </cell>
          <cell r="I2288">
            <v>16100</v>
          </cell>
          <cell r="J2288">
            <v>1412</v>
          </cell>
          <cell r="K2288">
            <v>16005</v>
          </cell>
          <cell r="L2288">
            <v>10035349</v>
          </cell>
          <cell r="M2288">
            <v>12260</v>
          </cell>
          <cell r="O2288">
            <v>8733</v>
          </cell>
          <cell r="P2288">
            <v>6722952</v>
          </cell>
        </row>
        <row r="2289">
          <cell r="A2289">
            <v>241470</v>
          </cell>
          <cell r="B2289" t="str">
            <v>RN</v>
          </cell>
          <cell r="C2289" t="str">
            <v>VÁRZEA</v>
          </cell>
          <cell r="D2289" t="str">
            <v>241470</v>
          </cell>
          <cell r="G2289">
            <v>28</v>
          </cell>
          <cell r="H2289">
            <v>881076040</v>
          </cell>
          <cell r="L2289">
            <v>852654120</v>
          </cell>
          <cell r="P2289">
            <v>568436080</v>
          </cell>
        </row>
        <row r="2290">
          <cell r="A2290">
            <v>241475</v>
          </cell>
          <cell r="B2290" t="str">
            <v>RN</v>
          </cell>
          <cell r="C2290" t="str">
            <v>VENHA-VER</v>
          </cell>
          <cell r="D2290" t="str">
            <v>241475</v>
          </cell>
          <cell r="F2290">
            <v>103</v>
          </cell>
          <cell r="G2290">
            <v>180</v>
          </cell>
          <cell r="H2290">
            <v>16284</v>
          </cell>
          <cell r="K2290">
            <v>192</v>
          </cell>
          <cell r="L2290">
            <v>10282</v>
          </cell>
          <cell r="O2290">
            <v>18</v>
          </cell>
          <cell r="P2290">
            <v>5648</v>
          </cell>
        </row>
        <row r="2291">
          <cell r="A2291">
            <v>241480</v>
          </cell>
          <cell r="B2291" t="str">
            <v>RN</v>
          </cell>
          <cell r="C2291" t="str">
            <v>VERA CRUZ</v>
          </cell>
          <cell r="D2291" t="str">
            <v>241480</v>
          </cell>
          <cell r="E2291">
            <v>147145</v>
          </cell>
          <cell r="F2291">
            <v>135825</v>
          </cell>
          <cell r="G2291">
            <v>42548</v>
          </cell>
          <cell r="H2291">
            <v>12142822</v>
          </cell>
          <cell r="I2291">
            <v>147435</v>
          </cell>
          <cell r="J2291">
            <v>61432</v>
          </cell>
          <cell r="K2291">
            <v>47437</v>
          </cell>
          <cell r="L2291">
            <v>11652210</v>
          </cell>
          <cell r="M2291">
            <v>251643</v>
          </cell>
          <cell r="N2291">
            <v>89684</v>
          </cell>
          <cell r="O2291">
            <v>26804</v>
          </cell>
          <cell r="P2291">
            <v>8799871</v>
          </cell>
        </row>
        <row r="2292">
          <cell r="A2292">
            <v>241490</v>
          </cell>
          <cell r="B2292" t="str">
            <v>RN</v>
          </cell>
          <cell r="C2292" t="str">
            <v>VIÇOSA</v>
          </cell>
          <cell r="D2292" t="str">
            <v>241490</v>
          </cell>
          <cell r="H2292">
            <v>1313532</v>
          </cell>
          <cell r="L2292">
            <v>1271160</v>
          </cell>
          <cell r="P2292">
            <v>847440</v>
          </cell>
        </row>
        <row r="2293">
          <cell r="A2293">
            <v>241500</v>
          </cell>
          <cell r="B2293" t="str">
            <v>RN</v>
          </cell>
          <cell r="C2293" t="str">
            <v>VILA FLOR</v>
          </cell>
          <cell r="D2293" t="str">
            <v>241500</v>
          </cell>
          <cell r="E2293">
            <v>23540</v>
          </cell>
          <cell r="F2293">
            <v>79</v>
          </cell>
          <cell r="G2293">
            <v>13706</v>
          </cell>
          <cell r="H2293">
            <v>2702467</v>
          </cell>
          <cell r="I2293">
            <v>28907</v>
          </cell>
          <cell r="J2293">
            <v>6421</v>
          </cell>
          <cell r="K2293">
            <v>8925</v>
          </cell>
          <cell r="L2293">
            <v>3158498</v>
          </cell>
          <cell r="N2293">
            <v>3622</v>
          </cell>
          <cell r="O2293">
            <v>6763</v>
          </cell>
          <cell r="P2293">
            <v>1830192</v>
          </cell>
        </row>
        <row r="2294">
          <cell r="A2294">
            <v>430003</v>
          </cell>
          <cell r="B2294" t="str">
            <v>RS</v>
          </cell>
          <cell r="C2294" t="str">
            <v>ACEGUÁ</v>
          </cell>
          <cell r="D2294" t="str">
            <v>430003</v>
          </cell>
          <cell r="E2294">
            <v>27510</v>
          </cell>
          <cell r="F2294">
            <v>87598</v>
          </cell>
          <cell r="G2294">
            <v>1199</v>
          </cell>
          <cell r="H2294">
            <v>25018630</v>
          </cell>
          <cell r="I2294">
            <v>172387</v>
          </cell>
          <cell r="J2294">
            <v>90405</v>
          </cell>
          <cell r="K2294">
            <v>843</v>
          </cell>
          <cell r="L2294">
            <v>24232572</v>
          </cell>
          <cell r="M2294">
            <v>68388</v>
          </cell>
          <cell r="N2294">
            <v>111082</v>
          </cell>
          <cell r="O2294">
            <v>536</v>
          </cell>
          <cell r="P2294">
            <v>17291324</v>
          </cell>
        </row>
        <row r="2295">
          <cell r="A2295">
            <v>430010</v>
          </cell>
          <cell r="B2295" t="str">
            <v>RS</v>
          </cell>
          <cell r="C2295" t="str">
            <v>AGUDO</v>
          </cell>
          <cell r="D2295" t="str">
            <v>430010</v>
          </cell>
          <cell r="H2295">
            <v>15389051</v>
          </cell>
          <cell r="L2295">
            <v>14892630</v>
          </cell>
          <cell r="P2295">
            <v>9928420</v>
          </cell>
        </row>
        <row r="2296">
          <cell r="A2296">
            <v>430020</v>
          </cell>
          <cell r="B2296" t="str">
            <v>RS</v>
          </cell>
          <cell r="C2296" t="str">
            <v>AJURICABA</v>
          </cell>
          <cell r="D2296" t="str">
            <v>430020</v>
          </cell>
          <cell r="E2296">
            <v>619151</v>
          </cell>
          <cell r="F2296">
            <v>298378</v>
          </cell>
          <cell r="G2296">
            <v>204237</v>
          </cell>
          <cell r="H2296">
            <v>21644586</v>
          </cell>
          <cell r="I2296">
            <v>474377</v>
          </cell>
          <cell r="J2296">
            <v>227299</v>
          </cell>
          <cell r="K2296">
            <v>208934</v>
          </cell>
          <cell r="L2296">
            <v>25507735</v>
          </cell>
          <cell r="M2296">
            <v>371287</v>
          </cell>
          <cell r="N2296">
            <v>303424</v>
          </cell>
          <cell r="O2296">
            <v>156159</v>
          </cell>
          <cell r="P2296">
            <v>15651261</v>
          </cell>
        </row>
        <row r="2297">
          <cell r="A2297">
            <v>430063</v>
          </cell>
          <cell r="B2297" t="str">
            <v>RS</v>
          </cell>
          <cell r="C2297" t="str">
            <v>AMARAL FERRADOR</v>
          </cell>
          <cell r="D2297" t="str">
            <v>430063</v>
          </cell>
          <cell r="H2297">
            <v>5820622</v>
          </cell>
          <cell r="L2297">
            <v>5632860</v>
          </cell>
          <cell r="P2297">
            <v>3755240</v>
          </cell>
        </row>
        <row r="2298">
          <cell r="A2298">
            <v>430120</v>
          </cell>
          <cell r="B2298" t="str">
            <v>RS</v>
          </cell>
          <cell r="C2298" t="str">
            <v>ARROIO DO TIGRE</v>
          </cell>
          <cell r="D2298" t="str">
            <v>430120</v>
          </cell>
          <cell r="H2298">
            <v>12916925</v>
          </cell>
          <cell r="L2298">
            <v>12500250</v>
          </cell>
          <cell r="P2298">
            <v>8333500</v>
          </cell>
        </row>
        <row r="2299">
          <cell r="A2299">
            <v>430192</v>
          </cell>
          <cell r="B2299" t="str">
            <v>RS</v>
          </cell>
          <cell r="C2299" t="str">
            <v>BARRA DO RIO AZUL</v>
          </cell>
          <cell r="D2299" t="str">
            <v>430192</v>
          </cell>
          <cell r="H2299">
            <v>12584481</v>
          </cell>
          <cell r="L2299">
            <v>12178530</v>
          </cell>
          <cell r="P2299">
            <v>8119020</v>
          </cell>
        </row>
        <row r="2300">
          <cell r="A2300">
            <v>430205</v>
          </cell>
          <cell r="B2300" t="str">
            <v>RS</v>
          </cell>
          <cell r="C2300" t="str">
            <v>BENJAMIN CONSTANT DO SUL</v>
          </cell>
          <cell r="D2300" t="str">
            <v>430205</v>
          </cell>
          <cell r="H2300">
            <v>2436476</v>
          </cell>
          <cell r="L2300">
            <v>2357880</v>
          </cell>
          <cell r="P2300">
            <v>1571920</v>
          </cell>
        </row>
        <row r="2301">
          <cell r="A2301">
            <v>430210</v>
          </cell>
          <cell r="B2301" t="str">
            <v>RS</v>
          </cell>
          <cell r="C2301" t="str">
            <v>BENTO GONÇALVES</v>
          </cell>
          <cell r="D2301" t="str">
            <v>430210</v>
          </cell>
          <cell r="H2301">
            <v>0</v>
          </cell>
          <cell r="L2301">
            <v>0</v>
          </cell>
          <cell r="P2301">
            <v>0</v>
          </cell>
        </row>
        <row r="2302">
          <cell r="A2302">
            <v>430230</v>
          </cell>
          <cell r="B2302" t="str">
            <v>RS</v>
          </cell>
          <cell r="C2302" t="str">
            <v>BOM JESUS</v>
          </cell>
          <cell r="D2302" t="str">
            <v>430230</v>
          </cell>
          <cell r="E2302">
            <v>394798</v>
          </cell>
          <cell r="F2302">
            <v>159993</v>
          </cell>
          <cell r="G2302">
            <v>106906</v>
          </cell>
          <cell r="H2302">
            <v>12059912</v>
          </cell>
          <cell r="I2302">
            <v>289597</v>
          </cell>
          <cell r="J2302">
            <v>164485</v>
          </cell>
          <cell r="K2302">
            <v>132688</v>
          </cell>
          <cell r="L2302">
            <v>13904325</v>
          </cell>
          <cell r="M2302">
            <v>266325</v>
          </cell>
          <cell r="N2302">
            <v>130417</v>
          </cell>
          <cell r="O2302">
            <v>89417</v>
          </cell>
          <cell r="P2302">
            <v>8953980</v>
          </cell>
        </row>
        <row r="2303">
          <cell r="A2303">
            <v>430270</v>
          </cell>
          <cell r="B2303" t="str">
            <v>RS</v>
          </cell>
          <cell r="C2303" t="str">
            <v>BUTIÁ</v>
          </cell>
          <cell r="D2303" t="str">
            <v>430270</v>
          </cell>
          <cell r="E2303">
            <v>60600</v>
          </cell>
          <cell r="G2303">
            <v>180669</v>
          </cell>
          <cell r="H2303">
            <v>35845299</v>
          </cell>
          <cell r="I2303">
            <v>121752</v>
          </cell>
          <cell r="J2303">
            <v>53839</v>
          </cell>
          <cell r="K2303">
            <v>132786</v>
          </cell>
          <cell r="L2303">
            <v>30426084</v>
          </cell>
          <cell r="M2303">
            <v>45450</v>
          </cell>
          <cell r="O2303">
            <v>66544</v>
          </cell>
          <cell r="P2303">
            <v>20612967</v>
          </cell>
        </row>
        <row r="2304">
          <cell r="A2304">
            <v>430310</v>
          </cell>
          <cell r="B2304" t="str">
            <v>RS</v>
          </cell>
          <cell r="C2304" t="str">
            <v>CACHOEIRINHA</v>
          </cell>
          <cell r="D2304" t="str">
            <v>430310</v>
          </cell>
          <cell r="H2304">
            <v>72865469</v>
          </cell>
          <cell r="L2304">
            <v>70514970</v>
          </cell>
          <cell r="P2304">
            <v>47009980</v>
          </cell>
        </row>
        <row r="2305">
          <cell r="A2305">
            <v>430360</v>
          </cell>
          <cell r="B2305" t="str">
            <v>RS</v>
          </cell>
          <cell r="C2305" t="str">
            <v>CAMBARÁ DO SUL</v>
          </cell>
          <cell r="D2305" t="str">
            <v>430360</v>
          </cell>
          <cell r="H2305">
            <v>1542994</v>
          </cell>
          <cell r="I2305">
            <v>537</v>
          </cell>
          <cell r="J2305">
            <v>9648</v>
          </cell>
          <cell r="L2305">
            <v>1312068</v>
          </cell>
          <cell r="M2305">
            <v>4000</v>
          </cell>
          <cell r="P2305">
            <v>885260</v>
          </cell>
        </row>
        <row r="2306">
          <cell r="A2306">
            <v>430367</v>
          </cell>
          <cell r="B2306" t="str">
            <v>RS</v>
          </cell>
          <cell r="C2306" t="str">
            <v>CAMPESTRE DA SERRA</v>
          </cell>
          <cell r="D2306" t="str">
            <v>430367</v>
          </cell>
          <cell r="H2306">
            <v>4249976</v>
          </cell>
          <cell r="L2306">
            <v>4112880</v>
          </cell>
          <cell r="P2306">
            <v>2741920</v>
          </cell>
        </row>
        <row r="2307">
          <cell r="A2307">
            <v>430400</v>
          </cell>
          <cell r="B2307" t="str">
            <v>RS</v>
          </cell>
          <cell r="C2307" t="str">
            <v>CAMPO NOVO</v>
          </cell>
          <cell r="D2307" t="str">
            <v>430400</v>
          </cell>
          <cell r="I2307">
            <v>3180</v>
          </cell>
          <cell r="L2307">
            <v>9540</v>
          </cell>
          <cell r="M2307">
            <v>478738</v>
          </cell>
          <cell r="O2307">
            <v>57913</v>
          </cell>
          <cell r="P2307">
            <v>8133255</v>
          </cell>
        </row>
        <row r="2308">
          <cell r="A2308">
            <v>430435</v>
          </cell>
          <cell r="B2308" t="str">
            <v>RS</v>
          </cell>
          <cell r="C2308" t="str">
            <v>CANDIOTA</v>
          </cell>
          <cell r="D2308" t="str">
            <v>430435</v>
          </cell>
          <cell r="H2308">
            <v>33940536</v>
          </cell>
          <cell r="L2308">
            <v>32845680</v>
          </cell>
          <cell r="P2308">
            <v>21897120</v>
          </cell>
        </row>
        <row r="2309">
          <cell r="A2309">
            <v>430450</v>
          </cell>
          <cell r="B2309" t="str">
            <v>RS</v>
          </cell>
          <cell r="C2309" t="str">
            <v>CANGUÇU</v>
          </cell>
          <cell r="D2309" t="str">
            <v>430450</v>
          </cell>
          <cell r="H2309">
            <v>73440333</v>
          </cell>
          <cell r="L2309">
            <v>71071290</v>
          </cell>
          <cell r="P2309">
            <v>47380860</v>
          </cell>
        </row>
        <row r="2310">
          <cell r="A2310">
            <v>430461</v>
          </cell>
          <cell r="B2310" t="str">
            <v>RS</v>
          </cell>
          <cell r="C2310" t="str">
            <v>CANUDOS DO VALE</v>
          </cell>
          <cell r="D2310" t="str">
            <v>430461</v>
          </cell>
          <cell r="E2310">
            <v>46007</v>
          </cell>
          <cell r="F2310">
            <v>1197</v>
          </cell>
          <cell r="G2310">
            <v>79121</v>
          </cell>
          <cell r="H2310">
            <v>10316210</v>
          </cell>
          <cell r="I2310">
            <v>51624</v>
          </cell>
          <cell r="J2310">
            <v>618</v>
          </cell>
          <cell r="K2310">
            <v>80094</v>
          </cell>
          <cell r="L2310">
            <v>8929509</v>
          </cell>
          <cell r="M2310">
            <v>100381</v>
          </cell>
          <cell r="N2310">
            <v>314</v>
          </cell>
          <cell r="O2310">
            <v>55210</v>
          </cell>
          <cell r="P2310">
            <v>5708919</v>
          </cell>
        </row>
        <row r="2311">
          <cell r="A2311">
            <v>430471</v>
          </cell>
          <cell r="B2311" t="str">
            <v>RS</v>
          </cell>
          <cell r="C2311" t="str">
            <v>CARAÁ</v>
          </cell>
          <cell r="D2311" t="str">
            <v>430471</v>
          </cell>
          <cell r="E2311">
            <v>77220</v>
          </cell>
          <cell r="F2311">
            <v>2654</v>
          </cell>
          <cell r="G2311">
            <v>105147</v>
          </cell>
          <cell r="H2311">
            <v>11805463</v>
          </cell>
          <cell r="I2311">
            <v>120520</v>
          </cell>
          <cell r="J2311">
            <v>3007</v>
          </cell>
          <cell r="K2311">
            <v>84362</v>
          </cell>
          <cell r="L2311">
            <v>11452767</v>
          </cell>
          <cell r="M2311">
            <v>45592</v>
          </cell>
          <cell r="N2311">
            <v>1059</v>
          </cell>
          <cell r="O2311">
            <v>68653</v>
          </cell>
          <cell r="P2311">
            <v>7815659</v>
          </cell>
        </row>
        <row r="2312">
          <cell r="A2312">
            <v>430500</v>
          </cell>
          <cell r="B2312" t="str">
            <v>RS</v>
          </cell>
          <cell r="C2312" t="str">
            <v>CATUÍPE</v>
          </cell>
          <cell r="D2312" t="str">
            <v>430500</v>
          </cell>
          <cell r="E2312">
            <v>444869</v>
          </cell>
          <cell r="F2312">
            <v>174585</v>
          </cell>
          <cell r="G2312">
            <v>210212</v>
          </cell>
          <cell r="H2312">
            <v>18352825</v>
          </cell>
          <cell r="I2312">
            <v>555271</v>
          </cell>
          <cell r="J2312">
            <v>209537</v>
          </cell>
          <cell r="K2312">
            <v>160456</v>
          </cell>
          <cell r="L2312">
            <v>21586104</v>
          </cell>
          <cell r="M2312">
            <v>401293</v>
          </cell>
          <cell r="N2312">
            <v>148904</v>
          </cell>
          <cell r="O2312">
            <v>140680</v>
          </cell>
          <cell r="P2312">
            <v>19439888</v>
          </cell>
        </row>
        <row r="2313">
          <cell r="A2313">
            <v>430510</v>
          </cell>
          <cell r="B2313" t="str">
            <v>RS</v>
          </cell>
          <cell r="C2313" t="str">
            <v>CAXIAS DO SUL</v>
          </cell>
          <cell r="D2313" t="str">
            <v>430510</v>
          </cell>
          <cell r="H2313">
            <v>6510</v>
          </cell>
          <cell r="L2313">
            <v>6300</v>
          </cell>
          <cell r="P2313">
            <v>4200</v>
          </cell>
        </row>
        <row r="2314">
          <cell r="A2314">
            <v>430517</v>
          </cell>
          <cell r="B2314" t="str">
            <v>RS</v>
          </cell>
          <cell r="C2314" t="str">
            <v>CERRO GRANDE DO SUL</v>
          </cell>
          <cell r="D2314" t="str">
            <v>430517</v>
          </cell>
          <cell r="H2314">
            <v>3512641</v>
          </cell>
          <cell r="L2314">
            <v>3399330</v>
          </cell>
          <cell r="P2314">
            <v>2266220</v>
          </cell>
        </row>
        <row r="2315">
          <cell r="A2315">
            <v>430610</v>
          </cell>
          <cell r="B2315" t="str">
            <v>RS</v>
          </cell>
          <cell r="C2315" t="str">
            <v>CRUZ ALTA</v>
          </cell>
          <cell r="D2315" t="str">
            <v>430610</v>
          </cell>
          <cell r="H2315">
            <v>298688503</v>
          </cell>
          <cell r="L2315">
            <v>289053390</v>
          </cell>
          <cell r="P2315">
            <v>192702260</v>
          </cell>
        </row>
        <row r="2316">
          <cell r="A2316">
            <v>430637</v>
          </cell>
          <cell r="B2316" t="str">
            <v>RS</v>
          </cell>
          <cell r="C2316" t="str">
            <v>DILERMANDO DE AGUIAR</v>
          </cell>
          <cell r="D2316" t="str">
            <v>430637</v>
          </cell>
          <cell r="E2316">
            <v>50056</v>
          </cell>
          <cell r="F2316">
            <v>23973</v>
          </cell>
          <cell r="G2316">
            <v>56680</v>
          </cell>
          <cell r="H2316">
            <v>10202243</v>
          </cell>
          <cell r="I2316">
            <v>248053</v>
          </cell>
          <cell r="J2316">
            <v>26814</v>
          </cell>
          <cell r="K2316">
            <v>52470</v>
          </cell>
          <cell r="L2316">
            <v>11954886</v>
          </cell>
          <cell r="M2316">
            <v>47937</v>
          </cell>
          <cell r="N2316">
            <v>6563</v>
          </cell>
          <cell r="O2316">
            <v>47019</v>
          </cell>
          <cell r="P2316">
            <v>9831854</v>
          </cell>
        </row>
        <row r="2317">
          <cell r="A2317">
            <v>430645</v>
          </cell>
          <cell r="B2317" t="str">
            <v>RS</v>
          </cell>
          <cell r="C2317" t="str">
            <v>DOIS LAJEADOS</v>
          </cell>
          <cell r="D2317" t="str">
            <v>430645</v>
          </cell>
          <cell r="E2317">
            <v>74206</v>
          </cell>
          <cell r="F2317">
            <v>98301</v>
          </cell>
          <cell r="G2317">
            <v>131</v>
          </cell>
          <cell r="H2317">
            <v>10354127</v>
          </cell>
          <cell r="I2317">
            <v>111986</v>
          </cell>
          <cell r="J2317">
            <v>100563</v>
          </cell>
          <cell r="K2317">
            <v>945</v>
          </cell>
          <cell r="L2317">
            <v>10221615</v>
          </cell>
          <cell r="M2317">
            <v>45707</v>
          </cell>
          <cell r="N2317">
            <v>65540</v>
          </cell>
          <cell r="O2317">
            <v>88</v>
          </cell>
          <cell r="P2317">
            <v>6910786</v>
          </cell>
        </row>
        <row r="2318">
          <cell r="A2318">
            <v>430650</v>
          </cell>
          <cell r="B2318" t="str">
            <v>RS</v>
          </cell>
          <cell r="C2318" t="str">
            <v>DOM FELICIANO</v>
          </cell>
          <cell r="D2318" t="str">
            <v>430650</v>
          </cell>
          <cell r="H2318">
            <v>10946286</v>
          </cell>
          <cell r="L2318">
            <v>10593180</v>
          </cell>
          <cell r="P2318">
            <v>7062120</v>
          </cell>
        </row>
        <row r="2319">
          <cell r="A2319">
            <v>430655</v>
          </cell>
          <cell r="B2319" t="str">
            <v>RS</v>
          </cell>
          <cell r="C2319" t="str">
            <v>DOM PEDRO DE ALCÂNTARA</v>
          </cell>
          <cell r="D2319" t="str">
            <v>430655</v>
          </cell>
          <cell r="E2319">
            <v>37256</v>
          </cell>
          <cell r="F2319">
            <v>10079</v>
          </cell>
          <cell r="G2319">
            <v>15743</v>
          </cell>
          <cell r="H2319">
            <v>7537899</v>
          </cell>
          <cell r="I2319">
            <v>71560</v>
          </cell>
          <cell r="J2319">
            <v>31217</v>
          </cell>
          <cell r="K2319">
            <v>21330</v>
          </cell>
          <cell r="L2319">
            <v>7379176</v>
          </cell>
          <cell r="M2319">
            <v>12018</v>
          </cell>
          <cell r="N2319">
            <v>6258</v>
          </cell>
          <cell r="O2319">
            <v>18792</v>
          </cell>
          <cell r="P2319">
            <v>5210986</v>
          </cell>
        </row>
        <row r="2320">
          <cell r="A2320">
            <v>430675</v>
          </cell>
          <cell r="B2320" t="str">
            <v>RS</v>
          </cell>
          <cell r="C2320" t="str">
            <v>DOUTOR RICARDO</v>
          </cell>
          <cell r="D2320" t="str">
            <v>430675</v>
          </cell>
          <cell r="E2320">
            <v>30121</v>
          </cell>
          <cell r="F2320">
            <v>1999</v>
          </cell>
          <cell r="G2320">
            <v>73730</v>
          </cell>
          <cell r="H2320">
            <v>10171093</v>
          </cell>
          <cell r="I2320">
            <v>53534</v>
          </cell>
          <cell r="J2320">
            <v>6014</v>
          </cell>
          <cell r="K2320">
            <v>74328</v>
          </cell>
          <cell r="L2320">
            <v>8575218</v>
          </cell>
          <cell r="M2320">
            <v>155213</v>
          </cell>
          <cell r="N2320">
            <v>1386</v>
          </cell>
          <cell r="O2320">
            <v>52817</v>
          </cell>
          <cell r="P2320">
            <v>6953241</v>
          </cell>
        </row>
        <row r="2321">
          <cell r="A2321">
            <v>430690</v>
          </cell>
          <cell r="B2321" t="str">
            <v>RS</v>
          </cell>
          <cell r="C2321" t="str">
            <v>ENCRUZILHADA DO SUL</v>
          </cell>
          <cell r="D2321" t="str">
            <v>430690</v>
          </cell>
          <cell r="E2321">
            <v>207751</v>
          </cell>
          <cell r="F2321">
            <v>11337</v>
          </cell>
          <cell r="G2321">
            <v>222228</v>
          </cell>
          <cell r="H2321">
            <v>13238715</v>
          </cell>
          <cell r="I2321">
            <v>374855</v>
          </cell>
          <cell r="J2321">
            <v>9557</v>
          </cell>
          <cell r="K2321">
            <v>231118</v>
          </cell>
          <cell r="L2321">
            <v>16756860</v>
          </cell>
          <cell r="M2321">
            <v>163100</v>
          </cell>
          <cell r="N2321">
            <v>4728</v>
          </cell>
          <cell r="O2321">
            <v>168679</v>
          </cell>
          <cell r="P2321">
            <v>11450894</v>
          </cell>
        </row>
        <row r="2322">
          <cell r="A2322">
            <v>430693</v>
          </cell>
          <cell r="B2322" t="str">
            <v>RS</v>
          </cell>
          <cell r="C2322" t="str">
            <v>ENTRE-IJUÍS</v>
          </cell>
          <cell r="D2322" t="str">
            <v>430693</v>
          </cell>
          <cell r="H2322">
            <v>5890</v>
          </cell>
          <cell r="L2322">
            <v>5700</v>
          </cell>
          <cell r="P2322">
            <v>3800</v>
          </cell>
        </row>
        <row r="2323">
          <cell r="A2323">
            <v>430820</v>
          </cell>
          <cell r="B2323" t="str">
            <v>RS</v>
          </cell>
          <cell r="C2323" t="str">
            <v>FLORES DA CUNHA</v>
          </cell>
          <cell r="D2323" t="str">
            <v>430820</v>
          </cell>
          <cell r="H2323">
            <v>0</v>
          </cell>
          <cell r="L2323">
            <v>0</v>
          </cell>
          <cell r="P2323">
            <v>0</v>
          </cell>
        </row>
        <row r="2324">
          <cell r="A2324">
            <v>430840</v>
          </cell>
          <cell r="B2324" t="str">
            <v>RS</v>
          </cell>
          <cell r="C2324" t="str">
            <v>FORMIGUEIRO</v>
          </cell>
          <cell r="D2324" t="str">
            <v>430840</v>
          </cell>
          <cell r="H2324">
            <v>4269165</v>
          </cell>
          <cell r="L2324">
            <v>4131450</v>
          </cell>
          <cell r="P2324">
            <v>2754300</v>
          </cell>
        </row>
        <row r="2325">
          <cell r="A2325">
            <v>430845</v>
          </cell>
          <cell r="B2325" t="str">
            <v>RS</v>
          </cell>
          <cell r="C2325" t="str">
            <v>FORTALEZA DOS VALOS</v>
          </cell>
          <cell r="D2325" t="str">
            <v>430845</v>
          </cell>
          <cell r="H2325">
            <v>16027</v>
          </cell>
          <cell r="L2325">
            <v>15510</v>
          </cell>
          <cell r="P2325">
            <v>10340</v>
          </cell>
        </row>
        <row r="2326">
          <cell r="A2326">
            <v>430915</v>
          </cell>
          <cell r="B2326" t="str">
            <v>RS</v>
          </cell>
          <cell r="C2326" t="str">
            <v>GRAMADO XAVIER</v>
          </cell>
          <cell r="D2326" t="str">
            <v>430915</v>
          </cell>
          <cell r="E2326">
            <v>106467</v>
          </cell>
          <cell r="F2326">
            <v>29072</v>
          </cell>
          <cell r="G2326">
            <v>94183</v>
          </cell>
          <cell r="H2326">
            <v>21398263</v>
          </cell>
          <cell r="I2326">
            <v>79450</v>
          </cell>
          <cell r="J2326">
            <v>4140</v>
          </cell>
          <cell r="K2326">
            <v>97741</v>
          </cell>
          <cell r="L2326">
            <v>19638432</v>
          </cell>
          <cell r="M2326">
            <v>110723</v>
          </cell>
          <cell r="N2326">
            <v>2753</v>
          </cell>
          <cell r="O2326">
            <v>79910</v>
          </cell>
          <cell r="P2326">
            <v>13413453</v>
          </cell>
        </row>
        <row r="2327">
          <cell r="A2327">
            <v>430930</v>
          </cell>
          <cell r="B2327" t="str">
            <v>RS</v>
          </cell>
          <cell r="C2327" t="str">
            <v>GUAÍBA</v>
          </cell>
          <cell r="D2327" t="str">
            <v>430930</v>
          </cell>
          <cell r="H2327">
            <v>53344087</v>
          </cell>
          <cell r="L2327">
            <v>51623310</v>
          </cell>
          <cell r="P2327">
            <v>34415540</v>
          </cell>
        </row>
        <row r="2328">
          <cell r="A2328">
            <v>430957</v>
          </cell>
          <cell r="B2328" t="str">
            <v>RS</v>
          </cell>
          <cell r="C2328" t="str">
            <v>HERVEIRAS</v>
          </cell>
          <cell r="D2328" t="str">
            <v>430957</v>
          </cell>
          <cell r="H2328">
            <v>0</v>
          </cell>
          <cell r="L2328">
            <v>0</v>
          </cell>
          <cell r="P2328">
            <v>0</v>
          </cell>
        </row>
        <row r="2329">
          <cell r="A2329">
            <v>430965</v>
          </cell>
          <cell r="B2329" t="str">
            <v>RS</v>
          </cell>
          <cell r="C2329" t="str">
            <v>HULHA NEGRA</v>
          </cell>
          <cell r="D2329" t="str">
            <v>430965</v>
          </cell>
          <cell r="H2329">
            <v>1461681</v>
          </cell>
          <cell r="L2329">
            <v>1414530</v>
          </cell>
          <cell r="P2329">
            <v>943020</v>
          </cell>
        </row>
        <row r="2330">
          <cell r="A2330">
            <v>430975</v>
          </cell>
          <cell r="B2330" t="str">
            <v>RS</v>
          </cell>
          <cell r="C2330" t="str">
            <v>IBARAMA</v>
          </cell>
          <cell r="D2330" t="str">
            <v>430975</v>
          </cell>
          <cell r="E2330">
            <v>119182</v>
          </cell>
          <cell r="F2330">
            <v>2792</v>
          </cell>
          <cell r="G2330">
            <v>93819</v>
          </cell>
          <cell r="H2330">
            <v>9418835</v>
          </cell>
          <cell r="I2330">
            <v>230403</v>
          </cell>
          <cell r="J2330">
            <v>10475</v>
          </cell>
          <cell r="K2330">
            <v>128091</v>
          </cell>
          <cell r="L2330">
            <v>9824486</v>
          </cell>
          <cell r="M2330">
            <v>124905</v>
          </cell>
          <cell r="N2330">
            <v>1565</v>
          </cell>
          <cell r="O2330">
            <v>101310</v>
          </cell>
          <cell r="P2330">
            <v>8218060</v>
          </cell>
        </row>
        <row r="2331">
          <cell r="A2331">
            <v>430995</v>
          </cell>
          <cell r="B2331" t="str">
            <v>RS</v>
          </cell>
          <cell r="C2331" t="str">
            <v>IBIRAPUITÃ</v>
          </cell>
          <cell r="D2331" t="str">
            <v>430995</v>
          </cell>
          <cell r="E2331">
            <v>92842</v>
          </cell>
          <cell r="F2331">
            <v>731</v>
          </cell>
          <cell r="G2331">
            <v>96060</v>
          </cell>
          <cell r="H2331">
            <v>26793598</v>
          </cell>
          <cell r="I2331">
            <v>157989</v>
          </cell>
          <cell r="J2331">
            <v>9957</v>
          </cell>
          <cell r="K2331">
            <v>94574</v>
          </cell>
          <cell r="L2331">
            <v>27008147</v>
          </cell>
          <cell r="M2331">
            <v>58426</v>
          </cell>
          <cell r="N2331">
            <v>5396</v>
          </cell>
          <cell r="O2331">
            <v>90260</v>
          </cell>
          <cell r="P2331">
            <v>17840119</v>
          </cell>
        </row>
        <row r="2332">
          <cell r="A2332">
            <v>431043</v>
          </cell>
          <cell r="B2332" t="str">
            <v>RS</v>
          </cell>
          <cell r="C2332" t="str">
            <v>IPÊ</v>
          </cell>
          <cell r="D2332" t="str">
            <v>431043</v>
          </cell>
          <cell r="E2332">
            <v>210105</v>
          </cell>
          <cell r="F2332">
            <v>99913</v>
          </cell>
          <cell r="G2332">
            <v>112065</v>
          </cell>
          <cell r="H2332">
            <v>22577444</v>
          </cell>
          <cell r="I2332">
            <v>257831</v>
          </cell>
          <cell r="J2332">
            <v>146901</v>
          </cell>
          <cell r="K2332">
            <v>139790</v>
          </cell>
          <cell r="L2332">
            <v>23297486</v>
          </cell>
          <cell r="M2332">
            <v>242436</v>
          </cell>
          <cell r="N2332">
            <v>145519</v>
          </cell>
          <cell r="O2332">
            <v>93897</v>
          </cell>
          <cell r="P2332">
            <v>15249772</v>
          </cell>
        </row>
        <row r="2333">
          <cell r="A2333">
            <v>431053</v>
          </cell>
          <cell r="B2333" t="str">
            <v>RS</v>
          </cell>
          <cell r="C2333" t="str">
            <v>ITAARA</v>
          </cell>
          <cell r="D2333" t="str">
            <v>431053</v>
          </cell>
          <cell r="E2333">
            <v>289180</v>
          </cell>
          <cell r="F2333">
            <v>125072</v>
          </cell>
          <cell r="G2333">
            <v>115453</v>
          </cell>
          <cell r="H2333">
            <v>15557884</v>
          </cell>
          <cell r="I2333">
            <v>103056</v>
          </cell>
          <cell r="J2333">
            <v>47078</v>
          </cell>
          <cell r="K2333">
            <v>116912</v>
          </cell>
          <cell r="L2333">
            <v>16046068</v>
          </cell>
          <cell r="M2333">
            <v>579081</v>
          </cell>
          <cell r="N2333">
            <v>132085</v>
          </cell>
          <cell r="O2333">
            <v>91712</v>
          </cell>
          <cell r="P2333">
            <v>14393720</v>
          </cell>
        </row>
        <row r="2334">
          <cell r="A2334">
            <v>431055</v>
          </cell>
          <cell r="B2334" t="str">
            <v>RS</v>
          </cell>
          <cell r="C2334" t="str">
            <v>ITACURUBI</v>
          </cell>
          <cell r="D2334" t="str">
            <v>431055</v>
          </cell>
          <cell r="H2334">
            <v>5297962</v>
          </cell>
          <cell r="L2334">
            <v>5127060</v>
          </cell>
          <cell r="P2334">
            <v>3418040</v>
          </cell>
        </row>
        <row r="2335">
          <cell r="A2335">
            <v>431075</v>
          </cell>
          <cell r="B2335" t="str">
            <v>RS</v>
          </cell>
          <cell r="C2335" t="str">
            <v>IVORÁ</v>
          </cell>
          <cell r="D2335" t="str">
            <v>431075</v>
          </cell>
          <cell r="H2335">
            <v>24524813</v>
          </cell>
          <cell r="L2335">
            <v>23733690</v>
          </cell>
          <cell r="P2335">
            <v>15822460</v>
          </cell>
        </row>
        <row r="2336">
          <cell r="A2336">
            <v>431087</v>
          </cell>
          <cell r="B2336" t="str">
            <v>RS</v>
          </cell>
          <cell r="C2336" t="str">
            <v>JACUIZINHO</v>
          </cell>
          <cell r="D2336" t="str">
            <v>431087</v>
          </cell>
          <cell r="H2336">
            <v>14233340</v>
          </cell>
          <cell r="L2336">
            <v>13774200</v>
          </cell>
          <cell r="P2336">
            <v>9182800</v>
          </cell>
        </row>
        <row r="2337">
          <cell r="A2337">
            <v>431113</v>
          </cell>
          <cell r="B2337" t="str">
            <v>RS</v>
          </cell>
          <cell r="C2337" t="str">
            <v>JARI</v>
          </cell>
          <cell r="D2337" t="str">
            <v>431113</v>
          </cell>
          <cell r="H2337">
            <v>45527127</v>
          </cell>
          <cell r="L2337">
            <v>44058510</v>
          </cell>
          <cell r="P2337">
            <v>29372340</v>
          </cell>
        </row>
        <row r="2338">
          <cell r="A2338">
            <v>431123</v>
          </cell>
          <cell r="B2338" t="str">
            <v>RS</v>
          </cell>
          <cell r="C2338" t="str">
            <v>LAGOA BONITA DO SUL</v>
          </cell>
          <cell r="D2338" t="str">
            <v>431123</v>
          </cell>
          <cell r="E2338">
            <v>32420</v>
          </cell>
          <cell r="F2338">
            <v>2161</v>
          </cell>
          <cell r="G2338">
            <v>86843</v>
          </cell>
          <cell r="H2338">
            <v>14691378</v>
          </cell>
          <cell r="I2338">
            <v>16119</v>
          </cell>
          <cell r="J2338">
            <v>10</v>
          </cell>
          <cell r="K2338">
            <v>67704</v>
          </cell>
          <cell r="L2338">
            <v>12659468</v>
          </cell>
          <cell r="M2338">
            <v>51370</v>
          </cell>
          <cell r="N2338">
            <v>41</v>
          </cell>
          <cell r="O2338">
            <v>65625</v>
          </cell>
          <cell r="P2338">
            <v>7860735</v>
          </cell>
        </row>
        <row r="2339">
          <cell r="A2339">
            <v>431125</v>
          </cell>
          <cell r="B2339" t="str">
            <v>RS</v>
          </cell>
          <cell r="C2339" t="str">
            <v>LAGOÃO</v>
          </cell>
          <cell r="D2339" t="str">
            <v>431125</v>
          </cell>
          <cell r="E2339">
            <v>168150</v>
          </cell>
          <cell r="G2339">
            <v>76830</v>
          </cell>
          <cell r="H2339">
            <v>10943052</v>
          </cell>
          <cell r="I2339">
            <v>264320</v>
          </cell>
          <cell r="K2339">
            <v>52958</v>
          </cell>
          <cell r="L2339">
            <v>15511655</v>
          </cell>
          <cell r="M2339">
            <v>62560</v>
          </cell>
          <cell r="O2339">
            <v>39968</v>
          </cell>
          <cell r="P2339">
            <v>13132763</v>
          </cell>
        </row>
        <row r="2340">
          <cell r="A2340">
            <v>431164</v>
          </cell>
          <cell r="B2340" t="str">
            <v>RS</v>
          </cell>
          <cell r="C2340" t="str">
            <v>LINHA NOVA</v>
          </cell>
          <cell r="D2340" t="str">
            <v>431164</v>
          </cell>
          <cell r="E2340">
            <v>101207</v>
          </cell>
          <cell r="F2340">
            <v>1868</v>
          </cell>
          <cell r="G2340">
            <v>58419</v>
          </cell>
          <cell r="H2340">
            <v>14738246</v>
          </cell>
          <cell r="I2340">
            <v>146707</v>
          </cell>
          <cell r="J2340">
            <v>45079</v>
          </cell>
          <cell r="K2340">
            <v>67795</v>
          </cell>
          <cell r="L2340">
            <v>14637364</v>
          </cell>
          <cell r="M2340">
            <v>53400</v>
          </cell>
          <cell r="N2340">
            <v>2435</v>
          </cell>
          <cell r="O2340">
            <v>43494</v>
          </cell>
          <cell r="P2340">
            <v>10566958</v>
          </cell>
        </row>
        <row r="2341">
          <cell r="A2341">
            <v>431177</v>
          </cell>
          <cell r="B2341" t="str">
            <v>RS</v>
          </cell>
          <cell r="C2341" t="str">
            <v>MAQUINÉ</v>
          </cell>
          <cell r="D2341" t="str">
            <v>431177</v>
          </cell>
          <cell r="E2341">
            <v>25348</v>
          </cell>
          <cell r="F2341">
            <v>4213</v>
          </cell>
          <cell r="G2341">
            <v>46464</v>
          </cell>
          <cell r="H2341">
            <v>6842550</v>
          </cell>
          <cell r="I2341">
            <v>23015</v>
          </cell>
          <cell r="J2341">
            <v>4266</v>
          </cell>
          <cell r="K2341">
            <v>51424</v>
          </cell>
          <cell r="L2341">
            <v>5780246</v>
          </cell>
          <cell r="M2341">
            <v>20958</v>
          </cell>
          <cell r="N2341">
            <v>12550</v>
          </cell>
          <cell r="O2341">
            <v>33867</v>
          </cell>
          <cell r="P2341">
            <v>3263544</v>
          </cell>
        </row>
        <row r="2342">
          <cell r="A2342">
            <v>431179</v>
          </cell>
          <cell r="B2342" t="str">
            <v>RS</v>
          </cell>
          <cell r="C2342" t="str">
            <v>MARATÁ</v>
          </cell>
          <cell r="D2342" t="str">
            <v>431179</v>
          </cell>
          <cell r="H2342">
            <v>19436132</v>
          </cell>
          <cell r="L2342">
            <v>18809160</v>
          </cell>
          <cell r="P2342">
            <v>12539440</v>
          </cell>
        </row>
        <row r="2343">
          <cell r="A2343">
            <v>431210</v>
          </cell>
          <cell r="B2343" t="str">
            <v>RS</v>
          </cell>
          <cell r="C2343" t="str">
            <v>MATA</v>
          </cell>
          <cell r="D2343" t="str">
            <v>431210</v>
          </cell>
          <cell r="H2343">
            <v>9114961</v>
          </cell>
          <cell r="L2343">
            <v>8820930</v>
          </cell>
          <cell r="P2343">
            <v>5880620</v>
          </cell>
        </row>
        <row r="2344">
          <cell r="A2344">
            <v>431215</v>
          </cell>
          <cell r="B2344" t="str">
            <v>RS</v>
          </cell>
          <cell r="C2344" t="str">
            <v>MATO LEITÃO</v>
          </cell>
          <cell r="D2344" t="str">
            <v>431215</v>
          </cell>
          <cell r="H2344">
            <v>18910</v>
          </cell>
          <cell r="L2344">
            <v>18300</v>
          </cell>
          <cell r="P2344">
            <v>12200</v>
          </cell>
        </row>
        <row r="2345">
          <cell r="A2345">
            <v>431220</v>
          </cell>
          <cell r="B2345" t="str">
            <v>RS</v>
          </cell>
          <cell r="C2345" t="str">
            <v>MAXIMILIANO DE ALMEIDA</v>
          </cell>
          <cell r="D2345" t="str">
            <v>431220</v>
          </cell>
          <cell r="E2345">
            <v>159145</v>
          </cell>
          <cell r="F2345">
            <v>17452</v>
          </cell>
          <cell r="G2345">
            <v>86931</v>
          </cell>
          <cell r="H2345">
            <v>10720128</v>
          </cell>
          <cell r="I2345">
            <v>122388</v>
          </cell>
          <cell r="J2345">
            <v>11031</v>
          </cell>
          <cell r="K2345">
            <v>108705</v>
          </cell>
          <cell r="L2345">
            <v>12818238</v>
          </cell>
          <cell r="M2345">
            <v>198394</v>
          </cell>
          <cell r="N2345">
            <v>88</v>
          </cell>
          <cell r="O2345">
            <v>80498</v>
          </cell>
          <cell r="P2345">
            <v>8524584</v>
          </cell>
        </row>
        <row r="2346">
          <cell r="A2346">
            <v>431238</v>
          </cell>
          <cell r="B2346" t="str">
            <v>RS</v>
          </cell>
          <cell r="C2346" t="str">
            <v>MONTE BELO DO SUL</v>
          </cell>
          <cell r="D2346" t="str">
            <v>431238</v>
          </cell>
          <cell r="H2346">
            <v>224657</v>
          </cell>
          <cell r="L2346">
            <v>217410</v>
          </cell>
          <cell r="P2346">
            <v>144940</v>
          </cell>
        </row>
        <row r="2347">
          <cell r="A2347">
            <v>431250</v>
          </cell>
          <cell r="B2347" t="str">
            <v>RS</v>
          </cell>
          <cell r="C2347" t="str">
            <v>MOSTARDAS</v>
          </cell>
          <cell r="D2347" t="str">
            <v>431250</v>
          </cell>
          <cell r="H2347">
            <v>55674016</v>
          </cell>
          <cell r="L2347">
            <v>53878080</v>
          </cell>
          <cell r="P2347">
            <v>35918720</v>
          </cell>
        </row>
        <row r="2348">
          <cell r="A2348">
            <v>431260</v>
          </cell>
          <cell r="B2348" t="str">
            <v>RS</v>
          </cell>
          <cell r="C2348" t="str">
            <v>MUÇUM</v>
          </cell>
          <cell r="D2348" t="str">
            <v>431260</v>
          </cell>
          <cell r="E2348">
            <v>65642</v>
          </cell>
          <cell r="G2348">
            <v>828</v>
          </cell>
          <cell r="H2348">
            <v>9974985</v>
          </cell>
          <cell r="I2348">
            <v>58747</v>
          </cell>
          <cell r="J2348">
            <v>64419</v>
          </cell>
          <cell r="K2348">
            <v>42306</v>
          </cell>
          <cell r="L2348">
            <v>10005632</v>
          </cell>
          <cell r="M2348">
            <v>32060</v>
          </cell>
          <cell r="N2348">
            <v>920</v>
          </cell>
          <cell r="O2348">
            <v>31010</v>
          </cell>
          <cell r="P2348">
            <v>6351293</v>
          </cell>
        </row>
        <row r="2349">
          <cell r="A2349">
            <v>431265</v>
          </cell>
          <cell r="B2349" t="str">
            <v>RS</v>
          </cell>
          <cell r="C2349" t="str">
            <v>NÃO-ME-TOQUE</v>
          </cell>
          <cell r="D2349" t="str">
            <v>431265</v>
          </cell>
          <cell r="E2349">
            <v>428251</v>
          </cell>
          <cell r="F2349">
            <v>43671</v>
          </cell>
          <cell r="G2349">
            <v>331689</v>
          </cell>
          <cell r="H2349">
            <v>83991033</v>
          </cell>
          <cell r="I2349">
            <v>365621</v>
          </cell>
          <cell r="J2349">
            <v>34438</v>
          </cell>
          <cell r="K2349">
            <v>324226</v>
          </cell>
          <cell r="L2349">
            <v>83675690</v>
          </cell>
          <cell r="M2349">
            <v>190334</v>
          </cell>
          <cell r="N2349">
            <v>8820</v>
          </cell>
          <cell r="O2349">
            <v>238598</v>
          </cell>
          <cell r="P2349">
            <v>55421216</v>
          </cell>
        </row>
        <row r="2350">
          <cell r="A2350">
            <v>431280</v>
          </cell>
          <cell r="B2350" t="str">
            <v>RS</v>
          </cell>
          <cell r="C2350" t="str">
            <v>NOVA ARAÇÁ</v>
          </cell>
          <cell r="D2350" t="str">
            <v>431280</v>
          </cell>
          <cell r="H2350">
            <v>0</v>
          </cell>
          <cell r="L2350">
            <v>0</v>
          </cell>
          <cell r="P2350">
            <v>0</v>
          </cell>
        </row>
        <row r="2351">
          <cell r="A2351">
            <v>431333</v>
          </cell>
          <cell r="B2351" t="str">
            <v>RS</v>
          </cell>
          <cell r="C2351" t="str">
            <v>NOVA RAMADA</v>
          </cell>
          <cell r="D2351" t="str">
            <v>431333</v>
          </cell>
          <cell r="E2351">
            <v>190005</v>
          </cell>
          <cell r="F2351">
            <v>1385</v>
          </cell>
          <cell r="G2351">
            <v>105470</v>
          </cell>
          <cell r="H2351">
            <v>9277112</v>
          </cell>
          <cell r="I2351">
            <v>96533</v>
          </cell>
          <cell r="J2351">
            <v>1203</v>
          </cell>
          <cell r="K2351">
            <v>104757</v>
          </cell>
          <cell r="L2351">
            <v>11369580</v>
          </cell>
          <cell r="M2351">
            <v>46708</v>
          </cell>
          <cell r="N2351">
            <v>1980</v>
          </cell>
          <cell r="O2351">
            <v>78601</v>
          </cell>
          <cell r="P2351">
            <v>7045255</v>
          </cell>
        </row>
        <row r="2352">
          <cell r="A2352">
            <v>431339</v>
          </cell>
          <cell r="B2352" t="str">
            <v>RS</v>
          </cell>
          <cell r="C2352" t="str">
            <v>NOVO CABRAIS</v>
          </cell>
          <cell r="D2352" t="str">
            <v>431339</v>
          </cell>
          <cell r="H2352">
            <v>12422878</v>
          </cell>
          <cell r="I2352">
            <v>782719</v>
          </cell>
          <cell r="J2352">
            <v>250844</v>
          </cell>
          <cell r="K2352">
            <v>63443</v>
          </cell>
          <cell r="L2352">
            <v>23869692</v>
          </cell>
          <cell r="M2352">
            <v>193469</v>
          </cell>
          <cell r="N2352">
            <v>81603</v>
          </cell>
          <cell r="O2352">
            <v>66815</v>
          </cell>
          <cell r="P2352">
            <v>17787162</v>
          </cell>
        </row>
        <row r="2353">
          <cell r="A2353">
            <v>431344</v>
          </cell>
          <cell r="B2353" t="str">
            <v>RS</v>
          </cell>
          <cell r="C2353" t="str">
            <v>NOVO TIRADENTES</v>
          </cell>
          <cell r="D2353" t="str">
            <v>431344</v>
          </cell>
          <cell r="E2353">
            <v>134026</v>
          </cell>
          <cell r="F2353">
            <v>242</v>
          </cell>
          <cell r="G2353">
            <v>52706</v>
          </cell>
          <cell r="H2353">
            <v>6438020</v>
          </cell>
          <cell r="I2353">
            <v>49830</v>
          </cell>
          <cell r="J2353">
            <v>302</v>
          </cell>
          <cell r="K2353">
            <v>54804</v>
          </cell>
          <cell r="L2353">
            <v>7523901</v>
          </cell>
          <cell r="M2353">
            <v>9031</v>
          </cell>
          <cell r="N2353">
            <v>18</v>
          </cell>
          <cell r="O2353">
            <v>43282</v>
          </cell>
          <cell r="P2353">
            <v>4634335</v>
          </cell>
        </row>
        <row r="2354">
          <cell r="A2354">
            <v>431402</v>
          </cell>
          <cell r="B2354" t="str">
            <v>RS</v>
          </cell>
          <cell r="C2354" t="str">
            <v>PARAÍSO DO SUL</v>
          </cell>
          <cell r="D2354" t="str">
            <v>431402</v>
          </cell>
          <cell r="E2354">
            <v>49989</v>
          </cell>
          <cell r="F2354">
            <v>870</v>
          </cell>
          <cell r="G2354">
            <v>59539</v>
          </cell>
          <cell r="H2354">
            <v>7201435</v>
          </cell>
          <cell r="I2354">
            <v>43102</v>
          </cell>
          <cell r="J2354">
            <v>5424</v>
          </cell>
          <cell r="K2354">
            <v>60244</v>
          </cell>
          <cell r="L2354">
            <v>6829420</v>
          </cell>
          <cell r="M2354">
            <v>5981</v>
          </cell>
          <cell r="N2354">
            <v>1449</v>
          </cell>
          <cell r="O2354">
            <v>44808</v>
          </cell>
          <cell r="P2354">
            <v>3608976</v>
          </cell>
        </row>
        <row r="2355">
          <cell r="A2355">
            <v>431406</v>
          </cell>
          <cell r="B2355" t="str">
            <v>RS</v>
          </cell>
          <cell r="C2355" t="str">
            <v>PASSA SETE</v>
          </cell>
          <cell r="D2355" t="str">
            <v>431406</v>
          </cell>
          <cell r="E2355">
            <v>83523</v>
          </cell>
          <cell r="F2355">
            <v>10090</v>
          </cell>
          <cell r="G2355">
            <v>56921</v>
          </cell>
          <cell r="H2355">
            <v>16734187</v>
          </cell>
          <cell r="I2355">
            <v>106888</v>
          </cell>
          <cell r="J2355">
            <v>38006</v>
          </cell>
          <cell r="K2355">
            <v>58430</v>
          </cell>
          <cell r="L2355">
            <v>17588986</v>
          </cell>
          <cell r="M2355">
            <v>104340</v>
          </cell>
          <cell r="N2355">
            <v>29120</v>
          </cell>
          <cell r="O2355">
            <v>42034</v>
          </cell>
          <cell r="P2355">
            <v>11783627</v>
          </cell>
        </row>
        <row r="2356">
          <cell r="A2356">
            <v>431407</v>
          </cell>
          <cell r="B2356" t="str">
            <v>RS</v>
          </cell>
          <cell r="C2356" t="str">
            <v>PASSO DO SOBRADO</v>
          </cell>
          <cell r="D2356" t="str">
            <v>431407</v>
          </cell>
          <cell r="H2356">
            <v>7339250</v>
          </cell>
          <cell r="L2356">
            <v>7102500</v>
          </cell>
          <cell r="P2356">
            <v>4735000</v>
          </cell>
        </row>
        <row r="2357">
          <cell r="A2357">
            <v>431430</v>
          </cell>
          <cell r="B2357" t="str">
            <v>RS</v>
          </cell>
          <cell r="C2357" t="str">
            <v>PEJUÇARA</v>
          </cell>
          <cell r="D2357" t="str">
            <v>431430</v>
          </cell>
          <cell r="H2357">
            <v>2467042</v>
          </cell>
          <cell r="L2357">
            <v>2387460</v>
          </cell>
          <cell r="P2357">
            <v>1591640</v>
          </cell>
        </row>
        <row r="2358">
          <cell r="A2358">
            <v>431440</v>
          </cell>
          <cell r="B2358" t="str">
            <v>RS</v>
          </cell>
          <cell r="C2358" t="str">
            <v>PELOTAS</v>
          </cell>
          <cell r="D2358" t="str">
            <v>431440</v>
          </cell>
          <cell r="E2358">
            <v>1863847</v>
          </cell>
          <cell r="F2358">
            <v>1817782</v>
          </cell>
          <cell r="G2358">
            <v>1214462</v>
          </cell>
          <cell r="H2358">
            <v>296616842</v>
          </cell>
          <cell r="I2358">
            <v>3467087</v>
          </cell>
          <cell r="J2358">
            <v>1964175</v>
          </cell>
          <cell r="K2358">
            <v>1287281</v>
          </cell>
          <cell r="L2358">
            <v>269593452</v>
          </cell>
          <cell r="M2358">
            <v>1247496</v>
          </cell>
          <cell r="N2358">
            <v>1488971</v>
          </cell>
          <cell r="O2358">
            <v>973817</v>
          </cell>
          <cell r="P2358">
            <v>174389902</v>
          </cell>
        </row>
        <row r="2359">
          <cell r="A2359">
            <v>431450</v>
          </cell>
          <cell r="B2359" t="str">
            <v>RS</v>
          </cell>
          <cell r="C2359" t="str">
            <v>PINHEIRO MACHADO</v>
          </cell>
          <cell r="D2359" t="str">
            <v>431450</v>
          </cell>
          <cell r="H2359">
            <v>216555150</v>
          </cell>
          <cell r="L2359">
            <v>209569500</v>
          </cell>
          <cell r="P2359">
            <v>139713000</v>
          </cell>
        </row>
        <row r="2360">
          <cell r="A2360">
            <v>431454</v>
          </cell>
          <cell r="B2360" t="str">
            <v>RS</v>
          </cell>
          <cell r="C2360" t="str">
            <v>PINTO BANDEIRA</v>
          </cell>
          <cell r="D2360" t="str">
            <v>431454</v>
          </cell>
          <cell r="H2360">
            <v>13485031</v>
          </cell>
          <cell r="L2360">
            <v>13050030</v>
          </cell>
          <cell r="P2360">
            <v>8700020</v>
          </cell>
        </row>
        <row r="2361">
          <cell r="A2361">
            <v>431460</v>
          </cell>
          <cell r="B2361" t="str">
            <v>RS</v>
          </cell>
          <cell r="C2361" t="str">
            <v>PIRATINI</v>
          </cell>
          <cell r="D2361" t="str">
            <v>431460</v>
          </cell>
          <cell r="H2361">
            <v>20876423</v>
          </cell>
          <cell r="L2361">
            <v>20202990</v>
          </cell>
          <cell r="P2361">
            <v>13468660</v>
          </cell>
        </row>
        <row r="2362">
          <cell r="A2362">
            <v>431470</v>
          </cell>
          <cell r="B2362" t="str">
            <v>RS</v>
          </cell>
          <cell r="C2362" t="str">
            <v>PLANALTO</v>
          </cell>
          <cell r="D2362" t="str">
            <v>431470</v>
          </cell>
          <cell r="H2362">
            <v>20929247</v>
          </cell>
          <cell r="L2362">
            <v>20254110</v>
          </cell>
          <cell r="P2362">
            <v>13502740</v>
          </cell>
        </row>
        <row r="2363">
          <cell r="A2363">
            <v>431480</v>
          </cell>
          <cell r="B2363" t="str">
            <v>RS</v>
          </cell>
          <cell r="C2363" t="str">
            <v>PORTÃO</v>
          </cell>
          <cell r="D2363" t="str">
            <v>431480</v>
          </cell>
          <cell r="H2363">
            <v>184351048</v>
          </cell>
          <cell r="L2363">
            <v>178404240</v>
          </cell>
          <cell r="P2363">
            <v>118936160</v>
          </cell>
        </row>
        <row r="2364">
          <cell r="A2364">
            <v>431490</v>
          </cell>
          <cell r="B2364" t="str">
            <v>RS</v>
          </cell>
          <cell r="C2364" t="str">
            <v>PORTO ALEGRE</v>
          </cell>
          <cell r="D2364" t="str">
            <v>431490</v>
          </cell>
          <cell r="H2364">
            <v>22805894</v>
          </cell>
          <cell r="L2364">
            <v>22070220</v>
          </cell>
          <cell r="P2364">
            <v>14713480</v>
          </cell>
        </row>
        <row r="2365">
          <cell r="A2365">
            <v>431500</v>
          </cell>
          <cell r="B2365" t="str">
            <v>RS</v>
          </cell>
          <cell r="C2365" t="str">
            <v>PORTO LUCENA</v>
          </cell>
          <cell r="D2365" t="str">
            <v>431500</v>
          </cell>
          <cell r="H2365">
            <v>8137097</v>
          </cell>
          <cell r="L2365">
            <v>7874610</v>
          </cell>
          <cell r="P2365">
            <v>5249740</v>
          </cell>
        </row>
        <row r="2366">
          <cell r="A2366">
            <v>431532</v>
          </cell>
          <cell r="B2366" t="str">
            <v>RS</v>
          </cell>
          <cell r="C2366" t="str">
            <v>QUEVEDOS</v>
          </cell>
          <cell r="D2366" t="str">
            <v>431532</v>
          </cell>
          <cell r="H2366">
            <v>5680874</v>
          </cell>
          <cell r="L2366">
            <v>5497620</v>
          </cell>
          <cell r="P2366">
            <v>3665080</v>
          </cell>
        </row>
        <row r="2367">
          <cell r="A2367">
            <v>431545</v>
          </cell>
          <cell r="B2367" t="str">
            <v>RS</v>
          </cell>
          <cell r="C2367" t="str">
            <v>RELVADO</v>
          </cell>
          <cell r="D2367" t="str">
            <v>431545</v>
          </cell>
          <cell r="E2367">
            <v>103148</v>
          </cell>
          <cell r="F2367">
            <v>46020</v>
          </cell>
          <cell r="G2367">
            <v>3260</v>
          </cell>
          <cell r="H2367">
            <v>10716600</v>
          </cell>
          <cell r="I2367">
            <v>189074</v>
          </cell>
          <cell r="J2367">
            <v>9355</v>
          </cell>
          <cell r="K2367">
            <v>69841</v>
          </cell>
          <cell r="L2367">
            <v>13689859</v>
          </cell>
          <cell r="M2367">
            <v>62414</v>
          </cell>
          <cell r="N2367">
            <v>20810</v>
          </cell>
          <cell r="O2367">
            <v>56745</v>
          </cell>
          <cell r="P2367">
            <v>9536332</v>
          </cell>
        </row>
        <row r="2368">
          <cell r="A2368">
            <v>431570</v>
          </cell>
          <cell r="B2368" t="str">
            <v>RS</v>
          </cell>
          <cell r="C2368" t="str">
            <v>RIO PARDO</v>
          </cell>
          <cell r="D2368" t="str">
            <v>431570</v>
          </cell>
          <cell r="H2368">
            <v>47491411</v>
          </cell>
          <cell r="L2368">
            <v>45959430</v>
          </cell>
          <cell r="P2368">
            <v>30639620</v>
          </cell>
        </row>
        <row r="2369">
          <cell r="A2369">
            <v>431640</v>
          </cell>
          <cell r="B2369" t="str">
            <v>RS</v>
          </cell>
          <cell r="C2369" t="str">
            <v>ROSÁRIO DO SUL</v>
          </cell>
          <cell r="D2369" t="str">
            <v>431640</v>
          </cell>
          <cell r="H2369">
            <v>141492277</v>
          </cell>
          <cell r="L2369">
            <v>136928010</v>
          </cell>
          <cell r="P2369">
            <v>91285340</v>
          </cell>
        </row>
        <row r="2370">
          <cell r="A2370">
            <v>431710</v>
          </cell>
          <cell r="B2370" t="str">
            <v>RS</v>
          </cell>
          <cell r="C2370" t="str">
            <v>SANT'ANA DO LIVRAMENTO</v>
          </cell>
          <cell r="D2370" t="str">
            <v>431710</v>
          </cell>
          <cell r="E2370">
            <v>402562</v>
          </cell>
          <cell r="F2370">
            <v>84</v>
          </cell>
          <cell r="G2370">
            <v>308309</v>
          </cell>
          <cell r="H2370">
            <v>80481140</v>
          </cell>
          <cell r="I2370">
            <v>359416</v>
          </cell>
          <cell r="J2370">
            <v>181692</v>
          </cell>
          <cell r="K2370">
            <v>338702</v>
          </cell>
          <cell r="L2370">
            <v>79959595</v>
          </cell>
          <cell r="M2370">
            <v>379995</v>
          </cell>
          <cell r="N2370">
            <v>25205</v>
          </cell>
          <cell r="O2370">
            <v>265941</v>
          </cell>
          <cell r="P2370">
            <v>53119373</v>
          </cell>
        </row>
        <row r="2371">
          <cell r="A2371">
            <v>431690</v>
          </cell>
          <cell r="B2371" t="str">
            <v>RS</v>
          </cell>
          <cell r="C2371" t="str">
            <v>SANTA MARIA</v>
          </cell>
          <cell r="D2371" t="str">
            <v>431690</v>
          </cell>
          <cell r="H2371">
            <v>99303695</v>
          </cell>
          <cell r="L2371">
            <v>96100350</v>
          </cell>
          <cell r="P2371">
            <v>64066900</v>
          </cell>
        </row>
        <row r="2372">
          <cell r="A2372">
            <v>431720</v>
          </cell>
          <cell r="B2372" t="str">
            <v>RS</v>
          </cell>
          <cell r="C2372" t="str">
            <v>SANTA ROSA</v>
          </cell>
          <cell r="D2372" t="str">
            <v>431720</v>
          </cell>
          <cell r="H2372">
            <v>1611752</v>
          </cell>
          <cell r="L2372">
            <v>1559760</v>
          </cell>
          <cell r="P2372">
            <v>1039840</v>
          </cell>
        </row>
        <row r="2373">
          <cell r="A2373">
            <v>431725</v>
          </cell>
          <cell r="B2373" t="str">
            <v>RS</v>
          </cell>
          <cell r="C2373" t="str">
            <v>SANTA TEREZA</v>
          </cell>
          <cell r="D2373" t="str">
            <v>431725</v>
          </cell>
          <cell r="E2373">
            <v>17000</v>
          </cell>
          <cell r="F2373">
            <v>104412</v>
          </cell>
          <cell r="H2373">
            <v>20561515</v>
          </cell>
          <cell r="I2373">
            <v>81850</v>
          </cell>
          <cell r="J2373">
            <v>61860</v>
          </cell>
          <cell r="L2373">
            <v>19116682</v>
          </cell>
          <cell r="M2373">
            <v>296501</v>
          </cell>
          <cell r="N2373">
            <v>27437</v>
          </cell>
          <cell r="P2373">
            <v>16057900</v>
          </cell>
        </row>
        <row r="2374">
          <cell r="A2374">
            <v>431800</v>
          </cell>
          <cell r="B2374" t="str">
            <v>RS</v>
          </cell>
          <cell r="C2374" t="str">
            <v>SÃO BORJA</v>
          </cell>
          <cell r="D2374" t="str">
            <v>431800</v>
          </cell>
          <cell r="E2374">
            <v>730184</v>
          </cell>
          <cell r="F2374">
            <v>534344</v>
          </cell>
          <cell r="G2374">
            <v>545749</v>
          </cell>
          <cell r="H2374">
            <v>89807673</v>
          </cell>
          <cell r="I2374">
            <v>1278607</v>
          </cell>
          <cell r="J2374">
            <v>661896</v>
          </cell>
          <cell r="K2374">
            <v>615305</v>
          </cell>
          <cell r="L2374">
            <v>82068850</v>
          </cell>
          <cell r="M2374">
            <v>1625847</v>
          </cell>
          <cell r="N2374">
            <v>718213</v>
          </cell>
          <cell r="O2374">
            <v>564458</v>
          </cell>
          <cell r="P2374">
            <v>54134665</v>
          </cell>
        </row>
        <row r="2375">
          <cell r="A2375">
            <v>431810</v>
          </cell>
          <cell r="B2375" t="str">
            <v>RS</v>
          </cell>
          <cell r="C2375" t="str">
            <v>SÃO FRANCISCO DE ASSIS</v>
          </cell>
          <cell r="D2375" t="str">
            <v>431810</v>
          </cell>
          <cell r="E2375">
            <v>4000</v>
          </cell>
          <cell r="G2375">
            <v>1998</v>
          </cell>
          <cell r="H2375">
            <v>28612868</v>
          </cell>
          <cell r="I2375">
            <v>35300</v>
          </cell>
          <cell r="K2375">
            <v>15870</v>
          </cell>
          <cell r="L2375">
            <v>28276400</v>
          </cell>
          <cell r="O2375">
            <v>11700</v>
          </cell>
          <cell r="P2375">
            <v>18738700</v>
          </cell>
        </row>
        <row r="2376">
          <cell r="A2376">
            <v>431820</v>
          </cell>
          <cell r="B2376" t="str">
            <v>RS</v>
          </cell>
          <cell r="C2376" t="str">
            <v>SÃO FRANCISCO DE PAULA</v>
          </cell>
          <cell r="D2376" t="str">
            <v>431820</v>
          </cell>
          <cell r="H2376">
            <v>40003702</v>
          </cell>
          <cell r="L2376">
            <v>38713260</v>
          </cell>
          <cell r="P2376">
            <v>25808840</v>
          </cell>
        </row>
        <row r="2377">
          <cell r="A2377">
            <v>431830</v>
          </cell>
          <cell r="B2377" t="str">
            <v>RS</v>
          </cell>
          <cell r="C2377" t="str">
            <v>SÃO GABRIEL</v>
          </cell>
          <cell r="D2377" t="str">
            <v>431830</v>
          </cell>
          <cell r="H2377">
            <v>124098146</v>
          </cell>
          <cell r="L2377">
            <v>120094980</v>
          </cell>
          <cell r="P2377">
            <v>80063320</v>
          </cell>
        </row>
        <row r="2378">
          <cell r="A2378">
            <v>431842</v>
          </cell>
          <cell r="B2378" t="str">
            <v>RS</v>
          </cell>
          <cell r="C2378" t="str">
            <v>SÃO JOÃO DA URTIGA</v>
          </cell>
          <cell r="D2378" t="str">
            <v>431842</v>
          </cell>
          <cell r="H2378">
            <v>10331401</v>
          </cell>
          <cell r="L2378">
            <v>9998130</v>
          </cell>
          <cell r="P2378">
            <v>6665420</v>
          </cell>
        </row>
        <row r="2379">
          <cell r="A2379">
            <v>431846</v>
          </cell>
          <cell r="B2379" t="str">
            <v>RS</v>
          </cell>
          <cell r="C2379" t="str">
            <v>SÃO JOSÉ DO HERVAL</v>
          </cell>
          <cell r="D2379" t="str">
            <v>431846</v>
          </cell>
          <cell r="E2379">
            <v>103101</v>
          </cell>
          <cell r="F2379">
            <v>9778</v>
          </cell>
          <cell r="G2379">
            <v>8615</v>
          </cell>
          <cell r="H2379">
            <v>19480610</v>
          </cell>
          <cell r="I2379">
            <v>94760</v>
          </cell>
          <cell r="J2379">
            <v>14095</v>
          </cell>
          <cell r="L2379">
            <v>20867494</v>
          </cell>
          <cell r="M2379">
            <v>16650</v>
          </cell>
          <cell r="N2379">
            <v>16489</v>
          </cell>
          <cell r="P2379">
            <v>15184448</v>
          </cell>
        </row>
        <row r="2380">
          <cell r="A2380">
            <v>431849</v>
          </cell>
          <cell r="B2380" t="str">
            <v>RS</v>
          </cell>
          <cell r="C2380" t="str">
            <v>SÃO JOSÉ DO INHACORÁ</v>
          </cell>
          <cell r="D2380" t="str">
            <v>431849</v>
          </cell>
          <cell r="H2380">
            <v>10265712</v>
          </cell>
          <cell r="L2380">
            <v>9934560</v>
          </cell>
          <cell r="P2380">
            <v>6623040</v>
          </cell>
        </row>
        <row r="2381">
          <cell r="A2381">
            <v>431862</v>
          </cell>
          <cell r="B2381" t="str">
            <v>RS</v>
          </cell>
          <cell r="C2381" t="str">
            <v>SÃO JOSÉ DOS AUSENTES</v>
          </cell>
          <cell r="D2381" t="str">
            <v>431862</v>
          </cell>
          <cell r="H2381">
            <v>1244464</v>
          </cell>
          <cell r="L2381">
            <v>1204320</v>
          </cell>
          <cell r="P2381">
            <v>802880</v>
          </cell>
        </row>
        <row r="2382">
          <cell r="A2382">
            <v>431870</v>
          </cell>
          <cell r="B2382" t="str">
            <v>RS</v>
          </cell>
          <cell r="C2382" t="str">
            <v>SÃO LEOPOLDO</v>
          </cell>
          <cell r="D2382" t="str">
            <v>431870</v>
          </cell>
          <cell r="H2382">
            <v>65234013</v>
          </cell>
          <cell r="L2382">
            <v>63129690</v>
          </cell>
          <cell r="P2382">
            <v>42086460</v>
          </cell>
        </row>
        <row r="2383">
          <cell r="A2383">
            <v>431890</v>
          </cell>
          <cell r="B2383" t="str">
            <v>RS</v>
          </cell>
          <cell r="C2383" t="str">
            <v>SÃO LUIZ GONZAGA</v>
          </cell>
          <cell r="D2383" t="str">
            <v>431890</v>
          </cell>
          <cell r="H2383">
            <v>57710685</v>
          </cell>
          <cell r="L2383">
            <v>55849050</v>
          </cell>
          <cell r="P2383">
            <v>37232700</v>
          </cell>
        </row>
        <row r="2384">
          <cell r="A2384">
            <v>431900</v>
          </cell>
          <cell r="B2384" t="str">
            <v>RS</v>
          </cell>
          <cell r="C2384" t="str">
            <v>SÃO MARCOS</v>
          </cell>
          <cell r="D2384" t="str">
            <v>431900</v>
          </cell>
          <cell r="H2384">
            <v>47339294</v>
          </cell>
          <cell r="L2384">
            <v>45812220</v>
          </cell>
          <cell r="P2384">
            <v>30541480</v>
          </cell>
        </row>
        <row r="2385">
          <cell r="A2385">
            <v>431912</v>
          </cell>
          <cell r="B2385" t="str">
            <v>RS</v>
          </cell>
          <cell r="C2385" t="str">
            <v>SÃO MARTINHO DA SERRA</v>
          </cell>
          <cell r="D2385" t="str">
            <v>431912</v>
          </cell>
          <cell r="H2385">
            <v>8008788</v>
          </cell>
          <cell r="L2385">
            <v>7750440</v>
          </cell>
          <cell r="P2385">
            <v>5166960</v>
          </cell>
        </row>
        <row r="2386">
          <cell r="A2386">
            <v>431940</v>
          </cell>
          <cell r="B2386" t="str">
            <v>RS</v>
          </cell>
          <cell r="C2386" t="str">
            <v>SÃO PEDRO DO SUL</v>
          </cell>
          <cell r="D2386" t="str">
            <v>431940</v>
          </cell>
          <cell r="H2386">
            <v>5387955</v>
          </cell>
          <cell r="L2386">
            <v>5214150</v>
          </cell>
          <cell r="P2386">
            <v>3476100</v>
          </cell>
        </row>
        <row r="2387">
          <cell r="A2387">
            <v>431960</v>
          </cell>
          <cell r="B2387" t="str">
            <v>RS</v>
          </cell>
          <cell r="C2387" t="str">
            <v>SÃO SEPÉ</v>
          </cell>
          <cell r="D2387" t="str">
            <v>431960</v>
          </cell>
          <cell r="H2387">
            <v>47650720</v>
          </cell>
          <cell r="L2387">
            <v>46113600</v>
          </cell>
          <cell r="P2387">
            <v>30742400</v>
          </cell>
        </row>
        <row r="2388">
          <cell r="A2388">
            <v>431975</v>
          </cell>
          <cell r="B2388" t="str">
            <v>RS</v>
          </cell>
          <cell r="C2388" t="str">
            <v>SÃO VENDELINO</v>
          </cell>
          <cell r="D2388" t="str">
            <v>431975</v>
          </cell>
          <cell r="E2388">
            <v>115939</v>
          </cell>
          <cell r="F2388">
            <v>2213</v>
          </cell>
          <cell r="G2388">
            <v>91319</v>
          </cell>
          <cell r="H2388">
            <v>9813169</v>
          </cell>
          <cell r="I2388">
            <v>127913</v>
          </cell>
          <cell r="J2388">
            <v>322</v>
          </cell>
          <cell r="K2388">
            <v>75198</v>
          </cell>
          <cell r="L2388">
            <v>10224859</v>
          </cell>
          <cell r="M2388">
            <v>117181</v>
          </cell>
          <cell r="N2388">
            <v>700</v>
          </cell>
          <cell r="O2388">
            <v>64843</v>
          </cell>
          <cell r="P2388">
            <v>8751755</v>
          </cell>
        </row>
        <row r="2389">
          <cell r="A2389">
            <v>432030</v>
          </cell>
          <cell r="B2389" t="str">
            <v>RS</v>
          </cell>
          <cell r="C2389" t="str">
            <v>SELBACH</v>
          </cell>
          <cell r="D2389" t="str">
            <v>432030</v>
          </cell>
          <cell r="H2389">
            <v>47482359</v>
          </cell>
          <cell r="L2389">
            <v>45950670</v>
          </cell>
          <cell r="P2389">
            <v>30633780</v>
          </cell>
        </row>
        <row r="2390">
          <cell r="A2390">
            <v>432045</v>
          </cell>
          <cell r="B2390" t="str">
            <v>RS</v>
          </cell>
          <cell r="C2390" t="str">
            <v>SÉRIO</v>
          </cell>
          <cell r="D2390" t="str">
            <v>432045</v>
          </cell>
          <cell r="H2390">
            <v>9346500</v>
          </cell>
          <cell r="L2390">
            <v>9045000</v>
          </cell>
          <cell r="P2390">
            <v>6030000</v>
          </cell>
        </row>
        <row r="2391">
          <cell r="A2391">
            <v>432067</v>
          </cell>
          <cell r="B2391" t="str">
            <v>RS</v>
          </cell>
          <cell r="C2391" t="str">
            <v>SINIMBU</v>
          </cell>
          <cell r="D2391" t="str">
            <v>432067</v>
          </cell>
          <cell r="H2391">
            <v>17933097</v>
          </cell>
          <cell r="L2391">
            <v>17354610</v>
          </cell>
          <cell r="P2391">
            <v>11569740</v>
          </cell>
        </row>
        <row r="2392">
          <cell r="A2392">
            <v>432130</v>
          </cell>
          <cell r="B2392" t="str">
            <v>RS</v>
          </cell>
          <cell r="C2392" t="str">
            <v>TAQUARI</v>
          </cell>
          <cell r="D2392" t="str">
            <v>432130</v>
          </cell>
          <cell r="H2392">
            <v>43760220</v>
          </cell>
          <cell r="L2392">
            <v>42348600</v>
          </cell>
          <cell r="P2392">
            <v>28232400</v>
          </cell>
        </row>
        <row r="2393">
          <cell r="A2393">
            <v>432180</v>
          </cell>
          <cell r="B2393" t="str">
            <v>RS</v>
          </cell>
          <cell r="C2393" t="str">
            <v>TRÊS DE MAIO</v>
          </cell>
          <cell r="D2393" t="str">
            <v>432180</v>
          </cell>
          <cell r="H2393">
            <v>651000</v>
          </cell>
          <cell r="L2393">
            <v>630000</v>
          </cell>
          <cell r="P2393">
            <v>420000</v>
          </cell>
        </row>
        <row r="2394">
          <cell r="A2394">
            <v>432215</v>
          </cell>
          <cell r="B2394" t="str">
            <v>RS</v>
          </cell>
          <cell r="C2394" t="str">
            <v>TUNAS</v>
          </cell>
          <cell r="D2394" t="str">
            <v>432215</v>
          </cell>
          <cell r="E2394">
            <v>32411</v>
          </cell>
          <cell r="F2394">
            <v>10533</v>
          </cell>
          <cell r="G2394">
            <v>82893</v>
          </cell>
          <cell r="H2394">
            <v>717083649</v>
          </cell>
          <cell r="I2394">
            <v>276889</v>
          </cell>
          <cell r="J2394">
            <v>6990</v>
          </cell>
          <cell r="K2394">
            <v>91411</v>
          </cell>
          <cell r="L2394">
            <v>697343670</v>
          </cell>
          <cell r="M2394">
            <v>196943</v>
          </cell>
          <cell r="N2394">
            <v>13142</v>
          </cell>
          <cell r="O2394">
            <v>67538</v>
          </cell>
          <cell r="P2394">
            <v>466415196</v>
          </cell>
        </row>
        <row r="2395">
          <cell r="A2395">
            <v>432234</v>
          </cell>
          <cell r="B2395" t="str">
            <v>RS</v>
          </cell>
          <cell r="C2395" t="str">
            <v>UBIRETAMA</v>
          </cell>
          <cell r="D2395" t="str">
            <v>432234</v>
          </cell>
          <cell r="H2395">
            <v>32938275</v>
          </cell>
          <cell r="L2395">
            <v>31875750</v>
          </cell>
          <cell r="P2395">
            <v>21250500</v>
          </cell>
        </row>
        <row r="2396">
          <cell r="A2396">
            <v>432253</v>
          </cell>
          <cell r="B2396" t="str">
            <v>RS</v>
          </cell>
          <cell r="C2396" t="str">
            <v>VALE DO SOL</v>
          </cell>
          <cell r="D2396" t="str">
            <v>432253</v>
          </cell>
          <cell r="E2396">
            <v>81513</v>
          </cell>
          <cell r="F2396">
            <v>29210</v>
          </cell>
          <cell r="G2396">
            <v>97612</v>
          </cell>
          <cell r="H2396">
            <v>50258808</v>
          </cell>
          <cell r="I2396">
            <v>93115</v>
          </cell>
          <cell r="J2396">
            <v>31856</v>
          </cell>
          <cell r="K2396">
            <v>102906</v>
          </cell>
          <cell r="L2396">
            <v>46488395</v>
          </cell>
          <cell r="M2396">
            <v>256731</v>
          </cell>
          <cell r="N2396">
            <v>31087</v>
          </cell>
          <cell r="O2396">
            <v>71684</v>
          </cell>
          <cell r="P2396">
            <v>33416673</v>
          </cell>
        </row>
        <row r="2397">
          <cell r="A2397">
            <v>432270</v>
          </cell>
          <cell r="B2397" t="str">
            <v>RS</v>
          </cell>
          <cell r="C2397" t="str">
            <v>VERA CRUZ</v>
          </cell>
          <cell r="D2397" t="str">
            <v>432270</v>
          </cell>
          <cell r="E2397">
            <v>171361</v>
          </cell>
          <cell r="F2397">
            <v>69066</v>
          </cell>
          <cell r="G2397">
            <v>339601</v>
          </cell>
          <cell r="H2397">
            <v>54449253</v>
          </cell>
          <cell r="I2397">
            <v>353633</v>
          </cell>
          <cell r="J2397">
            <v>43364</v>
          </cell>
          <cell r="K2397">
            <v>345485</v>
          </cell>
          <cell r="L2397">
            <v>50915185</v>
          </cell>
          <cell r="M2397">
            <v>115065</v>
          </cell>
          <cell r="N2397">
            <v>54801</v>
          </cell>
          <cell r="O2397">
            <v>224540</v>
          </cell>
          <cell r="P2397">
            <v>31255350</v>
          </cell>
        </row>
        <row r="2398">
          <cell r="A2398">
            <v>432310</v>
          </cell>
          <cell r="B2398" t="str">
            <v>RS</v>
          </cell>
          <cell r="C2398" t="str">
            <v>VICENTE DUTRA</v>
          </cell>
          <cell r="D2398" t="str">
            <v>432310</v>
          </cell>
          <cell r="H2398">
            <v>0</v>
          </cell>
          <cell r="L2398">
            <v>0</v>
          </cell>
          <cell r="P2398">
            <v>0</v>
          </cell>
        </row>
        <row r="2399">
          <cell r="A2399">
            <v>432330</v>
          </cell>
          <cell r="B2399" t="str">
            <v>RS</v>
          </cell>
          <cell r="C2399" t="str">
            <v>VILA FLORES</v>
          </cell>
          <cell r="D2399" t="str">
            <v>432330</v>
          </cell>
          <cell r="H2399">
            <v>2056974</v>
          </cell>
          <cell r="L2399">
            <v>1990620</v>
          </cell>
          <cell r="P2399">
            <v>1327080</v>
          </cell>
        </row>
        <row r="2400">
          <cell r="A2400">
            <v>432345</v>
          </cell>
          <cell r="B2400" t="str">
            <v>RS</v>
          </cell>
          <cell r="C2400" t="str">
            <v>VILA NOVA DO SUL</v>
          </cell>
          <cell r="D2400" t="str">
            <v>432345</v>
          </cell>
          <cell r="E2400">
            <v>10078</v>
          </cell>
          <cell r="F2400">
            <v>201</v>
          </cell>
          <cell r="G2400">
            <v>56271</v>
          </cell>
          <cell r="H2400">
            <v>11119386</v>
          </cell>
          <cell r="I2400">
            <v>64780</v>
          </cell>
          <cell r="J2400">
            <v>14773</v>
          </cell>
          <cell r="K2400">
            <v>56504</v>
          </cell>
          <cell r="L2400">
            <v>10173874</v>
          </cell>
          <cell r="M2400">
            <v>30500</v>
          </cell>
          <cell r="N2400">
            <v>1078</v>
          </cell>
          <cell r="O2400">
            <v>38895</v>
          </cell>
          <cell r="P2400">
            <v>6511708</v>
          </cell>
        </row>
        <row r="2401">
          <cell r="A2401">
            <v>432375</v>
          </cell>
          <cell r="B2401" t="str">
            <v>RS</v>
          </cell>
          <cell r="C2401" t="str">
            <v>VITÓRIA DAS MISSÕES</v>
          </cell>
          <cell r="D2401" t="str">
            <v>432375</v>
          </cell>
          <cell r="E2401">
            <v>208122</v>
          </cell>
          <cell r="F2401">
            <v>15722</v>
          </cell>
          <cell r="G2401">
            <v>96944</v>
          </cell>
          <cell r="H2401">
            <v>16946502</v>
          </cell>
          <cell r="I2401">
            <v>170735</v>
          </cell>
          <cell r="J2401">
            <v>37899</v>
          </cell>
          <cell r="K2401">
            <v>106456</v>
          </cell>
          <cell r="L2401">
            <v>20403240</v>
          </cell>
          <cell r="M2401">
            <v>71322</v>
          </cell>
          <cell r="N2401">
            <v>19959</v>
          </cell>
          <cell r="O2401">
            <v>83021</v>
          </cell>
          <cell r="P2401">
            <v>13442526</v>
          </cell>
        </row>
        <row r="2402">
          <cell r="A2402">
            <v>432377</v>
          </cell>
          <cell r="B2402" t="str">
            <v>RS</v>
          </cell>
          <cell r="C2402" t="str">
            <v>WESTFALIA</v>
          </cell>
          <cell r="D2402" t="str">
            <v>432377</v>
          </cell>
          <cell r="E2402">
            <v>105265</v>
          </cell>
          <cell r="F2402">
            <v>101</v>
          </cell>
          <cell r="G2402">
            <v>159532</v>
          </cell>
          <cell r="H2402">
            <v>8247884</v>
          </cell>
          <cell r="I2402">
            <v>542040</v>
          </cell>
          <cell r="J2402">
            <v>1552</v>
          </cell>
          <cell r="K2402">
            <v>135555</v>
          </cell>
          <cell r="L2402">
            <v>16617397</v>
          </cell>
          <cell r="M2402">
            <v>45654</v>
          </cell>
          <cell r="N2402">
            <v>302</v>
          </cell>
          <cell r="O2402">
            <v>104106</v>
          </cell>
          <cell r="P2402">
            <v>12877600</v>
          </cell>
        </row>
        <row r="2403">
          <cell r="A2403">
            <v>110001</v>
          </cell>
          <cell r="B2403" t="str">
            <v>RO</v>
          </cell>
          <cell r="C2403" t="str">
            <v>ALTA FLORESTA D'OESTE</v>
          </cell>
          <cell r="D2403" t="str">
            <v>110001</v>
          </cell>
          <cell r="E2403">
            <v>349420</v>
          </cell>
          <cell r="F2403">
            <v>150798</v>
          </cell>
          <cell r="G2403">
            <v>81375</v>
          </cell>
          <cell r="H2403">
            <v>18047554</v>
          </cell>
          <cell r="I2403">
            <v>217348</v>
          </cell>
          <cell r="J2403">
            <v>136084</v>
          </cell>
          <cell r="K2403">
            <v>66998</v>
          </cell>
          <cell r="L2403">
            <v>20397592</v>
          </cell>
          <cell r="M2403">
            <v>173841</v>
          </cell>
          <cell r="N2403">
            <v>97622</v>
          </cell>
          <cell r="O2403">
            <v>75873</v>
          </cell>
          <cell r="P2403">
            <v>13650816</v>
          </cell>
        </row>
        <row r="2404">
          <cell r="A2404">
            <v>110037</v>
          </cell>
          <cell r="B2404" t="str">
            <v>RO</v>
          </cell>
          <cell r="C2404" t="str">
            <v>ALTO ALEGRE DOS PARECIS</v>
          </cell>
          <cell r="D2404" t="str">
            <v>110037</v>
          </cell>
          <cell r="H2404">
            <v>12372255</v>
          </cell>
          <cell r="L2404">
            <v>11973150</v>
          </cell>
          <cell r="P2404">
            <v>7982100</v>
          </cell>
        </row>
        <row r="2405">
          <cell r="A2405">
            <v>110040</v>
          </cell>
          <cell r="B2405" t="str">
            <v>RO</v>
          </cell>
          <cell r="C2405" t="str">
            <v>ALTO PARAÍSO</v>
          </cell>
          <cell r="D2405" t="str">
            <v>110040</v>
          </cell>
          <cell r="E2405">
            <v>135219</v>
          </cell>
          <cell r="F2405">
            <v>88236</v>
          </cell>
          <cell r="G2405">
            <v>87908</v>
          </cell>
          <cell r="H2405">
            <v>33325278</v>
          </cell>
          <cell r="I2405">
            <v>1378</v>
          </cell>
          <cell r="J2405">
            <v>2296</v>
          </cell>
          <cell r="K2405">
            <v>7968</v>
          </cell>
          <cell r="L2405">
            <v>30905278</v>
          </cell>
          <cell r="M2405">
            <v>150</v>
          </cell>
          <cell r="N2405">
            <v>723</v>
          </cell>
          <cell r="O2405">
            <v>2014</v>
          </cell>
          <cell r="P2405">
            <v>20533101</v>
          </cell>
        </row>
        <row r="2406">
          <cell r="A2406">
            <v>110034</v>
          </cell>
          <cell r="B2406" t="str">
            <v>RO</v>
          </cell>
          <cell r="C2406" t="str">
            <v>ALVORADA D'OESTE</v>
          </cell>
          <cell r="D2406" t="str">
            <v>110034</v>
          </cell>
          <cell r="E2406">
            <v>160</v>
          </cell>
          <cell r="G2406">
            <v>60</v>
          </cell>
          <cell r="H2406">
            <v>2526818</v>
          </cell>
          <cell r="I2406">
            <v>110</v>
          </cell>
          <cell r="K2406">
            <v>105</v>
          </cell>
          <cell r="L2406">
            <v>2447390</v>
          </cell>
          <cell r="P2406">
            <v>1631660</v>
          </cell>
        </row>
        <row r="2407">
          <cell r="A2407">
            <v>110002</v>
          </cell>
          <cell r="B2407" t="str">
            <v>RO</v>
          </cell>
          <cell r="C2407" t="str">
            <v>ARIQUEMES</v>
          </cell>
          <cell r="D2407" t="str">
            <v>110002</v>
          </cell>
          <cell r="E2407">
            <v>46356</v>
          </cell>
          <cell r="F2407">
            <v>38826</v>
          </cell>
          <cell r="G2407">
            <v>716</v>
          </cell>
          <cell r="H2407">
            <v>128375466</v>
          </cell>
          <cell r="I2407">
            <v>27898</v>
          </cell>
          <cell r="J2407">
            <v>36665</v>
          </cell>
          <cell r="K2407">
            <v>1345</v>
          </cell>
          <cell r="L2407">
            <v>124116902</v>
          </cell>
          <cell r="M2407">
            <v>22620</v>
          </cell>
          <cell r="N2407">
            <v>18686</v>
          </cell>
          <cell r="O2407">
            <v>887</v>
          </cell>
          <cell r="P2407">
            <v>82683036</v>
          </cell>
        </row>
        <row r="2408">
          <cell r="A2408">
            <v>110045</v>
          </cell>
          <cell r="B2408" t="str">
            <v>RO</v>
          </cell>
          <cell r="C2408" t="str">
            <v>BURITIS</v>
          </cell>
          <cell r="D2408" t="str">
            <v>110045</v>
          </cell>
          <cell r="H2408">
            <v>34100</v>
          </cell>
          <cell r="L2408">
            <v>33000</v>
          </cell>
          <cell r="P2408">
            <v>22000</v>
          </cell>
        </row>
        <row r="2409">
          <cell r="A2409">
            <v>110003</v>
          </cell>
          <cell r="B2409" t="str">
            <v>RO</v>
          </cell>
          <cell r="C2409" t="str">
            <v>CABIXI</v>
          </cell>
          <cell r="D2409" t="str">
            <v>110003</v>
          </cell>
          <cell r="H2409">
            <v>459172</v>
          </cell>
          <cell r="L2409">
            <v>444360</v>
          </cell>
          <cell r="P2409">
            <v>296240</v>
          </cell>
        </row>
        <row r="2410">
          <cell r="A2410">
            <v>110060</v>
          </cell>
          <cell r="B2410" t="str">
            <v>RO</v>
          </cell>
          <cell r="C2410" t="str">
            <v>CACAULÂNDIA</v>
          </cell>
          <cell r="D2410" t="str">
            <v>110060</v>
          </cell>
          <cell r="E2410">
            <v>76937</v>
          </cell>
          <cell r="F2410">
            <v>57390</v>
          </cell>
          <cell r="G2410">
            <v>35926</v>
          </cell>
          <cell r="H2410">
            <v>10967657</v>
          </cell>
          <cell r="I2410">
            <v>75038</v>
          </cell>
          <cell r="J2410">
            <v>76795</v>
          </cell>
          <cell r="K2410">
            <v>37034</v>
          </cell>
          <cell r="L2410">
            <v>9571635</v>
          </cell>
          <cell r="M2410">
            <v>41349</v>
          </cell>
          <cell r="N2410">
            <v>27214</v>
          </cell>
          <cell r="O2410">
            <v>21852</v>
          </cell>
          <cell r="P2410">
            <v>5954788</v>
          </cell>
        </row>
        <row r="2411">
          <cell r="A2411">
            <v>110004</v>
          </cell>
          <cell r="B2411" t="str">
            <v>RO</v>
          </cell>
          <cell r="C2411" t="str">
            <v>CACOAL</v>
          </cell>
          <cell r="D2411" t="str">
            <v>110004</v>
          </cell>
          <cell r="H2411">
            <v>46237647</v>
          </cell>
          <cell r="L2411">
            <v>44746110</v>
          </cell>
          <cell r="P2411">
            <v>29830740</v>
          </cell>
        </row>
        <row r="2412">
          <cell r="A2412">
            <v>110070</v>
          </cell>
          <cell r="B2412" t="str">
            <v>RO</v>
          </cell>
          <cell r="C2412" t="str">
            <v>CAMPO NOVO DE RONDÔNIA</v>
          </cell>
          <cell r="D2412" t="str">
            <v>110070</v>
          </cell>
          <cell r="H2412">
            <v>4945616</v>
          </cell>
          <cell r="I2412">
            <v>1451</v>
          </cell>
          <cell r="J2412">
            <v>1330</v>
          </cell>
          <cell r="L2412">
            <v>4788379</v>
          </cell>
          <cell r="M2412">
            <v>7648</v>
          </cell>
          <cell r="P2412">
            <v>3323156</v>
          </cell>
        </row>
        <row r="2413">
          <cell r="A2413">
            <v>110005</v>
          </cell>
          <cell r="B2413" t="str">
            <v>RO</v>
          </cell>
          <cell r="C2413" t="str">
            <v>CEREJEIRAS</v>
          </cell>
          <cell r="D2413" t="str">
            <v>110005</v>
          </cell>
          <cell r="E2413">
            <v>1046</v>
          </cell>
          <cell r="F2413">
            <v>698</v>
          </cell>
          <cell r="H2413">
            <v>7335399</v>
          </cell>
          <cell r="J2413">
            <v>169</v>
          </cell>
          <cell r="L2413">
            <v>7107484</v>
          </cell>
          <cell r="M2413">
            <v>180</v>
          </cell>
          <cell r="N2413">
            <v>283</v>
          </cell>
          <cell r="P2413">
            <v>4735862</v>
          </cell>
        </row>
        <row r="2414">
          <cell r="A2414">
            <v>110092</v>
          </cell>
          <cell r="B2414" t="str">
            <v>RO</v>
          </cell>
          <cell r="C2414" t="str">
            <v>CHUPINGUAIA</v>
          </cell>
          <cell r="D2414" t="str">
            <v>110092</v>
          </cell>
          <cell r="E2414">
            <v>18316</v>
          </cell>
          <cell r="F2414">
            <v>27510</v>
          </cell>
          <cell r="G2414">
            <v>38660</v>
          </cell>
          <cell r="H2414">
            <v>11592189</v>
          </cell>
          <cell r="I2414">
            <v>347487</v>
          </cell>
          <cell r="J2414">
            <v>72332</v>
          </cell>
          <cell r="K2414">
            <v>45868</v>
          </cell>
          <cell r="L2414">
            <v>14296013</v>
          </cell>
          <cell r="M2414">
            <v>7770</v>
          </cell>
          <cell r="N2414">
            <v>19053</v>
          </cell>
          <cell r="O2414">
            <v>32771</v>
          </cell>
          <cell r="P2414">
            <v>10869258</v>
          </cell>
        </row>
        <row r="2415">
          <cell r="A2415">
            <v>110006</v>
          </cell>
          <cell r="B2415" t="str">
            <v>RO</v>
          </cell>
          <cell r="C2415" t="str">
            <v>COLORADO DO OESTE</v>
          </cell>
          <cell r="D2415" t="str">
            <v>110006</v>
          </cell>
          <cell r="H2415">
            <v>12237281</v>
          </cell>
          <cell r="L2415">
            <v>11842530</v>
          </cell>
          <cell r="P2415">
            <v>7895020</v>
          </cell>
        </row>
        <row r="2416">
          <cell r="A2416">
            <v>110008</v>
          </cell>
          <cell r="B2416" t="str">
            <v>RO</v>
          </cell>
          <cell r="C2416" t="str">
            <v>COSTA MARQUES</v>
          </cell>
          <cell r="D2416" t="str">
            <v>110008</v>
          </cell>
          <cell r="E2416">
            <v>2654</v>
          </cell>
          <cell r="F2416">
            <v>1626</v>
          </cell>
          <cell r="G2416">
            <v>751</v>
          </cell>
          <cell r="H2416">
            <v>4071923</v>
          </cell>
          <cell r="I2416">
            <v>2454</v>
          </cell>
          <cell r="J2416">
            <v>630</v>
          </cell>
          <cell r="K2416">
            <v>1149</v>
          </cell>
          <cell r="L2416">
            <v>3942364</v>
          </cell>
          <cell r="M2416">
            <v>1210</v>
          </cell>
          <cell r="O2416">
            <v>541</v>
          </cell>
          <cell r="P2416">
            <v>2657151</v>
          </cell>
        </row>
        <row r="2417">
          <cell r="A2417">
            <v>110094</v>
          </cell>
          <cell r="B2417" t="str">
            <v>RO</v>
          </cell>
          <cell r="C2417" t="str">
            <v>CUJUBIM</v>
          </cell>
          <cell r="D2417" t="str">
            <v>110094</v>
          </cell>
          <cell r="E2417">
            <v>145723</v>
          </cell>
          <cell r="F2417">
            <v>169845</v>
          </cell>
          <cell r="G2417">
            <v>98411</v>
          </cell>
          <cell r="H2417">
            <v>40502817</v>
          </cell>
          <cell r="I2417">
            <v>155326</v>
          </cell>
          <cell r="J2417">
            <v>116547</v>
          </cell>
          <cell r="K2417">
            <v>85699</v>
          </cell>
          <cell r="L2417">
            <v>37050316</v>
          </cell>
          <cell r="M2417">
            <v>98855</v>
          </cell>
          <cell r="N2417">
            <v>100665</v>
          </cell>
          <cell r="O2417">
            <v>88143</v>
          </cell>
          <cell r="P2417">
            <v>22921510</v>
          </cell>
        </row>
        <row r="2418">
          <cell r="A2418">
            <v>110009</v>
          </cell>
          <cell r="B2418" t="str">
            <v>RO</v>
          </cell>
          <cell r="C2418" t="str">
            <v>ESPIGÃO D'OESTE</v>
          </cell>
          <cell r="D2418" t="str">
            <v>110009</v>
          </cell>
          <cell r="E2418">
            <v>120899</v>
          </cell>
          <cell r="F2418">
            <v>2008</v>
          </cell>
          <cell r="G2418">
            <v>117034</v>
          </cell>
          <cell r="H2418">
            <v>3960545</v>
          </cell>
          <cell r="I2418">
            <v>128532</v>
          </cell>
          <cell r="J2418">
            <v>145</v>
          </cell>
          <cell r="K2418">
            <v>104820</v>
          </cell>
          <cell r="L2418">
            <v>4300144</v>
          </cell>
          <cell r="M2418">
            <v>113191</v>
          </cell>
          <cell r="O2418">
            <v>94329</v>
          </cell>
          <cell r="P2418">
            <v>2831033</v>
          </cell>
        </row>
        <row r="2419">
          <cell r="A2419">
            <v>110100</v>
          </cell>
          <cell r="B2419" t="str">
            <v>RO</v>
          </cell>
          <cell r="C2419" t="str">
            <v>GOVERNADOR JORGE TEIXEIRA</v>
          </cell>
          <cell r="D2419" t="str">
            <v>110100</v>
          </cell>
          <cell r="E2419">
            <v>17745</v>
          </cell>
          <cell r="F2419">
            <v>30045</v>
          </cell>
          <cell r="G2419">
            <v>13938</v>
          </cell>
          <cell r="H2419">
            <v>14033382</v>
          </cell>
          <cell r="I2419">
            <v>119894</v>
          </cell>
          <cell r="J2419">
            <v>223406</v>
          </cell>
          <cell r="K2419">
            <v>25608</v>
          </cell>
          <cell r="L2419">
            <v>10075148</v>
          </cell>
          <cell r="M2419">
            <v>1050</v>
          </cell>
          <cell r="N2419">
            <v>9589</v>
          </cell>
          <cell r="O2419">
            <v>11117</v>
          </cell>
          <cell r="P2419">
            <v>5971505</v>
          </cell>
        </row>
        <row r="2420">
          <cell r="A2420">
            <v>110110</v>
          </cell>
          <cell r="B2420" t="str">
            <v>RO</v>
          </cell>
          <cell r="C2420" t="str">
            <v>ITAPUÃ DO OESTE</v>
          </cell>
          <cell r="D2420" t="str">
            <v>110110</v>
          </cell>
          <cell r="H2420">
            <v>6602969</v>
          </cell>
          <cell r="L2420">
            <v>6389970</v>
          </cell>
          <cell r="P2420">
            <v>4259980</v>
          </cell>
        </row>
        <row r="2421">
          <cell r="A2421">
            <v>110011</v>
          </cell>
          <cell r="B2421" t="str">
            <v>RO</v>
          </cell>
          <cell r="C2421" t="str">
            <v>JARU</v>
          </cell>
          <cell r="D2421" t="str">
            <v>110011</v>
          </cell>
          <cell r="E2421">
            <v>476395</v>
          </cell>
          <cell r="F2421">
            <v>205753</v>
          </cell>
          <cell r="G2421">
            <v>136662</v>
          </cell>
          <cell r="H2421">
            <v>16671135</v>
          </cell>
          <cell r="I2421">
            <v>496747</v>
          </cell>
          <cell r="J2421">
            <v>296363</v>
          </cell>
          <cell r="K2421">
            <v>144647</v>
          </cell>
          <cell r="L2421">
            <v>20791947</v>
          </cell>
          <cell r="M2421">
            <v>602023</v>
          </cell>
          <cell r="N2421">
            <v>305751</v>
          </cell>
          <cell r="O2421">
            <v>112759</v>
          </cell>
          <cell r="P2421">
            <v>16341793</v>
          </cell>
        </row>
        <row r="2422">
          <cell r="A2422">
            <v>110012</v>
          </cell>
          <cell r="B2422" t="str">
            <v>RO</v>
          </cell>
          <cell r="C2422" t="str">
            <v>JI-PARANÁ</v>
          </cell>
          <cell r="D2422" t="str">
            <v>110012</v>
          </cell>
          <cell r="E2422">
            <v>7863</v>
          </cell>
          <cell r="F2422">
            <v>7080</v>
          </cell>
          <cell r="G2422">
            <v>2474</v>
          </cell>
          <cell r="H2422">
            <v>126880524</v>
          </cell>
          <cell r="I2422">
            <v>671</v>
          </cell>
          <cell r="J2422">
            <v>440</v>
          </cell>
          <cell r="K2422">
            <v>1649</v>
          </cell>
          <cell r="L2422">
            <v>122803455</v>
          </cell>
          <cell r="M2422">
            <v>948</v>
          </cell>
          <cell r="N2422">
            <v>3635</v>
          </cell>
          <cell r="O2422">
            <v>1686</v>
          </cell>
          <cell r="P2422">
            <v>81785060</v>
          </cell>
        </row>
        <row r="2423">
          <cell r="A2423">
            <v>110013</v>
          </cell>
          <cell r="B2423" t="str">
            <v>RO</v>
          </cell>
          <cell r="C2423" t="str">
            <v>MACHADINHO D'OESTE</v>
          </cell>
          <cell r="D2423" t="str">
            <v>110013</v>
          </cell>
          <cell r="E2423">
            <v>52067</v>
          </cell>
          <cell r="F2423">
            <v>87791</v>
          </cell>
          <cell r="G2423">
            <v>153890</v>
          </cell>
          <cell r="H2423">
            <v>43979207</v>
          </cell>
          <cell r="I2423">
            <v>61081</v>
          </cell>
          <cell r="J2423">
            <v>46678</v>
          </cell>
          <cell r="K2423">
            <v>122560</v>
          </cell>
          <cell r="L2423">
            <v>39364987</v>
          </cell>
          <cell r="M2423">
            <v>683911</v>
          </cell>
          <cell r="N2423">
            <v>22370</v>
          </cell>
          <cell r="O2423">
            <v>71514</v>
          </cell>
          <cell r="P2423">
            <v>28447516</v>
          </cell>
        </row>
        <row r="2424">
          <cell r="A2424">
            <v>110120</v>
          </cell>
          <cell r="B2424" t="str">
            <v>RO</v>
          </cell>
          <cell r="C2424" t="str">
            <v>MINISTRO ANDREAZZA</v>
          </cell>
          <cell r="D2424" t="str">
            <v>110120</v>
          </cell>
          <cell r="E2424">
            <v>344781</v>
          </cell>
          <cell r="F2424">
            <v>6418</v>
          </cell>
          <cell r="G2424">
            <v>17194</v>
          </cell>
          <cell r="H2424">
            <v>9391431</v>
          </cell>
          <cell r="I2424">
            <v>93773</v>
          </cell>
          <cell r="J2424">
            <v>1182</v>
          </cell>
          <cell r="K2424">
            <v>26412</v>
          </cell>
          <cell r="L2424">
            <v>18189626</v>
          </cell>
          <cell r="M2424">
            <v>20957</v>
          </cell>
          <cell r="N2424">
            <v>16974</v>
          </cell>
          <cell r="O2424">
            <v>24097</v>
          </cell>
          <cell r="P2424">
            <v>12676422</v>
          </cell>
        </row>
        <row r="2425">
          <cell r="A2425">
            <v>110130</v>
          </cell>
          <cell r="B2425" t="str">
            <v>RO</v>
          </cell>
          <cell r="C2425" t="str">
            <v>MIRANTE DA SERRA</v>
          </cell>
          <cell r="D2425" t="str">
            <v>110130</v>
          </cell>
          <cell r="E2425">
            <v>6188</v>
          </cell>
          <cell r="F2425">
            <v>5347</v>
          </cell>
          <cell r="G2425">
            <v>53382</v>
          </cell>
          <cell r="H2425">
            <v>30414898</v>
          </cell>
          <cell r="I2425">
            <v>4859</v>
          </cell>
          <cell r="J2425">
            <v>6067</v>
          </cell>
          <cell r="K2425">
            <v>44981</v>
          </cell>
          <cell r="L2425">
            <v>27943882</v>
          </cell>
          <cell r="M2425">
            <v>530</v>
          </cell>
          <cell r="N2425">
            <v>825</v>
          </cell>
          <cell r="O2425">
            <v>31516</v>
          </cell>
          <cell r="P2425">
            <v>17889027</v>
          </cell>
        </row>
        <row r="2426">
          <cell r="A2426">
            <v>110140</v>
          </cell>
          <cell r="B2426" t="str">
            <v>RO</v>
          </cell>
          <cell r="C2426" t="str">
            <v>MONTE NEGRO</v>
          </cell>
          <cell r="D2426" t="str">
            <v>110140</v>
          </cell>
          <cell r="H2426">
            <v>11442534</v>
          </cell>
          <cell r="L2426">
            <v>11073420</v>
          </cell>
          <cell r="P2426">
            <v>7382280</v>
          </cell>
        </row>
        <row r="2427">
          <cell r="A2427">
            <v>110014</v>
          </cell>
          <cell r="B2427" t="str">
            <v>RO</v>
          </cell>
          <cell r="C2427" t="str">
            <v>NOVA BRASILÂNDIA D'OESTE</v>
          </cell>
          <cell r="D2427" t="str">
            <v>110014</v>
          </cell>
          <cell r="H2427">
            <v>34001916</v>
          </cell>
          <cell r="L2427">
            <v>32905080</v>
          </cell>
          <cell r="P2427">
            <v>21936720</v>
          </cell>
        </row>
        <row r="2428">
          <cell r="A2428">
            <v>110143</v>
          </cell>
          <cell r="B2428" t="str">
            <v>RO</v>
          </cell>
          <cell r="C2428" t="str">
            <v>NOVA UNIÃO</v>
          </cell>
          <cell r="D2428" t="str">
            <v>110143</v>
          </cell>
          <cell r="E2428">
            <v>12590</v>
          </cell>
          <cell r="F2428">
            <v>767</v>
          </cell>
          <cell r="G2428">
            <v>17075</v>
          </cell>
          <cell r="H2428">
            <v>3553469</v>
          </cell>
          <cell r="I2428">
            <v>13702</v>
          </cell>
          <cell r="J2428">
            <v>1593</v>
          </cell>
          <cell r="K2428">
            <v>20205</v>
          </cell>
          <cell r="L2428">
            <v>3179626</v>
          </cell>
          <cell r="M2428">
            <v>8698</v>
          </cell>
          <cell r="N2428">
            <v>2787</v>
          </cell>
          <cell r="O2428">
            <v>12617</v>
          </cell>
          <cell r="P2428">
            <v>1978817</v>
          </cell>
        </row>
        <row r="2429">
          <cell r="A2429">
            <v>110050</v>
          </cell>
          <cell r="B2429" t="str">
            <v>RO</v>
          </cell>
          <cell r="C2429" t="str">
            <v>NOVO HORIZONTE DO OESTE</v>
          </cell>
          <cell r="D2429" t="str">
            <v>110050</v>
          </cell>
          <cell r="E2429">
            <v>7641</v>
          </cell>
          <cell r="F2429">
            <v>33223</v>
          </cell>
          <cell r="G2429">
            <v>30811</v>
          </cell>
          <cell r="H2429">
            <v>6641377</v>
          </cell>
          <cell r="I2429">
            <v>11669</v>
          </cell>
          <cell r="J2429">
            <v>17328</v>
          </cell>
          <cell r="K2429">
            <v>25691</v>
          </cell>
          <cell r="L2429">
            <v>4971276</v>
          </cell>
          <cell r="M2429">
            <v>8724</v>
          </cell>
          <cell r="N2429">
            <v>15614</v>
          </cell>
          <cell r="O2429">
            <v>7125</v>
          </cell>
          <cell r="P2429">
            <v>2985780</v>
          </cell>
        </row>
        <row r="2430">
          <cell r="A2430">
            <v>110015</v>
          </cell>
          <cell r="B2430" t="str">
            <v>RO</v>
          </cell>
          <cell r="C2430" t="str">
            <v>OURO PRETO DO OESTE</v>
          </cell>
          <cell r="D2430" t="str">
            <v>110015</v>
          </cell>
          <cell r="E2430">
            <v>440345</v>
          </cell>
          <cell r="F2430">
            <v>780339</v>
          </cell>
          <cell r="G2430">
            <v>179963</v>
          </cell>
          <cell r="H2430">
            <v>45734427</v>
          </cell>
          <cell r="I2430">
            <v>292868</v>
          </cell>
          <cell r="J2430">
            <v>14493</v>
          </cell>
          <cell r="K2430">
            <v>189195</v>
          </cell>
          <cell r="L2430">
            <v>48870110</v>
          </cell>
          <cell r="M2430">
            <v>56749</v>
          </cell>
          <cell r="N2430">
            <v>127984</v>
          </cell>
          <cell r="O2430">
            <v>159694</v>
          </cell>
          <cell r="P2430">
            <v>29920205</v>
          </cell>
        </row>
        <row r="2431">
          <cell r="A2431">
            <v>110145</v>
          </cell>
          <cell r="B2431" t="str">
            <v>RO</v>
          </cell>
          <cell r="C2431" t="str">
            <v>PARECIS</v>
          </cell>
          <cell r="D2431" t="str">
            <v>110145</v>
          </cell>
          <cell r="H2431">
            <v>3824594</v>
          </cell>
          <cell r="L2431">
            <v>3701220</v>
          </cell>
          <cell r="P2431">
            <v>2467480</v>
          </cell>
        </row>
        <row r="2432">
          <cell r="A2432">
            <v>110018</v>
          </cell>
          <cell r="B2432" t="str">
            <v>RO</v>
          </cell>
          <cell r="C2432" t="str">
            <v>PIMENTA BUENO</v>
          </cell>
          <cell r="D2432" t="str">
            <v>110018</v>
          </cell>
          <cell r="E2432">
            <v>67190</v>
          </cell>
          <cell r="F2432">
            <v>42715</v>
          </cell>
          <cell r="G2432">
            <v>147833</v>
          </cell>
          <cell r="H2432">
            <v>44035445</v>
          </cell>
          <cell r="I2432">
            <v>102893</v>
          </cell>
          <cell r="J2432">
            <v>52083</v>
          </cell>
          <cell r="K2432">
            <v>150162</v>
          </cell>
          <cell r="L2432">
            <v>39394349</v>
          </cell>
          <cell r="M2432">
            <v>63092</v>
          </cell>
          <cell r="N2432">
            <v>29168</v>
          </cell>
          <cell r="O2432">
            <v>90859</v>
          </cell>
          <cell r="P2432">
            <v>24678175</v>
          </cell>
        </row>
        <row r="2433">
          <cell r="A2433">
            <v>110146</v>
          </cell>
          <cell r="B2433" t="str">
            <v>RO</v>
          </cell>
          <cell r="C2433" t="str">
            <v>PIMENTEIRAS DO OESTE</v>
          </cell>
          <cell r="D2433" t="str">
            <v>110146</v>
          </cell>
          <cell r="E2433">
            <v>2151</v>
          </cell>
          <cell r="F2433">
            <v>2305</v>
          </cell>
          <cell r="H2433">
            <v>1283641</v>
          </cell>
          <cell r="I2433">
            <v>1702</v>
          </cell>
          <cell r="J2433">
            <v>2771</v>
          </cell>
          <cell r="L2433">
            <v>1225147</v>
          </cell>
          <cell r="M2433">
            <v>146</v>
          </cell>
          <cell r="N2433">
            <v>2395</v>
          </cell>
          <cell r="P2433">
            <v>783870</v>
          </cell>
        </row>
        <row r="2434">
          <cell r="A2434">
            <v>110020</v>
          </cell>
          <cell r="B2434" t="str">
            <v>RO</v>
          </cell>
          <cell r="C2434" t="str">
            <v>PORTO VELHO</v>
          </cell>
          <cell r="D2434" t="str">
            <v>110020</v>
          </cell>
          <cell r="E2434">
            <v>1541869</v>
          </cell>
          <cell r="F2434">
            <v>3303462</v>
          </cell>
          <cell r="H2434">
            <v>305657896</v>
          </cell>
          <cell r="I2434">
            <v>495706</v>
          </cell>
          <cell r="J2434">
            <v>3554314</v>
          </cell>
          <cell r="L2434">
            <v>231993784</v>
          </cell>
          <cell r="M2434">
            <v>6389645</v>
          </cell>
          <cell r="N2434">
            <v>2300480</v>
          </cell>
          <cell r="P2434">
            <v>173499121</v>
          </cell>
        </row>
        <row r="2435">
          <cell r="A2435">
            <v>110147</v>
          </cell>
          <cell r="B2435" t="str">
            <v>RO</v>
          </cell>
          <cell r="C2435" t="str">
            <v>PRIMAVERA DE RONDÔNIA</v>
          </cell>
          <cell r="D2435" t="str">
            <v>110147</v>
          </cell>
          <cell r="E2435">
            <v>3936</v>
          </cell>
          <cell r="F2435">
            <v>9856</v>
          </cell>
          <cell r="G2435">
            <v>13508</v>
          </cell>
          <cell r="H2435">
            <v>6314976</v>
          </cell>
          <cell r="J2435">
            <v>9490</v>
          </cell>
          <cell r="K2435">
            <v>11926</v>
          </cell>
          <cell r="L2435">
            <v>5434192</v>
          </cell>
          <cell r="M2435">
            <v>880</v>
          </cell>
          <cell r="N2435">
            <v>3290</v>
          </cell>
          <cell r="O2435">
            <v>9176</v>
          </cell>
          <cell r="P2435">
            <v>3308035</v>
          </cell>
        </row>
        <row r="2436">
          <cell r="A2436">
            <v>110028</v>
          </cell>
          <cell r="B2436" t="str">
            <v>RO</v>
          </cell>
          <cell r="C2436" t="str">
            <v>ROLIM DE MOURA</v>
          </cell>
          <cell r="D2436" t="str">
            <v>110028</v>
          </cell>
          <cell r="H2436">
            <v>53702850</v>
          </cell>
          <cell r="L2436">
            <v>51970500</v>
          </cell>
          <cell r="P2436">
            <v>34647000</v>
          </cell>
        </row>
        <row r="2437">
          <cell r="A2437">
            <v>110029</v>
          </cell>
          <cell r="B2437" t="str">
            <v>RO</v>
          </cell>
          <cell r="C2437" t="str">
            <v>SANTA LUZIA D'OESTE</v>
          </cell>
          <cell r="D2437" t="str">
            <v>110029</v>
          </cell>
          <cell r="H2437">
            <v>10306384</v>
          </cell>
          <cell r="L2437">
            <v>9973920</v>
          </cell>
          <cell r="P2437">
            <v>6649280</v>
          </cell>
        </row>
        <row r="2438">
          <cell r="A2438">
            <v>110149</v>
          </cell>
          <cell r="B2438" t="str">
            <v>RO</v>
          </cell>
          <cell r="C2438" t="str">
            <v>SÃO FRANCISCO DO GUAPORÉ</v>
          </cell>
          <cell r="D2438" t="str">
            <v>110149</v>
          </cell>
          <cell r="E2438">
            <v>20154</v>
          </cell>
          <cell r="F2438">
            <v>20640</v>
          </cell>
          <cell r="G2438">
            <v>33276</v>
          </cell>
          <cell r="H2438">
            <v>10292712</v>
          </cell>
          <cell r="I2438">
            <v>21396</v>
          </cell>
          <cell r="J2438">
            <v>30619</v>
          </cell>
          <cell r="K2438">
            <v>30191</v>
          </cell>
          <cell r="L2438">
            <v>8841233</v>
          </cell>
          <cell r="M2438">
            <v>8340</v>
          </cell>
          <cell r="N2438">
            <v>22367</v>
          </cell>
          <cell r="O2438">
            <v>7480</v>
          </cell>
          <cell r="P2438">
            <v>5111833</v>
          </cell>
        </row>
        <row r="2439">
          <cell r="A2439">
            <v>110032</v>
          </cell>
          <cell r="B2439" t="str">
            <v>RO</v>
          </cell>
          <cell r="C2439" t="str">
            <v>SÃO MIGUEL DO GUAPORÉ</v>
          </cell>
          <cell r="D2439" t="str">
            <v>110032</v>
          </cell>
          <cell r="E2439">
            <v>210</v>
          </cell>
          <cell r="G2439">
            <v>81</v>
          </cell>
          <cell r="H2439">
            <v>123303404</v>
          </cell>
          <cell r="I2439">
            <v>125</v>
          </cell>
          <cell r="J2439">
            <v>250</v>
          </cell>
          <cell r="K2439">
            <v>30</v>
          </cell>
          <cell r="L2439">
            <v>119327425</v>
          </cell>
          <cell r="M2439">
            <v>100</v>
          </cell>
          <cell r="O2439">
            <v>42</v>
          </cell>
          <cell r="P2439">
            <v>79550032</v>
          </cell>
        </row>
        <row r="2440">
          <cell r="A2440">
            <v>110150</v>
          </cell>
          <cell r="B2440" t="str">
            <v>RO</v>
          </cell>
          <cell r="C2440" t="str">
            <v>SERINGUEIRAS</v>
          </cell>
          <cell r="D2440" t="str">
            <v>110150</v>
          </cell>
          <cell r="H2440">
            <v>1547799</v>
          </cell>
          <cell r="L2440">
            <v>1497870</v>
          </cell>
          <cell r="P2440">
            <v>998580</v>
          </cell>
        </row>
        <row r="2441">
          <cell r="A2441">
            <v>110155</v>
          </cell>
          <cell r="B2441" t="str">
            <v>RO</v>
          </cell>
          <cell r="C2441" t="str">
            <v>TEIXEIRÓPOLIS</v>
          </cell>
          <cell r="D2441" t="str">
            <v>110155</v>
          </cell>
          <cell r="E2441">
            <v>44134</v>
          </cell>
          <cell r="F2441">
            <v>83192</v>
          </cell>
          <cell r="H2441">
            <v>14352542</v>
          </cell>
          <cell r="I2441">
            <v>156236</v>
          </cell>
          <cell r="J2441">
            <v>105713</v>
          </cell>
          <cell r="L2441">
            <v>16769736</v>
          </cell>
          <cell r="M2441">
            <v>76374</v>
          </cell>
          <cell r="N2441">
            <v>89031</v>
          </cell>
          <cell r="P2441">
            <v>10627471</v>
          </cell>
        </row>
        <row r="2442">
          <cell r="A2442">
            <v>110160</v>
          </cell>
          <cell r="B2442" t="str">
            <v>RO</v>
          </cell>
          <cell r="C2442" t="str">
            <v>THEOBROMA</v>
          </cell>
          <cell r="D2442" t="str">
            <v>110160</v>
          </cell>
          <cell r="E2442">
            <v>3450</v>
          </cell>
          <cell r="F2442">
            <v>5073</v>
          </cell>
          <cell r="G2442">
            <v>41808</v>
          </cell>
          <cell r="H2442">
            <v>20344349</v>
          </cell>
          <cell r="I2442">
            <v>16009</v>
          </cell>
          <cell r="J2442">
            <v>3907</v>
          </cell>
          <cell r="K2442">
            <v>34904</v>
          </cell>
          <cell r="L2442">
            <v>18612986</v>
          </cell>
          <cell r="M2442">
            <v>13148</v>
          </cell>
          <cell r="N2442">
            <v>80</v>
          </cell>
          <cell r="O2442">
            <v>23753</v>
          </cell>
          <cell r="P2442">
            <v>12248747</v>
          </cell>
        </row>
        <row r="2443">
          <cell r="A2443">
            <v>110170</v>
          </cell>
          <cell r="B2443" t="str">
            <v>RO</v>
          </cell>
          <cell r="C2443" t="str">
            <v>URUPÁ</v>
          </cell>
          <cell r="D2443" t="str">
            <v>110170</v>
          </cell>
          <cell r="E2443">
            <v>141701</v>
          </cell>
          <cell r="F2443">
            <v>105188</v>
          </cell>
          <cell r="G2443">
            <v>39279</v>
          </cell>
          <cell r="H2443">
            <v>9206908</v>
          </cell>
          <cell r="I2443">
            <v>261299</v>
          </cell>
          <cell r="J2443">
            <v>110166</v>
          </cell>
          <cell r="K2443">
            <v>47999</v>
          </cell>
          <cell r="L2443">
            <v>9951176</v>
          </cell>
          <cell r="M2443">
            <v>54639</v>
          </cell>
          <cell r="N2443">
            <v>41797</v>
          </cell>
          <cell r="O2443">
            <v>34409</v>
          </cell>
          <cell r="P2443">
            <v>7530052</v>
          </cell>
        </row>
        <row r="2444">
          <cell r="A2444">
            <v>110180</v>
          </cell>
          <cell r="B2444" t="str">
            <v>RO</v>
          </cell>
          <cell r="C2444" t="str">
            <v>VALE DO PARAÍSO</v>
          </cell>
          <cell r="D2444" t="str">
            <v>110180</v>
          </cell>
          <cell r="E2444">
            <v>23555</v>
          </cell>
          <cell r="F2444">
            <v>44375</v>
          </cell>
          <cell r="G2444">
            <v>823</v>
          </cell>
          <cell r="H2444">
            <v>7540095</v>
          </cell>
          <cell r="I2444">
            <v>8900</v>
          </cell>
          <cell r="J2444">
            <v>20166</v>
          </cell>
          <cell r="K2444">
            <v>350</v>
          </cell>
          <cell r="L2444">
            <v>7203898</v>
          </cell>
          <cell r="M2444">
            <v>18750</v>
          </cell>
          <cell r="N2444">
            <v>9689</v>
          </cell>
          <cell r="P2444">
            <v>4821991</v>
          </cell>
        </row>
        <row r="2445">
          <cell r="A2445">
            <v>110030</v>
          </cell>
          <cell r="B2445" t="str">
            <v>RO</v>
          </cell>
          <cell r="C2445" t="str">
            <v>VILHENA</v>
          </cell>
          <cell r="D2445" t="str">
            <v>110030</v>
          </cell>
          <cell r="E2445">
            <v>1278694</v>
          </cell>
          <cell r="F2445">
            <v>369901</v>
          </cell>
          <cell r="G2445">
            <v>223663</v>
          </cell>
          <cell r="H2445">
            <v>111798178</v>
          </cell>
          <cell r="I2445">
            <v>2388656</v>
          </cell>
          <cell r="J2445">
            <v>464560</v>
          </cell>
          <cell r="K2445">
            <v>303779</v>
          </cell>
          <cell r="L2445">
            <v>136445359</v>
          </cell>
          <cell r="M2445">
            <v>518968</v>
          </cell>
          <cell r="N2445">
            <v>270800</v>
          </cell>
          <cell r="O2445">
            <v>226504</v>
          </cell>
          <cell r="P2445">
            <v>108477760</v>
          </cell>
        </row>
        <row r="2446">
          <cell r="A2446">
            <v>140005</v>
          </cell>
          <cell r="B2446" t="str">
            <v>RR</v>
          </cell>
          <cell r="C2446" t="str">
            <v>ALTO ALEGRE</v>
          </cell>
          <cell r="D2446" t="str">
            <v>140005</v>
          </cell>
          <cell r="H2446">
            <v>5081551</v>
          </cell>
          <cell r="L2446">
            <v>4917630</v>
          </cell>
          <cell r="P2446">
            <v>3278420</v>
          </cell>
        </row>
        <row r="2447">
          <cell r="A2447">
            <v>140015</v>
          </cell>
          <cell r="B2447" t="str">
            <v>RR</v>
          </cell>
          <cell r="C2447" t="str">
            <v>BONFIM</v>
          </cell>
          <cell r="D2447" t="str">
            <v>140015</v>
          </cell>
          <cell r="E2447">
            <v>36058</v>
          </cell>
          <cell r="F2447">
            <v>37861</v>
          </cell>
          <cell r="G2447">
            <v>13688</v>
          </cell>
          <cell r="H2447">
            <v>28944530</v>
          </cell>
          <cell r="I2447">
            <v>58336</v>
          </cell>
          <cell r="J2447">
            <v>193247</v>
          </cell>
          <cell r="K2447">
            <v>11334</v>
          </cell>
          <cell r="L2447">
            <v>26614380</v>
          </cell>
          <cell r="M2447">
            <v>27187</v>
          </cell>
          <cell r="N2447">
            <v>29740</v>
          </cell>
          <cell r="O2447">
            <v>15868</v>
          </cell>
          <cell r="P2447">
            <v>15572855</v>
          </cell>
        </row>
        <row r="2448">
          <cell r="A2448">
            <v>140030</v>
          </cell>
          <cell r="B2448" t="str">
            <v>RR</v>
          </cell>
          <cell r="C2448" t="str">
            <v>MUCAJAÍ</v>
          </cell>
          <cell r="D2448" t="str">
            <v>140030</v>
          </cell>
          <cell r="E2448">
            <v>655</v>
          </cell>
          <cell r="G2448">
            <v>2342</v>
          </cell>
          <cell r="H2448">
            <v>6748728</v>
          </cell>
          <cell r="I2448">
            <v>1960</v>
          </cell>
          <cell r="J2448">
            <v>802</v>
          </cell>
          <cell r="K2448">
            <v>3304</v>
          </cell>
          <cell r="L2448">
            <v>6456994</v>
          </cell>
          <cell r="M2448">
            <v>2961</v>
          </cell>
          <cell r="O2448">
            <v>2616</v>
          </cell>
          <cell r="P2448">
            <v>4281755</v>
          </cell>
        </row>
        <row r="2449">
          <cell r="A2449">
            <v>140040</v>
          </cell>
          <cell r="B2449" t="str">
            <v>RR</v>
          </cell>
          <cell r="C2449" t="str">
            <v>NORMANDIA</v>
          </cell>
          <cell r="D2449" t="str">
            <v>140040</v>
          </cell>
          <cell r="I2449">
            <v>50</v>
          </cell>
          <cell r="K2449">
            <v>10</v>
          </cell>
          <cell r="L2449">
            <v>240</v>
          </cell>
          <cell r="P2449">
            <v>800</v>
          </cell>
        </row>
        <row r="2450">
          <cell r="A2450">
            <v>140045</v>
          </cell>
          <cell r="B2450" t="str">
            <v>RR</v>
          </cell>
          <cell r="C2450" t="str">
            <v>PACARAIMA</v>
          </cell>
          <cell r="D2450" t="str">
            <v>140045</v>
          </cell>
          <cell r="H2450">
            <v>1377950</v>
          </cell>
          <cell r="L2450">
            <v>1333500</v>
          </cell>
          <cell r="P2450">
            <v>889000</v>
          </cell>
        </row>
        <row r="2451">
          <cell r="A2451">
            <v>140070</v>
          </cell>
          <cell r="B2451" t="str">
            <v>RR</v>
          </cell>
          <cell r="C2451" t="str">
            <v>UIRAMUTÃ</v>
          </cell>
          <cell r="D2451" t="str">
            <v>140070</v>
          </cell>
          <cell r="E2451">
            <v>74157</v>
          </cell>
          <cell r="F2451">
            <v>33881</v>
          </cell>
          <cell r="G2451">
            <v>13668</v>
          </cell>
          <cell r="H2451">
            <v>3940439</v>
          </cell>
          <cell r="I2451">
            <v>28831</v>
          </cell>
          <cell r="J2451">
            <v>17172</v>
          </cell>
          <cell r="K2451">
            <v>12326</v>
          </cell>
          <cell r="L2451">
            <v>4063967</v>
          </cell>
          <cell r="M2451">
            <v>13238</v>
          </cell>
          <cell r="N2451">
            <v>15895</v>
          </cell>
          <cell r="O2451">
            <v>9759</v>
          </cell>
          <cell r="P2451">
            <v>2695489</v>
          </cell>
        </row>
        <row r="2452">
          <cell r="A2452">
            <v>420060</v>
          </cell>
          <cell r="B2452" t="str">
            <v>SC</v>
          </cell>
          <cell r="C2452" t="str">
            <v>ÁGUAS MORNAS</v>
          </cell>
          <cell r="D2452" t="str">
            <v>420060</v>
          </cell>
          <cell r="H2452">
            <v>22953578</v>
          </cell>
          <cell r="L2452">
            <v>22213140</v>
          </cell>
          <cell r="P2452">
            <v>14808760</v>
          </cell>
        </row>
        <row r="2453">
          <cell r="A2453">
            <v>420075</v>
          </cell>
          <cell r="B2453" t="str">
            <v>SC</v>
          </cell>
          <cell r="C2453" t="str">
            <v>ALTO BELA VISTA</v>
          </cell>
          <cell r="D2453" t="str">
            <v>420075</v>
          </cell>
          <cell r="E2453">
            <v>56778</v>
          </cell>
          <cell r="F2453">
            <v>42</v>
          </cell>
          <cell r="G2453">
            <v>65145</v>
          </cell>
          <cell r="H2453">
            <v>7407166</v>
          </cell>
          <cell r="I2453">
            <v>53480</v>
          </cell>
          <cell r="J2453">
            <v>161</v>
          </cell>
          <cell r="K2453">
            <v>65780</v>
          </cell>
          <cell r="L2453">
            <v>7045863</v>
          </cell>
          <cell r="M2453">
            <v>50511</v>
          </cell>
          <cell r="N2453">
            <v>219</v>
          </cell>
          <cell r="O2453">
            <v>54835</v>
          </cell>
          <cell r="P2453">
            <v>4703627</v>
          </cell>
        </row>
        <row r="2454">
          <cell r="A2454">
            <v>420190</v>
          </cell>
          <cell r="B2454" t="str">
            <v>SC</v>
          </cell>
          <cell r="C2454" t="str">
            <v>AURORA</v>
          </cell>
          <cell r="D2454" t="str">
            <v>420190</v>
          </cell>
          <cell r="H2454">
            <v>23698725</v>
          </cell>
          <cell r="L2454">
            <v>22934250</v>
          </cell>
          <cell r="P2454">
            <v>15289500</v>
          </cell>
        </row>
        <row r="2455">
          <cell r="A2455">
            <v>420213</v>
          </cell>
          <cell r="B2455" t="str">
            <v>SC</v>
          </cell>
          <cell r="C2455" t="str">
            <v>BELA VISTA DO TOLDO</v>
          </cell>
          <cell r="D2455" t="str">
            <v>420213</v>
          </cell>
          <cell r="E2455">
            <v>66855</v>
          </cell>
          <cell r="F2455">
            <v>3619</v>
          </cell>
          <cell r="G2455">
            <v>55023</v>
          </cell>
          <cell r="H2455">
            <v>15499248</v>
          </cell>
          <cell r="I2455">
            <v>46889</v>
          </cell>
          <cell r="J2455">
            <v>280</v>
          </cell>
          <cell r="K2455">
            <v>56491</v>
          </cell>
          <cell r="L2455">
            <v>15007132</v>
          </cell>
          <cell r="M2455">
            <v>66150</v>
          </cell>
          <cell r="N2455">
            <v>5687</v>
          </cell>
          <cell r="O2455">
            <v>43521</v>
          </cell>
          <cell r="P2455">
            <v>9853340</v>
          </cell>
        </row>
        <row r="2456">
          <cell r="A2456">
            <v>420230</v>
          </cell>
          <cell r="B2456" t="str">
            <v>SC</v>
          </cell>
          <cell r="C2456" t="str">
            <v>BIGUAÇU</v>
          </cell>
          <cell r="D2456" t="str">
            <v>420230</v>
          </cell>
          <cell r="H2456">
            <v>0</v>
          </cell>
          <cell r="L2456">
            <v>0</v>
          </cell>
          <cell r="P2456">
            <v>0</v>
          </cell>
        </row>
        <row r="2457">
          <cell r="A2457">
            <v>420243</v>
          </cell>
          <cell r="B2457" t="str">
            <v>SC</v>
          </cell>
          <cell r="C2457" t="str">
            <v>BOCAINA DO SUL</v>
          </cell>
          <cell r="D2457" t="str">
            <v>420243</v>
          </cell>
          <cell r="H2457">
            <v>35964650</v>
          </cell>
          <cell r="L2457">
            <v>34804500</v>
          </cell>
          <cell r="P2457">
            <v>23203000</v>
          </cell>
        </row>
        <row r="2458">
          <cell r="A2458">
            <v>420253</v>
          </cell>
          <cell r="B2458" t="str">
            <v>SC</v>
          </cell>
          <cell r="C2458" t="str">
            <v>BOM JESUS</v>
          </cell>
          <cell r="D2458" t="str">
            <v>420253</v>
          </cell>
          <cell r="H2458">
            <v>14258450</v>
          </cell>
          <cell r="L2458">
            <v>13798500</v>
          </cell>
          <cell r="P2458">
            <v>9199000</v>
          </cell>
        </row>
        <row r="2459">
          <cell r="A2459">
            <v>420245</v>
          </cell>
          <cell r="B2459" t="str">
            <v>SC</v>
          </cell>
          <cell r="C2459" t="str">
            <v>BOMBINHAS</v>
          </cell>
          <cell r="D2459" t="str">
            <v>420245</v>
          </cell>
          <cell r="H2459">
            <v>17899586</v>
          </cell>
          <cell r="L2459">
            <v>17322180</v>
          </cell>
          <cell r="P2459">
            <v>11548120</v>
          </cell>
        </row>
        <row r="2460">
          <cell r="A2460">
            <v>420270</v>
          </cell>
          <cell r="B2460" t="str">
            <v>SC</v>
          </cell>
          <cell r="C2460" t="str">
            <v>BOTUVERÁ</v>
          </cell>
          <cell r="D2460" t="str">
            <v>420270</v>
          </cell>
          <cell r="H2460">
            <v>24385561</v>
          </cell>
          <cell r="L2460">
            <v>23598930</v>
          </cell>
          <cell r="P2460">
            <v>15732620</v>
          </cell>
        </row>
        <row r="2461">
          <cell r="A2461">
            <v>420290</v>
          </cell>
          <cell r="B2461" t="str">
            <v>SC</v>
          </cell>
          <cell r="C2461" t="str">
            <v>BRUSQUE</v>
          </cell>
          <cell r="D2461" t="str">
            <v>420290</v>
          </cell>
          <cell r="H2461">
            <v>83596336</v>
          </cell>
          <cell r="L2461">
            <v>80899680</v>
          </cell>
          <cell r="P2461">
            <v>53933120</v>
          </cell>
        </row>
        <row r="2462">
          <cell r="A2462">
            <v>420315</v>
          </cell>
          <cell r="B2462" t="str">
            <v>SC</v>
          </cell>
          <cell r="C2462" t="str">
            <v>CALMON</v>
          </cell>
          <cell r="D2462" t="str">
            <v>420315</v>
          </cell>
          <cell r="H2462">
            <v>6750808</v>
          </cell>
          <cell r="L2462">
            <v>6533040</v>
          </cell>
          <cell r="P2462">
            <v>4355360</v>
          </cell>
        </row>
        <row r="2463">
          <cell r="A2463">
            <v>420370</v>
          </cell>
          <cell r="B2463" t="str">
            <v>SC</v>
          </cell>
          <cell r="C2463" t="str">
            <v>CANELINHA</v>
          </cell>
          <cell r="D2463" t="str">
            <v>420370</v>
          </cell>
          <cell r="H2463">
            <v>31535432</v>
          </cell>
          <cell r="L2463">
            <v>30518160</v>
          </cell>
          <cell r="P2463">
            <v>20345440</v>
          </cell>
        </row>
        <row r="2464">
          <cell r="A2464">
            <v>420455</v>
          </cell>
          <cell r="B2464" t="str">
            <v>SC</v>
          </cell>
          <cell r="C2464" t="str">
            <v>CORREIA PINTO</v>
          </cell>
          <cell r="D2464" t="str">
            <v>420455</v>
          </cell>
          <cell r="E2464">
            <v>153680</v>
          </cell>
          <cell r="F2464">
            <v>710</v>
          </cell>
          <cell r="G2464">
            <v>66641</v>
          </cell>
          <cell r="H2464">
            <v>5422312</v>
          </cell>
          <cell r="I2464">
            <v>161180</v>
          </cell>
          <cell r="J2464">
            <v>528</v>
          </cell>
          <cell r="K2464">
            <v>75722</v>
          </cell>
          <cell r="L2464">
            <v>8151822</v>
          </cell>
          <cell r="M2464">
            <v>93655</v>
          </cell>
          <cell r="N2464">
            <v>504</v>
          </cell>
          <cell r="O2464">
            <v>52967</v>
          </cell>
          <cell r="P2464">
            <v>6722660</v>
          </cell>
        </row>
        <row r="2465">
          <cell r="A2465">
            <v>420515</v>
          </cell>
          <cell r="B2465" t="str">
            <v>SC</v>
          </cell>
          <cell r="C2465" t="str">
            <v>DOUTOR PEDRINHO</v>
          </cell>
          <cell r="D2465" t="str">
            <v>420515</v>
          </cell>
          <cell r="H2465">
            <v>9937949</v>
          </cell>
          <cell r="L2465">
            <v>9617370</v>
          </cell>
          <cell r="P2465">
            <v>6411580</v>
          </cell>
        </row>
        <row r="2466">
          <cell r="A2466">
            <v>420517</v>
          </cell>
          <cell r="B2466" t="str">
            <v>SC</v>
          </cell>
          <cell r="C2466" t="str">
            <v>ENTRE RIOS</v>
          </cell>
          <cell r="D2466" t="str">
            <v>420517</v>
          </cell>
          <cell r="H2466">
            <v>13086805</v>
          </cell>
          <cell r="L2466">
            <v>12664650</v>
          </cell>
          <cell r="P2466">
            <v>8443100</v>
          </cell>
        </row>
        <row r="2467">
          <cell r="A2467">
            <v>420543</v>
          </cell>
          <cell r="B2467" t="str">
            <v>SC</v>
          </cell>
          <cell r="C2467" t="str">
            <v>FORMOSA DO SUL</v>
          </cell>
          <cell r="D2467" t="str">
            <v>420543</v>
          </cell>
          <cell r="H2467">
            <v>2722389</v>
          </cell>
          <cell r="L2467">
            <v>2634570</v>
          </cell>
          <cell r="P2467">
            <v>1756380</v>
          </cell>
        </row>
        <row r="2468">
          <cell r="A2468">
            <v>420570</v>
          </cell>
          <cell r="B2468" t="str">
            <v>SC</v>
          </cell>
          <cell r="C2468" t="str">
            <v>GAROPABA</v>
          </cell>
          <cell r="D2468" t="str">
            <v>420570</v>
          </cell>
          <cell r="H2468">
            <v>9363519</v>
          </cell>
          <cell r="L2468">
            <v>9061470</v>
          </cell>
          <cell r="P2468">
            <v>6040980</v>
          </cell>
        </row>
        <row r="2469">
          <cell r="A2469">
            <v>420590</v>
          </cell>
          <cell r="B2469" t="str">
            <v>SC</v>
          </cell>
          <cell r="C2469" t="str">
            <v>GASPAR</v>
          </cell>
          <cell r="D2469" t="str">
            <v>420590</v>
          </cell>
          <cell r="H2469">
            <v>64277229</v>
          </cell>
          <cell r="L2469">
            <v>62203770</v>
          </cell>
          <cell r="P2469">
            <v>41469180</v>
          </cell>
        </row>
        <row r="2470">
          <cell r="A2470">
            <v>420600</v>
          </cell>
          <cell r="B2470" t="str">
            <v>SC</v>
          </cell>
          <cell r="C2470" t="str">
            <v>GOVERNADOR CELSO RAMOS</v>
          </cell>
          <cell r="D2470" t="str">
            <v>420600</v>
          </cell>
          <cell r="H2470">
            <v>72791286</v>
          </cell>
          <cell r="L2470">
            <v>70443180</v>
          </cell>
          <cell r="P2470">
            <v>46962120</v>
          </cell>
        </row>
        <row r="2471">
          <cell r="A2471">
            <v>420620</v>
          </cell>
          <cell r="B2471" t="str">
            <v>SC</v>
          </cell>
          <cell r="C2471" t="str">
            <v>GRAVATAL</v>
          </cell>
          <cell r="D2471" t="str">
            <v>420620</v>
          </cell>
          <cell r="H2471">
            <v>15830987</v>
          </cell>
          <cell r="L2471">
            <v>15320310</v>
          </cell>
          <cell r="P2471">
            <v>10213540</v>
          </cell>
        </row>
        <row r="2472">
          <cell r="A2472">
            <v>420665</v>
          </cell>
          <cell r="B2472" t="str">
            <v>SC</v>
          </cell>
          <cell r="C2472" t="str">
            <v>GUATAMBÚ</v>
          </cell>
          <cell r="D2472" t="str">
            <v>420665</v>
          </cell>
          <cell r="E2472">
            <v>279248</v>
          </cell>
          <cell r="F2472">
            <v>48704</v>
          </cell>
          <cell r="G2472">
            <v>259618</v>
          </cell>
          <cell r="H2472">
            <v>23118290</v>
          </cell>
          <cell r="I2472">
            <v>296304</v>
          </cell>
          <cell r="J2472">
            <v>123099</v>
          </cell>
          <cell r="K2472">
            <v>217010</v>
          </cell>
          <cell r="L2472">
            <v>24698528</v>
          </cell>
          <cell r="M2472">
            <v>81060</v>
          </cell>
          <cell r="N2472">
            <v>38185</v>
          </cell>
          <cell r="O2472">
            <v>171776</v>
          </cell>
          <cell r="P2472">
            <v>14213909</v>
          </cell>
        </row>
        <row r="2473">
          <cell r="A2473">
            <v>420730</v>
          </cell>
          <cell r="B2473" t="str">
            <v>SC</v>
          </cell>
          <cell r="C2473" t="str">
            <v>IMBITUBA</v>
          </cell>
          <cell r="D2473" t="str">
            <v>420730</v>
          </cell>
          <cell r="H2473">
            <v>4540198</v>
          </cell>
          <cell r="L2473">
            <v>4393740</v>
          </cell>
          <cell r="P2473">
            <v>2929160</v>
          </cell>
        </row>
        <row r="2474">
          <cell r="A2474">
            <v>420740</v>
          </cell>
          <cell r="B2474" t="str">
            <v>SC</v>
          </cell>
          <cell r="C2474" t="str">
            <v>IMBUIA</v>
          </cell>
          <cell r="D2474" t="str">
            <v>420740</v>
          </cell>
          <cell r="H2474">
            <v>1999266725</v>
          </cell>
          <cell r="L2474">
            <v>1934774250</v>
          </cell>
          <cell r="P2474">
            <v>1289849500</v>
          </cell>
        </row>
        <row r="2475">
          <cell r="A2475">
            <v>420785</v>
          </cell>
          <cell r="B2475" t="str">
            <v>SC</v>
          </cell>
          <cell r="C2475" t="str">
            <v>IRATI</v>
          </cell>
          <cell r="D2475" t="str">
            <v>420785</v>
          </cell>
          <cell r="E2475">
            <v>101582</v>
          </cell>
          <cell r="F2475">
            <v>1232</v>
          </cell>
          <cell r="G2475">
            <v>86907</v>
          </cell>
          <cell r="H2475">
            <v>11479618</v>
          </cell>
          <cell r="I2475">
            <v>158266</v>
          </cell>
          <cell r="J2475">
            <v>991</v>
          </cell>
          <cell r="K2475">
            <v>86920</v>
          </cell>
          <cell r="L2475">
            <v>13502453</v>
          </cell>
          <cell r="M2475">
            <v>10520</v>
          </cell>
          <cell r="N2475">
            <v>24</v>
          </cell>
          <cell r="O2475">
            <v>59604</v>
          </cell>
          <cell r="P2475">
            <v>8978771</v>
          </cell>
        </row>
        <row r="2476">
          <cell r="A2476">
            <v>420810</v>
          </cell>
          <cell r="B2476" t="str">
            <v>SC</v>
          </cell>
          <cell r="C2476" t="str">
            <v>ITAIÓPOLIS</v>
          </cell>
          <cell r="D2476" t="str">
            <v>420810</v>
          </cell>
          <cell r="E2476">
            <v>528990</v>
          </cell>
          <cell r="F2476">
            <v>213785</v>
          </cell>
          <cell r="G2476">
            <v>126207</v>
          </cell>
          <cell r="H2476">
            <v>973654291</v>
          </cell>
          <cell r="I2476">
            <v>465930</v>
          </cell>
          <cell r="J2476">
            <v>343224</v>
          </cell>
          <cell r="K2476">
            <v>115592</v>
          </cell>
          <cell r="L2476">
            <v>950095137</v>
          </cell>
          <cell r="M2476">
            <v>364042</v>
          </cell>
          <cell r="N2476">
            <v>186005</v>
          </cell>
          <cell r="O2476">
            <v>86501</v>
          </cell>
          <cell r="P2476">
            <v>632152790</v>
          </cell>
        </row>
        <row r="2477">
          <cell r="A2477">
            <v>420830</v>
          </cell>
          <cell r="B2477" t="str">
            <v>SC</v>
          </cell>
          <cell r="C2477" t="str">
            <v>ITAPEMA</v>
          </cell>
          <cell r="D2477" t="str">
            <v>420830</v>
          </cell>
          <cell r="E2477">
            <v>1972539</v>
          </cell>
          <cell r="F2477">
            <v>1315571</v>
          </cell>
          <cell r="G2477">
            <v>660561</v>
          </cell>
          <cell r="H2477">
            <v>104546085</v>
          </cell>
          <cell r="I2477">
            <v>1326983</v>
          </cell>
          <cell r="J2477">
            <v>1035756</v>
          </cell>
          <cell r="K2477">
            <v>682406</v>
          </cell>
          <cell r="L2477">
            <v>87499480</v>
          </cell>
          <cell r="M2477">
            <v>1993496</v>
          </cell>
          <cell r="N2477">
            <v>872332</v>
          </cell>
          <cell r="O2477">
            <v>507978</v>
          </cell>
          <cell r="P2477">
            <v>65190754</v>
          </cell>
        </row>
        <row r="2478">
          <cell r="A2478">
            <v>420910</v>
          </cell>
          <cell r="B2478" t="str">
            <v>SC</v>
          </cell>
          <cell r="C2478" t="str">
            <v>JOINVILLE</v>
          </cell>
          <cell r="D2478" t="str">
            <v>420910</v>
          </cell>
          <cell r="H2478">
            <v>217213094</v>
          </cell>
          <cell r="L2478">
            <v>210206220</v>
          </cell>
          <cell r="P2478">
            <v>140137480</v>
          </cell>
        </row>
        <row r="2479">
          <cell r="A2479">
            <v>420970</v>
          </cell>
          <cell r="B2479" t="str">
            <v>SC</v>
          </cell>
          <cell r="C2479" t="str">
            <v>LEBON RÉGIS</v>
          </cell>
          <cell r="D2479" t="str">
            <v>420970</v>
          </cell>
          <cell r="H2479">
            <v>5766</v>
          </cell>
          <cell r="L2479">
            <v>5580</v>
          </cell>
          <cell r="P2479">
            <v>3720</v>
          </cell>
        </row>
        <row r="2480">
          <cell r="A2480">
            <v>420980</v>
          </cell>
          <cell r="B2480" t="str">
            <v>SC</v>
          </cell>
          <cell r="C2480" t="str">
            <v>LEOBERTO LEAL</v>
          </cell>
          <cell r="D2480" t="str">
            <v>420980</v>
          </cell>
          <cell r="H2480">
            <v>15064140</v>
          </cell>
          <cell r="L2480">
            <v>14578200</v>
          </cell>
          <cell r="P2480">
            <v>9718800</v>
          </cell>
        </row>
        <row r="2481">
          <cell r="A2481">
            <v>421003</v>
          </cell>
          <cell r="B2481" t="str">
            <v>SC</v>
          </cell>
          <cell r="C2481" t="str">
            <v>LUZERNA</v>
          </cell>
          <cell r="D2481" t="str">
            <v>421003</v>
          </cell>
          <cell r="E2481">
            <v>258401</v>
          </cell>
          <cell r="F2481">
            <v>93972</v>
          </cell>
          <cell r="G2481">
            <v>173646</v>
          </cell>
          <cell r="H2481">
            <v>24265956</v>
          </cell>
          <cell r="I2481">
            <v>184932</v>
          </cell>
          <cell r="J2481">
            <v>57754</v>
          </cell>
          <cell r="K2481">
            <v>170446</v>
          </cell>
          <cell r="L2481">
            <v>22944437</v>
          </cell>
          <cell r="M2481">
            <v>103107</v>
          </cell>
          <cell r="N2481">
            <v>39088</v>
          </cell>
          <cell r="O2481">
            <v>124591</v>
          </cell>
          <cell r="P2481">
            <v>13682690</v>
          </cell>
        </row>
        <row r="2482">
          <cell r="A2482">
            <v>421005</v>
          </cell>
          <cell r="B2482" t="str">
            <v>SC</v>
          </cell>
          <cell r="C2482" t="str">
            <v>MACIEIRA</v>
          </cell>
          <cell r="D2482" t="str">
            <v>421005</v>
          </cell>
          <cell r="E2482">
            <v>170441</v>
          </cell>
          <cell r="F2482">
            <v>23443</v>
          </cell>
          <cell r="G2482">
            <v>27923</v>
          </cell>
          <cell r="H2482">
            <v>12524366</v>
          </cell>
          <cell r="I2482">
            <v>141790</v>
          </cell>
          <cell r="J2482">
            <v>37813</v>
          </cell>
          <cell r="K2482">
            <v>41609</v>
          </cell>
          <cell r="L2482">
            <v>15542407</v>
          </cell>
          <cell r="M2482">
            <v>15870</v>
          </cell>
          <cell r="N2482">
            <v>5992</v>
          </cell>
          <cell r="O2482">
            <v>26885</v>
          </cell>
          <cell r="P2482">
            <v>9966668</v>
          </cell>
        </row>
        <row r="2483">
          <cell r="A2483">
            <v>421010</v>
          </cell>
          <cell r="B2483" t="str">
            <v>SC</v>
          </cell>
          <cell r="C2483" t="str">
            <v>MAFRA</v>
          </cell>
          <cell r="D2483" t="str">
            <v>421010</v>
          </cell>
          <cell r="H2483">
            <v>62606050</v>
          </cell>
          <cell r="L2483">
            <v>60586500</v>
          </cell>
          <cell r="P2483">
            <v>40391000</v>
          </cell>
        </row>
        <row r="2484">
          <cell r="A2484">
            <v>421020</v>
          </cell>
          <cell r="B2484" t="str">
            <v>SC</v>
          </cell>
          <cell r="C2484" t="str">
            <v>MAJOR GERCINO</v>
          </cell>
          <cell r="D2484" t="str">
            <v>421020</v>
          </cell>
          <cell r="H2484">
            <v>8877439</v>
          </cell>
          <cell r="L2484">
            <v>8591070</v>
          </cell>
          <cell r="P2484">
            <v>5727380</v>
          </cell>
        </row>
        <row r="2485">
          <cell r="A2485">
            <v>421030</v>
          </cell>
          <cell r="B2485" t="str">
            <v>SC</v>
          </cell>
          <cell r="C2485" t="str">
            <v>MAJOR VIEIRA</v>
          </cell>
          <cell r="D2485" t="str">
            <v>421030</v>
          </cell>
          <cell r="H2485">
            <v>325779</v>
          </cell>
          <cell r="L2485">
            <v>315270</v>
          </cell>
          <cell r="P2485">
            <v>210180</v>
          </cell>
        </row>
        <row r="2486">
          <cell r="A2486">
            <v>421070</v>
          </cell>
          <cell r="B2486" t="str">
            <v>SC</v>
          </cell>
          <cell r="C2486" t="str">
            <v>MATOS COSTA</v>
          </cell>
          <cell r="D2486" t="str">
            <v>421070</v>
          </cell>
          <cell r="H2486">
            <v>7633998</v>
          </cell>
          <cell r="L2486">
            <v>7387740</v>
          </cell>
          <cell r="P2486">
            <v>4925160</v>
          </cell>
        </row>
        <row r="2487">
          <cell r="A2487">
            <v>421125</v>
          </cell>
          <cell r="B2487" t="str">
            <v>SC</v>
          </cell>
          <cell r="C2487" t="str">
            <v>MORRO GRANDE</v>
          </cell>
          <cell r="D2487" t="str">
            <v>421125</v>
          </cell>
          <cell r="H2487">
            <v>0</v>
          </cell>
          <cell r="L2487">
            <v>0</v>
          </cell>
          <cell r="P2487">
            <v>0</v>
          </cell>
        </row>
        <row r="2488">
          <cell r="A2488">
            <v>421145</v>
          </cell>
          <cell r="B2488" t="str">
            <v>SC</v>
          </cell>
          <cell r="C2488" t="str">
            <v>NOVA ITABERABA</v>
          </cell>
          <cell r="D2488" t="str">
            <v>421145</v>
          </cell>
          <cell r="H2488">
            <v>5908259</v>
          </cell>
          <cell r="L2488">
            <v>5717670</v>
          </cell>
          <cell r="P2488">
            <v>3811780</v>
          </cell>
        </row>
        <row r="2489">
          <cell r="A2489">
            <v>421150</v>
          </cell>
          <cell r="B2489" t="str">
            <v>SC</v>
          </cell>
          <cell r="C2489" t="str">
            <v>NOVA TRENTO</v>
          </cell>
          <cell r="D2489" t="str">
            <v>421150</v>
          </cell>
          <cell r="H2489">
            <v>20714324</v>
          </cell>
          <cell r="L2489">
            <v>20046120</v>
          </cell>
          <cell r="P2489">
            <v>13364080</v>
          </cell>
        </row>
        <row r="2490">
          <cell r="A2490">
            <v>421189</v>
          </cell>
          <cell r="B2490" t="str">
            <v>SC</v>
          </cell>
          <cell r="C2490" t="str">
            <v>PAINEL</v>
          </cell>
          <cell r="D2490" t="str">
            <v>421189</v>
          </cell>
          <cell r="E2490">
            <v>95128</v>
          </cell>
          <cell r="F2490">
            <v>3895</v>
          </cell>
          <cell r="G2490">
            <v>92167</v>
          </cell>
          <cell r="H2490">
            <v>16466257</v>
          </cell>
          <cell r="I2490">
            <v>92615</v>
          </cell>
          <cell r="J2490">
            <v>10910</v>
          </cell>
          <cell r="K2490">
            <v>89225</v>
          </cell>
          <cell r="L2490">
            <v>15702140</v>
          </cell>
          <cell r="M2490">
            <v>159042</v>
          </cell>
          <cell r="N2490">
            <v>6341</v>
          </cell>
          <cell r="O2490">
            <v>61376</v>
          </cell>
          <cell r="P2490">
            <v>12128703</v>
          </cell>
        </row>
        <row r="2491">
          <cell r="A2491">
            <v>421190</v>
          </cell>
          <cell r="B2491" t="str">
            <v>SC</v>
          </cell>
          <cell r="C2491" t="str">
            <v>PALHOÇA</v>
          </cell>
          <cell r="D2491" t="str">
            <v>421190</v>
          </cell>
          <cell r="H2491">
            <v>20592525</v>
          </cell>
          <cell r="L2491">
            <v>19928250</v>
          </cell>
          <cell r="P2491">
            <v>13285500</v>
          </cell>
        </row>
        <row r="2492">
          <cell r="A2492">
            <v>421205</v>
          </cell>
          <cell r="B2492" t="str">
            <v>SC</v>
          </cell>
          <cell r="C2492" t="str">
            <v>PALMEIRA</v>
          </cell>
          <cell r="D2492" t="str">
            <v>421205</v>
          </cell>
          <cell r="E2492">
            <v>233618</v>
          </cell>
          <cell r="F2492">
            <v>3835</v>
          </cell>
          <cell r="G2492">
            <v>89123</v>
          </cell>
          <cell r="H2492">
            <v>15502760</v>
          </cell>
          <cell r="I2492">
            <v>274714</v>
          </cell>
          <cell r="J2492">
            <v>14800</v>
          </cell>
          <cell r="K2492">
            <v>94462</v>
          </cell>
          <cell r="L2492">
            <v>22144627</v>
          </cell>
          <cell r="M2492">
            <v>120892</v>
          </cell>
          <cell r="N2492">
            <v>13306</v>
          </cell>
          <cell r="O2492">
            <v>65353</v>
          </cell>
          <cell r="P2492">
            <v>16888478</v>
          </cell>
        </row>
        <row r="2493">
          <cell r="A2493">
            <v>421210</v>
          </cell>
          <cell r="B2493" t="str">
            <v>SC</v>
          </cell>
          <cell r="C2493" t="str">
            <v>PALMITOS</v>
          </cell>
          <cell r="D2493" t="str">
            <v>421210</v>
          </cell>
          <cell r="H2493">
            <v>506819</v>
          </cell>
          <cell r="L2493">
            <v>490470</v>
          </cell>
          <cell r="P2493">
            <v>326980</v>
          </cell>
        </row>
        <row r="2494">
          <cell r="A2494">
            <v>421220</v>
          </cell>
          <cell r="B2494" t="str">
            <v>SC</v>
          </cell>
          <cell r="C2494" t="str">
            <v>PAPANDUVA</v>
          </cell>
          <cell r="D2494" t="str">
            <v>421220</v>
          </cell>
          <cell r="H2494">
            <v>44010142</v>
          </cell>
          <cell r="L2494">
            <v>42590460</v>
          </cell>
          <cell r="P2494">
            <v>28393640</v>
          </cell>
        </row>
        <row r="2495">
          <cell r="A2495">
            <v>421240</v>
          </cell>
          <cell r="B2495" t="str">
            <v>SC</v>
          </cell>
          <cell r="C2495" t="str">
            <v>PEDRAS GRANDES</v>
          </cell>
          <cell r="D2495" t="str">
            <v>421240</v>
          </cell>
          <cell r="E2495">
            <v>80200</v>
          </cell>
          <cell r="F2495">
            <v>36426</v>
          </cell>
          <cell r="G2495">
            <v>88806</v>
          </cell>
          <cell r="H2495">
            <v>66683642</v>
          </cell>
          <cell r="I2495">
            <v>49151</v>
          </cell>
          <cell r="J2495">
            <v>23909</v>
          </cell>
          <cell r="K2495">
            <v>91162</v>
          </cell>
          <cell r="L2495">
            <v>63499139</v>
          </cell>
          <cell r="M2495">
            <v>89084</v>
          </cell>
          <cell r="N2495">
            <v>98245</v>
          </cell>
          <cell r="O2495">
            <v>67155</v>
          </cell>
          <cell r="P2495">
            <v>40378612</v>
          </cell>
        </row>
        <row r="2496">
          <cell r="A2496">
            <v>421335</v>
          </cell>
          <cell r="B2496" t="str">
            <v>SC</v>
          </cell>
          <cell r="C2496" t="str">
            <v>PONTE ALTA DO NORTE</v>
          </cell>
          <cell r="D2496" t="str">
            <v>421335</v>
          </cell>
          <cell r="H2496">
            <v>11145461</v>
          </cell>
          <cell r="L2496">
            <v>10785930</v>
          </cell>
          <cell r="P2496">
            <v>7190620</v>
          </cell>
        </row>
        <row r="2497">
          <cell r="A2497">
            <v>421350</v>
          </cell>
          <cell r="B2497" t="str">
            <v>SC</v>
          </cell>
          <cell r="C2497" t="str">
            <v>PORTO BELO</v>
          </cell>
          <cell r="D2497" t="str">
            <v>421350</v>
          </cell>
          <cell r="H2497">
            <v>7407977</v>
          </cell>
          <cell r="L2497">
            <v>7169010</v>
          </cell>
          <cell r="P2497">
            <v>4779340</v>
          </cell>
        </row>
        <row r="2498">
          <cell r="A2498">
            <v>421360</v>
          </cell>
          <cell r="B2498" t="str">
            <v>SC</v>
          </cell>
          <cell r="C2498" t="str">
            <v>PORTO UNIÃO</v>
          </cell>
          <cell r="D2498" t="str">
            <v>421360</v>
          </cell>
          <cell r="E2498">
            <v>292491</v>
          </cell>
          <cell r="F2498">
            <v>56269</v>
          </cell>
          <cell r="G2498">
            <v>389707</v>
          </cell>
          <cell r="H2498">
            <v>56816501</v>
          </cell>
          <cell r="I2498">
            <v>634959</v>
          </cell>
          <cell r="J2498">
            <v>70737</v>
          </cell>
          <cell r="K2498">
            <v>402074</v>
          </cell>
          <cell r="L2498">
            <v>56209276</v>
          </cell>
          <cell r="M2498">
            <v>211548</v>
          </cell>
          <cell r="N2498">
            <v>31494</v>
          </cell>
          <cell r="O2498">
            <v>281841</v>
          </cell>
          <cell r="P2498">
            <v>39288663</v>
          </cell>
        </row>
        <row r="2499">
          <cell r="A2499">
            <v>421490</v>
          </cell>
          <cell r="B2499" t="str">
            <v>SC</v>
          </cell>
          <cell r="C2499" t="str">
            <v>RIO FORTUNA</v>
          </cell>
          <cell r="D2499" t="str">
            <v>421490</v>
          </cell>
          <cell r="H2499">
            <v>9964175</v>
          </cell>
          <cell r="L2499">
            <v>9642750</v>
          </cell>
          <cell r="P2499">
            <v>6428500</v>
          </cell>
        </row>
        <row r="2500">
          <cell r="A2500">
            <v>421550</v>
          </cell>
          <cell r="B2500" t="str">
            <v>SC</v>
          </cell>
          <cell r="C2500" t="str">
            <v>SANTA CECÍLIA</v>
          </cell>
          <cell r="D2500" t="str">
            <v>421550</v>
          </cell>
          <cell r="H2500">
            <v>14312359</v>
          </cell>
          <cell r="L2500">
            <v>13850670</v>
          </cell>
          <cell r="P2500">
            <v>9233780</v>
          </cell>
        </row>
        <row r="2501">
          <cell r="A2501">
            <v>421560</v>
          </cell>
          <cell r="B2501" t="str">
            <v>SC</v>
          </cell>
          <cell r="C2501" t="str">
            <v>SANTA ROSA DE LIMA</v>
          </cell>
          <cell r="D2501" t="str">
            <v>421560</v>
          </cell>
          <cell r="H2501">
            <v>839852</v>
          </cell>
          <cell r="L2501">
            <v>812760</v>
          </cell>
          <cell r="P2501">
            <v>541840</v>
          </cell>
        </row>
        <row r="2502">
          <cell r="A2502">
            <v>421570</v>
          </cell>
          <cell r="B2502" t="str">
            <v>SC</v>
          </cell>
          <cell r="C2502" t="str">
            <v>SANTO AMARO DA IMPERATRIZ</v>
          </cell>
          <cell r="D2502" t="str">
            <v>421570</v>
          </cell>
          <cell r="H2502">
            <v>926331615</v>
          </cell>
          <cell r="L2502">
            <v>896449950</v>
          </cell>
          <cell r="P2502">
            <v>597633300</v>
          </cell>
        </row>
        <row r="2503">
          <cell r="A2503">
            <v>421575</v>
          </cell>
          <cell r="B2503" t="str">
            <v>SC</v>
          </cell>
          <cell r="C2503" t="str">
            <v>SÃO BERNARDINO</v>
          </cell>
          <cell r="D2503" t="str">
            <v>421575</v>
          </cell>
          <cell r="H2503">
            <v>4878501</v>
          </cell>
          <cell r="L2503">
            <v>4721130</v>
          </cell>
          <cell r="P2503">
            <v>3147420</v>
          </cell>
        </row>
        <row r="2504">
          <cell r="A2504">
            <v>421605</v>
          </cell>
          <cell r="B2504" t="str">
            <v>SC</v>
          </cell>
          <cell r="C2504" t="str">
            <v>SÃO CRISTOVÃO DO SUL</v>
          </cell>
          <cell r="D2504" t="str">
            <v>421605</v>
          </cell>
          <cell r="E2504">
            <v>149894</v>
          </cell>
          <cell r="F2504">
            <v>3928</v>
          </cell>
          <cell r="G2504">
            <v>127138</v>
          </cell>
          <cell r="H2504">
            <v>7323531</v>
          </cell>
          <cell r="I2504">
            <v>148847</v>
          </cell>
          <cell r="J2504">
            <v>3006</v>
          </cell>
          <cell r="K2504">
            <v>131527</v>
          </cell>
          <cell r="L2504">
            <v>7653773</v>
          </cell>
          <cell r="M2504">
            <v>108596</v>
          </cell>
          <cell r="N2504">
            <v>5260</v>
          </cell>
          <cell r="O2504">
            <v>97596</v>
          </cell>
          <cell r="P2504">
            <v>5347325</v>
          </cell>
        </row>
        <row r="2505">
          <cell r="A2505">
            <v>421630</v>
          </cell>
          <cell r="B2505" t="str">
            <v>SC</v>
          </cell>
          <cell r="C2505" t="str">
            <v>SÃO JOÃO BATISTA</v>
          </cell>
          <cell r="D2505" t="str">
            <v>421630</v>
          </cell>
          <cell r="E2505">
            <v>1072754</v>
          </cell>
          <cell r="F2505">
            <v>471534</v>
          </cell>
          <cell r="G2505">
            <v>392115</v>
          </cell>
          <cell r="H2505">
            <v>58401957</v>
          </cell>
          <cell r="I2505">
            <v>671362</v>
          </cell>
          <cell r="J2505">
            <v>349476</v>
          </cell>
          <cell r="K2505">
            <v>376317</v>
          </cell>
          <cell r="L2505">
            <v>62616155</v>
          </cell>
          <cell r="M2505">
            <v>585646</v>
          </cell>
          <cell r="N2505">
            <v>336571</v>
          </cell>
          <cell r="O2505">
            <v>258016</v>
          </cell>
          <cell r="P2505">
            <v>41226741</v>
          </cell>
        </row>
        <row r="2506">
          <cell r="A2506">
            <v>421660</v>
          </cell>
          <cell r="B2506" t="str">
            <v>SC</v>
          </cell>
          <cell r="C2506" t="str">
            <v>SÃO JOSÉ</v>
          </cell>
          <cell r="D2506" t="str">
            <v>421660</v>
          </cell>
          <cell r="H2506">
            <v>0</v>
          </cell>
          <cell r="L2506">
            <v>0</v>
          </cell>
          <cell r="P2506">
            <v>0</v>
          </cell>
        </row>
        <row r="2507">
          <cell r="A2507">
            <v>421680</v>
          </cell>
          <cell r="B2507" t="str">
            <v>SC</v>
          </cell>
          <cell r="C2507" t="str">
            <v>SÃO JOSÉ DO CERRITO</v>
          </cell>
          <cell r="D2507" t="str">
            <v>421680</v>
          </cell>
          <cell r="H2507">
            <v>19358012</v>
          </cell>
          <cell r="L2507">
            <v>18733560</v>
          </cell>
          <cell r="P2507">
            <v>12489040</v>
          </cell>
        </row>
        <row r="2508">
          <cell r="A2508">
            <v>421760</v>
          </cell>
          <cell r="B2508" t="str">
            <v>SC</v>
          </cell>
          <cell r="C2508" t="str">
            <v>SIDERÓPOLIS</v>
          </cell>
          <cell r="D2508" t="str">
            <v>421760</v>
          </cell>
          <cell r="E2508">
            <v>217568</v>
          </cell>
          <cell r="F2508">
            <v>99197</v>
          </cell>
          <cell r="G2508">
            <v>126532</v>
          </cell>
          <cell r="H2508">
            <v>19657662</v>
          </cell>
          <cell r="I2508">
            <v>317690</v>
          </cell>
          <cell r="J2508">
            <v>95580</v>
          </cell>
          <cell r="K2508">
            <v>98123</v>
          </cell>
          <cell r="L2508">
            <v>21399766</v>
          </cell>
          <cell r="M2508">
            <v>375096</v>
          </cell>
          <cell r="N2508">
            <v>84858</v>
          </cell>
          <cell r="O2508">
            <v>91056</v>
          </cell>
          <cell r="P2508">
            <v>17675772</v>
          </cell>
        </row>
        <row r="2509">
          <cell r="A2509">
            <v>421770</v>
          </cell>
          <cell r="B2509" t="str">
            <v>SC</v>
          </cell>
          <cell r="C2509" t="str">
            <v>SOMBRIO</v>
          </cell>
          <cell r="D2509" t="str">
            <v>421770</v>
          </cell>
          <cell r="H2509">
            <v>9339618</v>
          </cell>
          <cell r="L2509">
            <v>9038340</v>
          </cell>
          <cell r="P2509">
            <v>6025560</v>
          </cell>
        </row>
        <row r="2510">
          <cell r="A2510">
            <v>421790</v>
          </cell>
          <cell r="B2510" t="str">
            <v>SC</v>
          </cell>
          <cell r="C2510" t="str">
            <v>TANGARÁ</v>
          </cell>
          <cell r="D2510" t="str">
            <v>421790</v>
          </cell>
          <cell r="H2510">
            <v>11460762</v>
          </cell>
          <cell r="L2510">
            <v>11091060</v>
          </cell>
          <cell r="P2510">
            <v>7394040</v>
          </cell>
        </row>
        <row r="2511">
          <cell r="A2511">
            <v>421825</v>
          </cell>
          <cell r="B2511" t="str">
            <v>SC</v>
          </cell>
          <cell r="C2511" t="str">
            <v>TIMBÓ GRANDE</v>
          </cell>
          <cell r="D2511" t="str">
            <v>421825</v>
          </cell>
          <cell r="H2511">
            <v>15192139</v>
          </cell>
          <cell r="L2511">
            <v>14702070</v>
          </cell>
          <cell r="P2511">
            <v>9801380</v>
          </cell>
        </row>
        <row r="2512">
          <cell r="A2512">
            <v>421850</v>
          </cell>
          <cell r="B2512" t="str">
            <v>SC</v>
          </cell>
          <cell r="C2512" t="str">
            <v>TREZE TÍLIAS</v>
          </cell>
          <cell r="D2512" t="str">
            <v>421850</v>
          </cell>
          <cell r="H2512">
            <v>11361624</v>
          </cell>
          <cell r="L2512">
            <v>10995120</v>
          </cell>
          <cell r="P2512">
            <v>7330080</v>
          </cell>
        </row>
        <row r="2513">
          <cell r="A2513">
            <v>421870</v>
          </cell>
          <cell r="B2513" t="str">
            <v>SC</v>
          </cell>
          <cell r="C2513" t="str">
            <v>TUBARÃO</v>
          </cell>
          <cell r="D2513" t="str">
            <v>421870</v>
          </cell>
          <cell r="H2513">
            <v>184706556</v>
          </cell>
          <cell r="L2513">
            <v>178748280</v>
          </cell>
          <cell r="P2513">
            <v>119165520</v>
          </cell>
        </row>
        <row r="2514">
          <cell r="A2514">
            <v>421885</v>
          </cell>
          <cell r="B2514" t="str">
            <v>SC</v>
          </cell>
          <cell r="C2514" t="str">
            <v>UNIÃO DO OESTE</v>
          </cell>
          <cell r="D2514" t="str">
            <v>421885</v>
          </cell>
          <cell r="H2514">
            <v>12249712</v>
          </cell>
          <cell r="L2514">
            <v>11854560</v>
          </cell>
          <cell r="P2514">
            <v>7903040</v>
          </cell>
        </row>
        <row r="2515">
          <cell r="A2515">
            <v>421915</v>
          </cell>
          <cell r="B2515" t="str">
            <v>SC</v>
          </cell>
          <cell r="C2515" t="str">
            <v>VARGEM</v>
          </cell>
          <cell r="D2515" t="str">
            <v>421915</v>
          </cell>
          <cell r="H2515">
            <v>14560514</v>
          </cell>
          <cell r="L2515">
            <v>14090820</v>
          </cell>
          <cell r="P2515">
            <v>9393880</v>
          </cell>
        </row>
        <row r="2516">
          <cell r="A2516">
            <v>421985</v>
          </cell>
          <cell r="B2516" t="str">
            <v>SC</v>
          </cell>
          <cell r="C2516" t="str">
            <v>ZORTÉA</v>
          </cell>
          <cell r="D2516" t="str">
            <v>421985</v>
          </cell>
          <cell r="E2516">
            <v>105336</v>
          </cell>
          <cell r="F2516">
            <v>2484</v>
          </cell>
          <cell r="G2516">
            <v>73399</v>
          </cell>
          <cell r="H2516">
            <v>7653406</v>
          </cell>
          <cell r="I2516">
            <v>59338</v>
          </cell>
          <cell r="J2516">
            <v>19586</v>
          </cell>
          <cell r="K2516">
            <v>78503</v>
          </cell>
          <cell r="L2516">
            <v>7235639</v>
          </cell>
          <cell r="M2516">
            <v>64778</v>
          </cell>
          <cell r="N2516">
            <v>90</v>
          </cell>
          <cell r="O2516">
            <v>56776</v>
          </cell>
          <cell r="P2516">
            <v>4844525</v>
          </cell>
        </row>
        <row r="2517">
          <cell r="A2517">
            <v>350040</v>
          </cell>
          <cell r="B2517" t="str">
            <v>SP</v>
          </cell>
          <cell r="C2517" t="str">
            <v>ÁGUAS DA PRATA</v>
          </cell>
          <cell r="D2517" t="str">
            <v>350040</v>
          </cell>
          <cell r="H2517">
            <v>61710832</v>
          </cell>
          <cell r="L2517">
            <v>59720160</v>
          </cell>
          <cell r="P2517">
            <v>39813440</v>
          </cell>
        </row>
        <row r="2518">
          <cell r="A2518">
            <v>350050</v>
          </cell>
          <cell r="B2518" t="str">
            <v>SP</v>
          </cell>
          <cell r="C2518" t="str">
            <v>ÁGUAS DE LINDÓIA</v>
          </cell>
          <cell r="D2518" t="str">
            <v>350050</v>
          </cell>
          <cell r="H2518">
            <v>130792131</v>
          </cell>
          <cell r="L2518">
            <v>126573030</v>
          </cell>
          <cell r="P2518">
            <v>84382020</v>
          </cell>
        </row>
        <row r="2519">
          <cell r="A2519">
            <v>350090</v>
          </cell>
          <cell r="B2519" t="str">
            <v>SP</v>
          </cell>
          <cell r="C2519" t="str">
            <v>ALTAIR</v>
          </cell>
          <cell r="D2519" t="str">
            <v>350090</v>
          </cell>
          <cell r="H2519">
            <v>8358003</v>
          </cell>
          <cell r="L2519">
            <v>8088390</v>
          </cell>
          <cell r="P2519">
            <v>5392260</v>
          </cell>
        </row>
        <row r="2520">
          <cell r="A2520">
            <v>350110</v>
          </cell>
          <cell r="B2520" t="str">
            <v>SP</v>
          </cell>
          <cell r="C2520" t="str">
            <v>ALTO ALEGRE</v>
          </cell>
          <cell r="D2520" t="str">
            <v>350110</v>
          </cell>
          <cell r="H2520">
            <v>399559</v>
          </cell>
          <cell r="L2520">
            <v>386670</v>
          </cell>
          <cell r="P2520">
            <v>257780</v>
          </cell>
        </row>
        <row r="2521">
          <cell r="A2521">
            <v>350120</v>
          </cell>
          <cell r="B2521" t="str">
            <v>SP</v>
          </cell>
          <cell r="C2521" t="str">
            <v>ÁLVARES FLORENCE</v>
          </cell>
          <cell r="D2521" t="str">
            <v>350120</v>
          </cell>
          <cell r="H2521">
            <v>496</v>
          </cell>
          <cell r="L2521">
            <v>480</v>
          </cell>
          <cell r="P2521">
            <v>320</v>
          </cell>
        </row>
        <row r="2522">
          <cell r="A2522">
            <v>350140</v>
          </cell>
          <cell r="B2522" t="str">
            <v>SP</v>
          </cell>
          <cell r="C2522" t="str">
            <v>ÁLVARO DE CARVALHO</v>
          </cell>
          <cell r="D2522" t="str">
            <v>350140</v>
          </cell>
          <cell r="H2522">
            <v>16143839</v>
          </cell>
          <cell r="L2522">
            <v>15623070</v>
          </cell>
          <cell r="P2522">
            <v>10415380</v>
          </cell>
        </row>
        <row r="2523">
          <cell r="A2523">
            <v>350150</v>
          </cell>
          <cell r="B2523" t="str">
            <v>SP</v>
          </cell>
          <cell r="C2523" t="str">
            <v>ALVINLÂNDIA</v>
          </cell>
          <cell r="D2523" t="str">
            <v>350150</v>
          </cell>
          <cell r="E2523">
            <v>61222</v>
          </cell>
          <cell r="F2523">
            <v>1720</v>
          </cell>
          <cell r="G2523">
            <v>61850</v>
          </cell>
          <cell r="H2523">
            <v>3439003</v>
          </cell>
          <cell r="I2523">
            <v>76894</v>
          </cell>
          <cell r="J2523">
            <v>4183</v>
          </cell>
          <cell r="K2523">
            <v>66134</v>
          </cell>
          <cell r="L2523">
            <v>3743047</v>
          </cell>
          <cell r="M2523">
            <v>30856</v>
          </cell>
          <cell r="N2523">
            <v>1190</v>
          </cell>
          <cell r="O2523">
            <v>42514</v>
          </cell>
          <cell r="P2523">
            <v>2557832</v>
          </cell>
        </row>
        <row r="2524">
          <cell r="A2524">
            <v>350220</v>
          </cell>
          <cell r="B2524" t="str">
            <v>SP</v>
          </cell>
          <cell r="C2524" t="str">
            <v>ANGATUBA</v>
          </cell>
          <cell r="D2524" t="str">
            <v>350220</v>
          </cell>
          <cell r="E2524">
            <v>253792</v>
          </cell>
          <cell r="F2524">
            <v>539580</v>
          </cell>
          <cell r="G2524">
            <v>195185</v>
          </cell>
          <cell r="H2524">
            <v>53586763</v>
          </cell>
          <cell r="I2524">
            <v>1814970</v>
          </cell>
          <cell r="J2524">
            <v>702777</v>
          </cell>
          <cell r="K2524">
            <v>365495</v>
          </cell>
          <cell r="L2524">
            <v>54066551</v>
          </cell>
          <cell r="M2524">
            <v>631479</v>
          </cell>
          <cell r="N2524">
            <v>288809</v>
          </cell>
          <cell r="O2524">
            <v>247137</v>
          </cell>
          <cell r="P2524">
            <v>44055234</v>
          </cell>
        </row>
        <row r="2525">
          <cell r="A2525">
            <v>350240</v>
          </cell>
          <cell r="B2525" t="str">
            <v>SP</v>
          </cell>
          <cell r="C2525" t="str">
            <v>ANHUMAS</v>
          </cell>
          <cell r="D2525" t="str">
            <v>350240</v>
          </cell>
          <cell r="H2525">
            <v>20593765</v>
          </cell>
          <cell r="L2525">
            <v>19929450</v>
          </cell>
          <cell r="P2525">
            <v>13286300</v>
          </cell>
        </row>
        <row r="2526">
          <cell r="A2526">
            <v>350270</v>
          </cell>
          <cell r="B2526" t="str">
            <v>SP</v>
          </cell>
          <cell r="C2526" t="str">
            <v>APIAÍ</v>
          </cell>
          <cell r="D2526" t="str">
            <v>350270</v>
          </cell>
          <cell r="H2526">
            <v>45536210</v>
          </cell>
          <cell r="L2526">
            <v>44067300</v>
          </cell>
          <cell r="P2526">
            <v>29378200</v>
          </cell>
        </row>
        <row r="2527">
          <cell r="A2527">
            <v>350300</v>
          </cell>
          <cell r="B2527" t="str">
            <v>SP</v>
          </cell>
          <cell r="C2527" t="str">
            <v>ARAMINA</v>
          </cell>
          <cell r="D2527" t="str">
            <v>350300</v>
          </cell>
          <cell r="E2527">
            <v>30889</v>
          </cell>
          <cell r="F2527">
            <v>1692</v>
          </cell>
          <cell r="G2527">
            <v>93044</v>
          </cell>
          <cell r="H2527">
            <v>18083599</v>
          </cell>
          <cell r="I2527">
            <v>69903</v>
          </cell>
          <cell r="J2527">
            <v>43791</v>
          </cell>
          <cell r="K2527">
            <v>72864</v>
          </cell>
          <cell r="L2527">
            <v>15367141</v>
          </cell>
          <cell r="M2527">
            <v>5760</v>
          </cell>
          <cell r="N2527">
            <v>31342</v>
          </cell>
          <cell r="O2527">
            <v>41908</v>
          </cell>
          <cell r="P2527">
            <v>9123747</v>
          </cell>
        </row>
        <row r="2528">
          <cell r="A2528">
            <v>350315</v>
          </cell>
          <cell r="B2528" t="str">
            <v>SP</v>
          </cell>
          <cell r="C2528" t="str">
            <v>ARAPEÍ</v>
          </cell>
          <cell r="D2528" t="str">
            <v>350315</v>
          </cell>
          <cell r="E2528">
            <v>169227</v>
          </cell>
          <cell r="F2528">
            <v>86147</v>
          </cell>
          <cell r="G2528">
            <v>56441</v>
          </cell>
          <cell r="H2528">
            <v>21800929</v>
          </cell>
          <cell r="I2528">
            <v>77634</v>
          </cell>
          <cell r="J2528">
            <v>1199</v>
          </cell>
          <cell r="K2528">
            <v>63188</v>
          </cell>
          <cell r="L2528">
            <v>22217250</v>
          </cell>
          <cell r="M2528">
            <v>56543</v>
          </cell>
          <cell r="N2528">
            <v>1729</v>
          </cell>
          <cell r="O2528">
            <v>39160</v>
          </cell>
          <cell r="P2528">
            <v>14842933</v>
          </cell>
        </row>
        <row r="2529">
          <cell r="A2529">
            <v>350320</v>
          </cell>
          <cell r="B2529" t="str">
            <v>SP</v>
          </cell>
          <cell r="C2529" t="str">
            <v>ARARAQUARA</v>
          </cell>
          <cell r="D2529" t="str">
            <v>350320</v>
          </cell>
          <cell r="E2529">
            <v>6872619</v>
          </cell>
          <cell r="F2529">
            <v>4368994</v>
          </cell>
          <cell r="G2529">
            <v>3363480</v>
          </cell>
          <cell r="H2529">
            <v>484043743</v>
          </cell>
          <cell r="I2529">
            <v>7231990</v>
          </cell>
          <cell r="J2529">
            <v>3760159</v>
          </cell>
          <cell r="K2529">
            <v>3365405</v>
          </cell>
          <cell r="L2529">
            <v>452093156</v>
          </cell>
          <cell r="M2529">
            <v>5466405</v>
          </cell>
          <cell r="N2529">
            <v>2970429</v>
          </cell>
          <cell r="O2529">
            <v>2285195</v>
          </cell>
          <cell r="P2529">
            <v>307008757</v>
          </cell>
        </row>
        <row r="2530">
          <cell r="A2530">
            <v>350350</v>
          </cell>
          <cell r="B2530" t="str">
            <v>SP</v>
          </cell>
          <cell r="C2530" t="str">
            <v>AREIAS</v>
          </cell>
          <cell r="D2530" t="str">
            <v>350350</v>
          </cell>
          <cell r="E2530">
            <v>98856</v>
          </cell>
          <cell r="F2530">
            <v>12690</v>
          </cell>
          <cell r="G2530">
            <v>55857</v>
          </cell>
          <cell r="H2530">
            <v>10511309</v>
          </cell>
          <cell r="I2530">
            <v>127372</v>
          </cell>
          <cell r="J2530">
            <v>14934</v>
          </cell>
          <cell r="K2530">
            <v>51069</v>
          </cell>
          <cell r="L2530">
            <v>9645585</v>
          </cell>
          <cell r="M2530">
            <v>59957</v>
          </cell>
          <cell r="N2530">
            <v>12550</v>
          </cell>
          <cell r="O2530">
            <v>49670</v>
          </cell>
          <cell r="P2530">
            <v>7952403</v>
          </cell>
        </row>
        <row r="2531">
          <cell r="A2531">
            <v>350370</v>
          </cell>
          <cell r="B2531" t="str">
            <v>SP</v>
          </cell>
          <cell r="C2531" t="str">
            <v>ARIRANHA</v>
          </cell>
          <cell r="D2531" t="str">
            <v>350370</v>
          </cell>
          <cell r="H2531">
            <v>11172121</v>
          </cell>
          <cell r="L2531">
            <v>10811730</v>
          </cell>
          <cell r="P2531">
            <v>7207820</v>
          </cell>
        </row>
        <row r="2532">
          <cell r="A2532">
            <v>350390</v>
          </cell>
          <cell r="B2532" t="str">
            <v>SP</v>
          </cell>
          <cell r="C2532" t="str">
            <v>ARUJÁ</v>
          </cell>
          <cell r="D2532" t="str">
            <v>350390</v>
          </cell>
          <cell r="E2532">
            <v>3270477</v>
          </cell>
          <cell r="F2532">
            <v>2176586</v>
          </cell>
          <cell r="G2532">
            <v>1177171</v>
          </cell>
          <cell r="H2532">
            <v>608458449</v>
          </cell>
          <cell r="I2532">
            <v>3589246</v>
          </cell>
          <cell r="J2532">
            <v>2341203</v>
          </cell>
          <cell r="K2532">
            <v>1176701</v>
          </cell>
          <cell r="L2532">
            <v>590154107</v>
          </cell>
          <cell r="M2532">
            <v>914411</v>
          </cell>
          <cell r="N2532">
            <v>385534</v>
          </cell>
          <cell r="O2532">
            <v>800379</v>
          </cell>
          <cell r="P2532">
            <v>379315571</v>
          </cell>
        </row>
        <row r="2533">
          <cell r="A2533">
            <v>350400</v>
          </cell>
          <cell r="B2533" t="str">
            <v>SP</v>
          </cell>
          <cell r="C2533" t="str">
            <v>ASSIS</v>
          </cell>
          <cell r="D2533" t="str">
            <v>350400</v>
          </cell>
          <cell r="H2533">
            <v>143700252</v>
          </cell>
          <cell r="L2533">
            <v>139064760</v>
          </cell>
          <cell r="P2533">
            <v>92709840</v>
          </cell>
        </row>
        <row r="2534">
          <cell r="A2534">
            <v>350410</v>
          </cell>
          <cell r="B2534" t="str">
            <v>SP</v>
          </cell>
          <cell r="C2534" t="str">
            <v>ATIBAIA</v>
          </cell>
          <cell r="D2534" t="str">
            <v>350410</v>
          </cell>
          <cell r="E2534">
            <v>4829621</v>
          </cell>
          <cell r="F2534">
            <v>3131114</v>
          </cell>
          <cell r="G2534">
            <v>2438701</v>
          </cell>
          <cell r="H2534">
            <v>423456984</v>
          </cell>
          <cell r="I2534">
            <v>5790856</v>
          </cell>
          <cell r="J2534">
            <v>2813447</v>
          </cell>
          <cell r="K2534">
            <v>2423532</v>
          </cell>
          <cell r="L2534">
            <v>388946178</v>
          </cell>
          <cell r="M2534">
            <v>5396306</v>
          </cell>
          <cell r="N2534">
            <v>2424440</v>
          </cell>
          <cell r="O2534">
            <v>1745169</v>
          </cell>
          <cell r="P2534">
            <v>271646160</v>
          </cell>
        </row>
        <row r="2535">
          <cell r="A2535">
            <v>350450</v>
          </cell>
          <cell r="B2535" t="str">
            <v>SP</v>
          </cell>
          <cell r="C2535" t="str">
            <v>AVARÉ</v>
          </cell>
          <cell r="D2535" t="str">
            <v>350450</v>
          </cell>
          <cell r="E2535">
            <v>715798</v>
          </cell>
          <cell r="F2535">
            <v>774465</v>
          </cell>
          <cell r="G2535">
            <v>735330</v>
          </cell>
          <cell r="H2535">
            <v>106584682</v>
          </cell>
          <cell r="I2535">
            <v>4055729</v>
          </cell>
          <cell r="J2535">
            <v>1207555</v>
          </cell>
          <cell r="K2535">
            <v>700097</v>
          </cell>
          <cell r="L2535">
            <v>118803797</v>
          </cell>
          <cell r="M2535">
            <v>2658489</v>
          </cell>
          <cell r="N2535">
            <v>1150193</v>
          </cell>
          <cell r="O2535">
            <v>637187</v>
          </cell>
          <cell r="P2535">
            <v>111272686</v>
          </cell>
        </row>
        <row r="2536">
          <cell r="A2536">
            <v>350460</v>
          </cell>
          <cell r="B2536" t="str">
            <v>SP</v>
          </cell>
          <cell r="C2536" t="str">
            <v>BADY BASSITT</v>
          </cell>
          <cell r="D2536" t="str">
            <v>350460</v>
          </cell>
          <cell r="E2536">
            <v>888596</v>
          </cell>
          <cell r="F2536">
            <v>468365</v>
          </cell>
          <cell r="G2536">
            <v>362608</v>
          </cell>
          <cell r="H2536">
            <v>44359153</v>
          </cell>
          <cell r="I2536">
            <v>801346</v>
          </cell>
          <cell r="J2536">
            <v>388850</v>
          </cell>
          <cell r="K2536">
            <v>334673</v>
          </cell>
          <cell r="L2536">
            <v>43794501</v>
          </cell>
          <cell r="M2536">
            <v>366945</v>
          </cell>
          <cell r="N2536">
            <v>277481</v>
          </cell>
          <cell r="O2536">
            <v>246538</v>
          </cell>
          <cell r="P2536">
            <v>29148869</v>
          </cell>
        </row>
        <row r="2537">
          <cell r="A2537">
            <v>350490</v>
          </cell>
          <cell r="B2537" t="str">
            <v>SP</v>
          </cell>
          <cell r="C2537" t="str">
            <v>BANANAL</v>
          </cell>
          <cell r="D2537" t="str">
            <v>350490</v>
          </cell>
          <cell r="E2537">
            <v>234972</v>
          </cell>
          <cell r="F2537">
            <v>5601</v>
          </cell>
          <cell r="G2537">
            <v>67346</v>
          </cell>
          <cell r="H2537">
            <v>14773867</v>
          </cell>
          <cell r="I2537">
            <v>44661</v>
          </cell>
          <cell r="J2537">
            <v>13330</v>
          </cell>
          <cell r="K2537">
            <v>71377</v>
          </cell>
          <cell r="L2537">
            <v>14326815</v>
          </cell>
          <cell r="M2537">
            <v>2175</v>
          </cell>
          <cell r="N2537">
            <v>7318</v>
          </cell>
          <cell r="O2537">
            <v>34675</v>
          </cell>
          <cell r="P2537">
            <v>8595007</v>
          </cell>
        </row>
        <row r="2538">
          <cell r="A2538">
            <v>350535</v>
          </cell>
          <cell r="B2538" t="str">
            <v>SP</v>
          </cell>
          <cell r="C2538" t="str">
            <v>BARRA DO CHAPÉU</v>
          </cell>
          <cell r="D2538" t="str">
            <v>350535</v>
          </cell>
          <cell r="E2538">
            <v>16978</v>
          </cell>
          <cell r="F2538">
            <v>3965</v>
          </cell>
          <cell r="G2538">
            <v>35038</v>
          </cell>
          <cell r="H2538">
            <v>9264751</v>
          </cell>
          <cell r="I2538">
            <v>90679</v>
          </cell>
          <cell r="J2538">
            <v>4590</v>
          </cell>
          <cell r="K2538">
            <v>36769</v>
          </cell>
          <cell r="L2538">
            <v>9018797</v>
          </cell>
          <cell r="M2538">
            <v>3323</v>
          </cell>
          <cell r="N2538">
            <v>4059</v>
          </cell>
          <cell r="O2538">
            <v>22423</v>
          </cell>
          <cell r="P2538">
            <v>6522138</v>
          </cell>
        </row>
        <row r="2539">
          <cell r="A2539">
            <v>350540</v>
          </cell>
          <cell r="B2539" t="str">
            <v>SP</v>
          </cell>
          <cell r="C2539" t="str">
            <v>BARRA DO TURVO</v>
          </cell>
          <cell r="D2539" t="str">
            <v>350540</v>
          </cell>
          <cell r="H2539">
            <v>40270054</v>
          </cell>
          <cell r="L2539">
            <v>38971020</v>
          </cell>
          <cell r="P2539">
            <v>25980680</v>
          </cell>
        </row>
        <row r="2540">
          <cell r="A2540">
            <v>350560</v>
          </cell>
          <cell r="B2540" t="str">
            <v>SP</v>
          </cell>
          <cell r="C2540" t="str">
            <v>BARRINHA</v>
          </cell>
          <cell r="D2540" t="str">
            <v>350560</v>
          </cell>
          <cell r="H2540">
            <v>759500</v>
          </cell>
          <cell r="L2540">
            <v>735000</v>
          </cell>
          <cell r="P2540">
            <v>490000</v>
          </cell>
        </row>
        <row r="2541">
          <cell r="A2541">
            <v>350600</v>
          </cell>
          <cell r="B2541" t="str">
            <v>SP</v>
          </cell>
          <cell r="C2541" t="str">
            <v>BAURU</v>
          </cell>
          <cell r="D2541" t="str">
            <v>350600</v>
          </cell>
          <cell r="H2541">
            <v>487797462</v>
          </cell>
          <cell r="L2541">
            <v>472062060</v>
          </cell>
          <cell r="P2541">
            <v>314708040</v>
          </cell>
        </row>
        <row r="2542">
          <cell r="A2542">
            <v>350610</v>
          </cell>
          <cell r="B2542" t="str">
            <v>SP</v>
          </cell>
          <cell r="C2542" t="str">
            <v>BEBEDOURO</v>
          </cell>
          <cell r="D2542" t="str">
            <v>350610</v>
          </cell>
          <cell r="H2542">
            <v>73656</v>
          </cell>
          <cell r="L2542">
            <v>71280</v>
          </cell>
          <cell r="P2542">
            <v>47520</v>
          </cell>
        </row>
        <row r="2543">
          <cell r="A2543">
            <v>350660</v>
          </cell>
          <cell r="B2543" t="str">
            <v>SP</v>
          </cell>
          <cell r="C2543" t="str">
            <v>BIRITIBA-MIRIM</v>
          </cell>
          <cell r="D2543" t="str">
            <v>350660</v>
          </cell>
          <cell r="E2543">
            <v>412980</v>
          </cell>
          <cell r="F2543">
            <v>535695</v>
          </cell>
          <cell r="G2543">
            <v>80232</v>
          </cell>
          <cell r="H2543">
            <v>63136652</v>
          </cell>
          <cell r="I2543">
            <v>1129983</v>
          </cell>
          <cell r="J2543">
            <v>732719</v>
          </cell>
          <cell r="K2543">
            <v>83444</v>
          </cell>
          <cell r="L2543">
            <v>63643298</v>
          </cell>
          <cell r="M2543">
            <v>668489</v>
          </cell>
          <cell r="N2543">
            <v>384985</v>
          </cell>
          <cell r="O2543">
            <v>65992</v>
          </cell>
          <cell r="P2543">
            <v>44993600</v>
          </cell>
        </row>
        <row r="2544">
          <cell r="A2544">
            <v>350670</v>
          </cell>
          <cell r="B2544" t="str">
            <v>SP</v>
          </cell>
          <cell r="C2544" t="str">
            <v>BOA ESPERANÇA DO SUL</v>
          </cell>
          <cell r="D2544" t="str">
            <v>350670</v>
          </cell>
          <cell r="G2544">
            <v>21</v>
          </cell>
          <cell r="H2544">
            <v>21186449</v>
          </cell>
          <cell r="L2544">
            <v>20502690</v>
          </cell>
          <cell r="P2544">
            <v>13668460</v>
          </cell>
        </row>
        <row r="2545">
          <cell r="A2545">
            <v>350690</v>
          </cell>
          <cell r="B2545" t="str">
            <v>SP</v>
          </cell>
          <cell r="C2545" t="str">
            <v>BOFETE</v>
          </cell>
          <cell r="D2545" t="str">
            <v>350690</v>
          </cell>
          <cell r="H2545">
            <v>5269411</v>
          </cell>
          <cell r="L2545">
            <v>5099430</v>
          </cell>
          <cell r="P2545">
            <v>3399620</v>
          </cell>
        </row>
        <row r="2546">
          <cell r="A2546">
            <v>350715</v>
          </cell>
          <cell r="B2546" t="str">
            <v>SP</v>
          </cell>
          <cell r="C2546" t="str">
            <v>BOM SUCESSO DE ITARARÉ</v>
          </cell>
          <cell r="D2546" t="str">
            <v>350715</v>
          </cell>
          <cell r="E2546">
            <v>59780</v>
          </cell>
          <cell r="F2546">
            <v>46446</v>
          </cell>
          <cell r="G2546">
            <v>61706</v>
          </cell>
          <cell r="H2546">
            <v>4950497</v>
          </cell>
          <cell r="I2546">
            <v>128282</v>
          </cell>
          <cell r="J2546">
            <v>8339</v>
          </cell>
          <cell r="K2546">
            <v>52119</v>
          </cell>
          <cell r="L2546">
            <v>4362843</v>
          </cell>
          <cell r="M2546">
            <v>35192</v>
          </cell>
          <cell r="N2546">
            <v>178</v>
          </cell>
          <cell r="O2546">
            <v>44012</v>
          </cell>
          <cell r="P2546">
            <v>4278953</v>
          </cell>
        </row>
        <row r="2547">
          <cell r="A2547">
            <v>350800</v>
          </cell>
          <cell r="B2547" t="str">
            <v>SP</v>
          </cell>
          <cell r="C2547" t="str">
            <v>BURI</v>
          </cell>
          <cell r="D2547" t="str">
            <v>350800</v>
          </cell>
          <cell r="H2547">
            <v>905200</v>
          </cell>
          <cell r="L2547">
            <v>876000</v>
          </cell>
          <cell r="P2547">
            <v>584000</v>
          </cell>
        </row>
        <row r="2548">
          <cell r="A2548">
            <v>350860</v>
          </cell>
          <cell r="B2548" t="str">
            <v>SP</v>
          </cell>
          <cell r="C2548" t="str">
            <v>CACHOEIRA PAULISTA</v>
          </cell>
          <cell r="D2548" t="str">
            <v>350860</v>
          </cell>
          <cell r="H2548">
            <v>118300433</v>
          </cell>
          <cell r="L2548">
            <v>114484290</v>
          </cell>
          <cell r="P2548">
            <v>76322860</v>
          </cell>
        </row>
        <row r="2549">
          <cell r="A2549">
            <v>350890</v>
          </cell>
          <cell r="B2549" t="str">
            <v>SP</v>
          </cell>
          <cell r="C2549" t="str">
            <v>CAIABU</v>
          </cell>
          <cell r="D2549" t="str">
            <v>350890</v>
          </cell>
          <cell r="E2549">
            <v>123925</v>
          </cell>
          <cell r="F2549">
            <v>31397</v>
          </cell>
          <cell r="G2549">
            <v>52827</v>
          </cell>
          <cell r="H2549">
            <v>9498504</v>
          </cell>
          <cell r="I2549">
            <v>261173</v>
          </cell>
          <cell r="J2549">
            <v>17642</v>
          </cell>
          <cell r="K2549">
            <v>93749</v>
          </cell>
          <cell r="L2549">
            <v>11939612</v>
          </cell>
          <cell r="M2549">
            <v>42575</v>
          </cell>
          <cell r="N2549">
            <v>25193</v>
          </cell>
          <cell r="O2549">
            <v>45626</v>
          </cell>
          <cell r="P2549">
            <v>9320111</v>
          </cell>
        </row>
        <row r="2550">
          <cell r="A2550">
            <v>350920</v>
          </cell>
          <cell r="B2550" t="str">
            <v>SP</v>
          </cell>
          <cell r="C2550" t="str">
            <v>CAJAMAR</v>
          </cell>
          <cell r="D2550" t="str">
            <v>350920</v>
          </cell>
          <cell r="E2550">
            <v>2957038</v>
          </cell>
          <cell r="F2550">
            <v>2324968</v>
          </cell>
          <cell r="G2550">
            <v>1245955</v>
          </cell>
          <cell r="H2550">
            <v>152467124</v>
          </cell>
          <cell r="I2550">
            <v>2778167</v>
          </cell>
          <cell r="J2550">
            <v>1708795</v>
          </cell>
          <cell r="K2550">
            <v>1207432</v>
          </cell>
          <cell r="L2550">
            <v>134634722</v>
          </cell>
          <cell r="M2550">
            <v>2332496</v>
          </cell>
          <cell r="N2550">
            <v>1440926</v>
          </cell>
          <cell r="O2550">
            <v>840716</v>
          </cell>
          <cell r="P2550">
            <v>93709847</v>
          </cell>
        </row>
        <row r="2551">
          <cell r="A2551">
            <v>350925</v>
          </cell>
          <cell r="B2551" t="str">
            <v>SP</v>
          </cell>
          <cell r="C2551" t="str">
            <v>CAJATI</v>
          </cell>
          <cell r="D2551" t="str">
            <v>350925</v>
          </cell>
          <cell r="H2551">
            <v>94185285</v>
          </cell>
          <cell r="L2551">
            <v>91147050</v>
          </cell>
          <cell r="P2551">
            <v>60764700</v>
          </cell>
        </row>
        <row r="2552">
          <cell r="A2552">
            <v>350940</v>
          </cell>
          <cell r="B2552" t="str">
            <v>SP</v>
          </cell>
          <cell r="C2552" t="str">
            <v>CAJURU</v>
          </cell>
          <cell r="D2552" t="str">
            <v>350940</v>
          </cell>
          <cell r="H2552">
            <v>76081347</v>
          </cell>
          <cell r="L2552">
            <v>73627110</v>
          </cell>
          <cell r="P2552">
            <v>49084740</v>
          </cell>
        </row>
        <row r="2553">
          <cell r="A2553">
            <v>350945</v>
          </cell>
          <cell r="B2553" t="str">
            <v>SP</v>
          </cell>
          <cell r="C2553" t="str">
            <v>CAMPINA DO MONTE ALEGRE</v>
          </cell>
          <cell r="D2553" t="str">
            <v>350945</v>
          </cell>
          <cell r="H2553">
            <v>0</v>
          </cell>
          <cell r="L2553">
            <v>0</v>
          </cell>
          <cell r="P2553">
            <v>0</v>
          </cell>
        </row>
        <row r="2554">
          <cell r="A2554">
            <v>350960</v>
          </cell>
          <cell r="B2554" t="str">
            <v>SP</v>
          </cell>
          <cell r="C2554" t="str">
            <v>CAMPO LIMPO PAULISTA</v>
          </cell>
          <cell r="D2554" t="str">
            <v>350960</v>
          </cell>
          <cell r="E2554">
            <v>2521767</v>
          </cell>
          <cell r="F2554">
            <v>1023609</v>
          </cell>
          <cell r="G2554">
            <v>757465</v>
          </cell>
          <cell r="H2554">
            <v>66625911</v>
          </cell>
          <cell r="I2554">
            <v>1935806</v>
          </cell>
          <cell r="J2554">
            <v>1166933</v>
          </cell>
          <cell r="K2554">
            <v>893125</v>
          </cell>
          <cell r="L2554">
            <v>76249957</v>
          </cell>
          <cell r="M2554">
            <v>759324</v>
          </cell>
          <cell r="N2554">
            <v>720804</v>
          </cell>
          <cell r="O2554">
            <v>646516</v>
          </cell>
          <cell r="P2554">
            <v>44697289</v>
          </cell>
        </row>
        <row r="2555">
          <cell r="A2555">
            <v>350990</v>
          </cell>
          <cell r="B2555" t="str">
            <v>SP</v>
          </cell>
          <cell r="C2555" t="str">
            <v>CANANÉIA</v>
          </cell>
          <cell r="D2555" t="str">
            <v>350990</v>
          </cell>
          <cell r="H2555">
            <v>4330390</v>
          </cell>
          <cell r="L2555">
            <v>4190700</v>
          </cell>
          <cell r="P2555">
            <v>2793800</v>
          </cell>
        </row>
        <row r="2556">
          <cell r="A2556">
            <v>350995</v>
          </cell>
          <cell r="B2556" t="str">
            <v>SP</v>
          </cell>
          <cell r="C2556" t="str">
            <v>CANAS</v>
          </cell>
          <cell r="D2556" t="str">
            <v>350995</v>
          </cell>
          <cell r="H2556">
            <v>2452813</v>
          </cell>
          <cell r="L2556">
            <v>2373690</v>
          </cell>
          <cell r="P2556">
            <v>1582460</v>
          </cell>
        </row>
        <row r="2557">
          <cell r="A2557">
            <v>351000</v>
          </cell>
          <cell r="B2557" t="str">
            <v>SP</v>
          </cell>
          <cell r="C2557" t="str">
            <v>CÂNDIDO MOTA</v>
          </cell>
          <cell r="D2557" t="str">
            <v>351000</v>
          </cell>
          <cell r="E2557">
            <v>771116</v>
          </cell>
          <cell r="F2557">
            <v>505320</v>
          </cell>
          <cell r="G2557">
            <v>420592</v>
          </cell>
          <cell r="H2557">
            <v>71446347</v>
          </cell>
          <cell r="I2557">
            <v>785218</v>
          </cell>
          <cell r="J2557">
            <v>425281</v>
          </cell>
          <cell r="K2557">
            <v>408286</v>
          </cell>
          <cell r="L2557">
            <v>64316188</v>
          </cell>
          <cell r="M2557">
            <v>690759</v>
          </cell>
          <cell r="N2557">
            <v>299999</v>
          </cell>
          <cell r="O2557">
            <v>269420</v>
          </cell>
          <cell r="P2557">
            <v>43856678</v>
          </cell>
        </row>
        <row r="2558">
          <cell r="A2558">
            <v>351010</v>
          </cell>
          <cell r="B2558" t="str">
            <v>SP</v>
          </cell>
          <cell r="C2558" t="str">
            <v>CÂNDIDO RODRIGUES</v>
          </cell>
          <cell r="D2558" t="str">
            <v>351010</v>
          </cell>
          <cell r="E2558">
            <v>21651</v>
          </cell>
          <cell r="F2558">
            <v>380</v>
          </cell>
          <cell r="G2558">
            <v>52072</v>
          </cell>
          <cell r="H2558">
            <v>85855124</v>
          </cell>
          <cell r="J2558">
            <v>120</v>
          </cell>
          <cell r="K2558">
            <v>45932</v>
          </cell>
          <cell r="L2558">
            <v>82011676</v>
          </cell>
          <cell r="M2558">
            <v>297682</v>
          </cell>
          <cell r="O2558">
            <v>74146</v>
          </cell>
          <cell r="P2558">
            <v>56250958</v>
          </cell>
        </row>
        <row r="2559">
          <cell r="A2559">
            <v>351020</v>
          </cell>
          <cell r="B2559" t="str">
            <v>SP</v>
          </cell>
          <cell r="C2559" t="str">
            <v>CAPÃO BONITO</v>
          </cell>
          <cell r="D2559" t="str">
            <v>351020</v>
          </cell>
          <cell r="H2559">
            <v>74816485</v>
          </cell>
          <cell r="L2559">
            <v>72403050</v>
          </cell>
          <cell r="P2559">
            <v>48268700</v>
          </cell>
        </row>
        <row r="2560">
          <cell r="A2560">
            <v>351050</v>
          </cell>
          <cell r="B2560" t="str">
            <v>SP</v>
          </cell>
          <cell r="C2560" t="str">
            <v>CARAGUATATUBA</v>
          </cell>
          <cell r="D2560" t="str">
            <v>351050</v>
          </cell>
          <cell r="E2560">
            <v>4548670</v>
          </cell>
          <cell r="F2560">
            <v>2326370</v>
          </cell>
          <cell r="G2560">
            <v>926492</v>
          </cell>
          <cell r="H2560">
            <v>274567508</v>
          </cell>
          <cell r="I2560">
            <v>3134099</v>
          </cell>
          <cell r="J2560">
            <v>2739970</v>
          </cell>
          <cell r="K2560">
            <v>965708</v>
          </cell>
          <cell r="L2560">
            <v>251762086</v>
          </cell>
          <cell r="M2560">
            <v>3163111</v>
          </cell>
          <cell r="N2560">
            <v>1579674</v>
          </cell>
          <cell r="O2560">
            <v>703706</v>
          </cell>
          <cell r="P2560">
            <v>175329774</v>
          </cell>
        </row>
        <row r="2561">
          <cell r="A2561">
            <v>351060</v>
          </cell>
          <cell r="B2561" t="str">
            <v>SP</v>
          </cell>
          <cell r="C2561" t="str">
            <v>CARAPICUÍBA</v>
          </cell>
          <cell r="D2561" t="str">
            <v>351060</v>
          </cell>
          <cell r="E2561">
            <v>4819268</v>
          </cell>
          <cell r="F2561">
            <v>5070353</v>
          </cell>
          <cell r="G2561">
            <v>2702143</v>
          </cell>
          <cell r="H2561">
            <v>964852557</v>
          </cell>
          <cell r="I2561">
            <v>5240868</v>
          </cell>
          <cell r="J2561">
            <v>5448333</v>
          </cell>
          <cell r="K2561">
            <v>2719612</v>
          </cell>
          <cell r="L2561">
            <v>815584896</v>
          </cell>
          <cell r="M2561">
            <v>5187331</v>
          </cell>
          <cell r="N2561">
            <v>4833311</v>
          </cell>
          <cell r="O2561">
            <v>1681823</v>
          </cell>
          <cell r="P2561">
            <v>508339443</v>
          </cell>
        </row>
        <row r="2562">
          <cell r="A2562">
            <v>351090</v>
          </cell>
          <cell r="B2562" t="str">
            <v>SP</v>
          </cell>
          <cell r="C2562" t="str">
            <v>CÁSSIA DOS COQUEIROS</v>
          </cell>
          <cell r="D2562" t="str">
            <v>351090</v>
          </cell>
          <cell r="H2562">
            <v>6265131</v>
          </cell>
          <cell r="L2562">
            <v>6063030</v>
          </cell>
          <cell r="P2562">
            <v>4042020</v>
          </cell>
        </row>
        <row r="2563">
          <cell r="A2563">
            <v>351110</v>
          </cell>
          <cell r="B2563" t="str">
            <v>SP</v>
          </cell>
          <cell r="C2563" t="str">
            <v>CATANDUVA</v>
          </cell>
          <cell r="D2563" t="str">
            <v>351110</v>
          </cell>
          <cell r="H2563">
            <v>2968715</v>
          </cell>
          <cell r="L2563">
            <v>2872950</v>
          </cell>
          <cell r="P2563">
            <v>1915300</v>
          </cell>
        </row>
        <row r="2564">
          <cell r="A2564">
            <v>351140</v>
          </cell>
          <cell r="B2564" t="str">
            <v>SP</v>
          </cell>
          <cell r="C2564" t="str">
            <v>CERQUEIRA CÉSAR</v>
          </cell>
          <cell r="D2564" t="str">
            <v>351140</v>
          </cell>
          <cell r="H2564">
            <v>82298614</v>
          </cell>
          <cell r="L2564">
            <v>79643820</v>
          </cell>
          <cell r="P2564">
            <v>53095880</v>
          </cell>
        </row>
        <row r="2565">
          <cell r="A2565">
            <v>351160</v>
          </cell>
          <cell r="B2565" t="str">
            <v>SP</v>
          </cell>
          <cell r="C2565" t="str">
            <v>CESÁRIO LANGE</v>
          </cell>
          <cell r="D2565" t="str">
            <v>351160</v>
          </cell>
          <cell r="H2565">
            <v>13096322</v>
          </cell>
          <cell r="L2565">
            <v>12673860</v>
          </cell>
          <cell r="P2565">
            <v>8449240</v>
          </cell>
        </row>
        <row r="2566">
          <cell r="A2566">
            <v>351240</v>
          </cell>
          <cell r="B2566" t="str">
            <v>SP</v>
          </cell>
          <cell r="C2566" t="str">
            <v>CORDEIRÓPOLIS</v>
          </cell>
          <cell r="D2566" t="str">
            <v>351240</v>
          </cell>
          <cell r="E2566">
            <v>1588730</v>
          </cell>
          <cell r="F2566">
            <v>684550</v>
          </cell>
          <cell r="G2566">
            <v>16907</v>
          </cell>
          <cell r="H2566">
            <v>279479751</v>
          </cell>
          <cell r="I2566">
            <v>1563952</v>
          </cell>
          <cell r="J2566">
            <v>593483</v>
          </cell>
          <cell r="K2566">
            <v>7203</v>
          </cell>
          <cell r="L2566">
            <v>295248703</v>
          </cell>
          <cell r="M2566">
            <v>216514</v>
          </cell>
          <cell r="N2566">
            <v>369056</v>
          </cell>
          <cell r="O2566">
            <v>3843</v>
          </cell>
          <cell r="P2566">
            <v>205842366</v>
          </cell>
        </row>
        <row r="2567">
          <cell r="A2567">
            <v>351260</v>
          </cell>
          <cell r="B2567" t="str">
            <v>SP</v>
          </cell>
          <cell r="C2567" t="str">
            <v>CORONEL MACEDO</v>
          </cell>
          <cell r="D2567" t="str">
            <v>351260</v>
          </cell>
          <cell r="H2567">
            <v>13954650</v>
          </cell>
          <cell r="L2567">
            <v>13504500</v>
          </cell>
          <cell r="P2567">
            <v>9003000</v>
          </cell>
        </row>
        <row r="2568">
          <cell r="A2568">
            <v>351280</v>
          </cell>
          <cell r="B2568" t="str">
            <v>SP</v>
          </cell>
          <cell r="C2568" t="str">
            <v>COSMÓPOLIS</v>
          </cell>
          <cell r="D2568" t="str">
            <v>351280</v>
          </cell>
          <cell r="H2568">
            <v>112547887</v>
          </cell>
          <cell r="L2568">
            <v>108917310</v>
          </cell>
          <cell r="P2568">
            <v>72611540</v>
          </cell>
        </row>
        <row r="2569">
          <cell r="A2569">
            <v>351340</v>
          </cell>
          <cell r="B2569" t="str">
            <v>SP</v>
          </cell>
          <cell r="C2569" t="str">
            <v>CRUZEIRO</v>
          </cell>
          <cell r="D2569" t="str">
            <v>351340</v>
          </cell>
          <cell r="E2569">
            <v>731346</v>
          </cell>
          <cell r="F2569">
            <v>69075</v>
          </cell>
          <cell r="G2569">
            <v>401383</v>
          </cell>
          <cell r="H2569">
            <v>49252980</v>
          </cell>
          <cell r="I2569">
            <v>410517</v>
          </cell>
          <cell r="J2569">
            <v>63176</v>
          </cell>
          <cell r="K2569">
            <v>349896</v>
          </cell>
          <cell r="L2569">
            <v>46165644</v>
          </cell>
          <cell r="M2569">
            <v>91174</v>
          </cell>
          <cell r="N2569">
            <v>27467</v>
          </cell>
          <cell r="O2569">
            <v>266278</v>
          </cell>
          <cell r="P2569">
            <v>27919897</v>
          </cell>
        </row>
        <row r="2570">
          <cell r="A2570">
            <v>351360</v>
          </cell>
          <cell r="B2570" t="str">
            <v>SP</v>
          </cell>
          <cell r="C2570" t="str">
            <v>CUNHA</v>
          </cell>
          <cell r="D2570" t="str">
            <v>351360</v>
          </cell>
          <cell r="H2570">
            <v>23982809</v>
          </cell>
          <cell r="L2570">
            <v>23209170</v>
          </cell>
          <cell r="P2570">
            <v>15472780</v>
          </cell>
        </row>
        <row r="2571">
          <cell r="A2571">
            <v>351380</v>
          </cell>
          <cell r="B2571" t="str">
            <v>SP</v>
          </cell>
          <cell r="C2571" t="str">
            <v>DIADEMA</v>
          </cell>
          <cell r="D2571" t="str">
            <v>351380</v>
          </cell>
          <cell r="E2571">
            <v>362653</v>
          </cell>
          <cell r="F2571">
            <v>233513</v>
          </cell>
          <cell r="G2571">
            <v>5078</v>
          </cell>
          <cell r="H2571">
            <v>611326097</v>
          </cell>
          <cell r="I2571">
            <v>135457</v>
          </cell>
          <cell r="J2571">
            <v>365419</v>
          </cell>
          <cell r="K2571">
            <v>5139</v>
          </cell>
          <cell r="L2571">
            <v>588862404</v>
          </cell>
          <cell r="M2571">
            <v>84813</v>
          </cell>
          <cell r="N2571">
            <v>77681</v>
          </cell>
          <cell r="O2571">
            <v>4611</v>
          </cell>
          <cell r="P2571">
            <v>390753784</v>
          </cell>
        </row>
        <row r="2572">
          <cell r="A2572">
            <v>351460</v>
          </cell>
          <cell r="B2572" t="str">
            <v>SP</v>
          </cell>
          <cell r="C2572" t="str">
            <v>DUMONT</v>
          </cell>
          <cell r="D2572" t="str">
            <v>351460</v>
          </cell>
          <cell r="E2572">
            <v>5000</v>
          </cell>
          <cell r="F2572">
            <v>30294</v>
          </cell>
          <cell r="G2572">
            <v>90485</v>
          </cell>
          <cell r="H2572">
            <v>31562714</v>
          </cell>
          <cell r="I2572">
            <v>82749</v>
          </cell>
          <cell r="J2572">
            <v>1466</v>
          </cell>
          <cell r="K2572">
            <v>97953</v>
          </cell>
          <cell r="L2572">
            <v>28991917</v>
          </cell>
          <cell r="M2572">
            <v>111293</v>
          </cell>
          <cell r="O2572">
            <v>62921</v>
          </cell>
          <cell r="P2572">
            <v>19342218</v>
          </cell>
        </row>
        <row r="2573">
          <cell r="A2573">
            <v>351470</v>
          </cell>
          <cell r="B2573" t="str">
            <v>SP</v>
          </cell>
          <cell r="C2573" t="str">
            <v>ECHAPORÃ</v>
          </cell>
          <cell r="D2573" t="str">
            <v>351470</v>
          </cell>
          <cell r="H2573">
            <v>165261</v>
          </cell>
          <cell r="L2573">
            <v>159930</v>
          </cell>
          <cell r="P2573">
            <v>106620</v>
          </cell>
        </row>
        <row r="2574">
          <cell r="A2574">
            <v>351480</v>
          </cell>
          <cell r="B2574" t="str">
            <v>SP</v>
          </cell>
          <cell r="C2574" t="str">
            <v>ELDORADO</v>
          </cell>
          <cell r="D2574" t="str">
            <v>351480</v>
          </cell>
          <cell r="H2574">
            <v>53736485</v>
          </cell>
          <cell r="L2574">
            <v>52003050</v>
          </cell>
          <cell r="P2574">
            <v>34668700</v>
          </cell>
        </row>
        <row r="2575">
          <cell r="A2575">
            <v>351510</v>
          </cell>
          <cell r="B2575" t="str">
            <v>SP</v>
          </cell>
          <cell r="C2575" t="str">
            <v>EMBU-GUAÇU</v>
          </cell>
          <cell r="D2575" t="str">
            <v>351510</v>
          </cell>
          <cell r="H2575">
            <v>72915689</v>
          </cell>
          <cell r="J2575">
            <v>1968688</v>
          </cell>
          <cell r="L2575">
            <v>64657506</v>
          </cell>
          <cell r="N2575">
            <v>199151</v>
          </cell>
          <cell r="P2575">
            <v>3685600</v>
          </cell>
        </row>
        <row r="2576">
          <cell r="A2576">
            <v>351512</v>
          </cell>
          <cell r="B2576" t="str">
            <v>SP</v>
          </cell>
          <cell r="C2576" t="str">
            <v>EMILIANÓPOLIS</v>
          </cell>
          <cell r="D2576" t="str">
            <v>351512</v>
          </cell>
          <cell r="H2576">
            <v>205090916</v>
          </cell>
          <cell r="L2576">
            <v>198475080</v>
          </cell>
          <cell r="P2576">
            <v>132316720</v>
          </cell>
        </row>
        <row r="2577">
          <cell r="A2577">
            <v>351530</v>
          </cell>
          <cell r="B2577" t="str">
            <v>SP</v>
          </cell>
          <cell r="C2577" t="str">
            <v>ESTRELA DO NORTE</v>
          </cell>
          <cell r="D2577" t="str">
            <v>351530</v>
          </cell>
          <cell r="E2577">
            <v>31613</v>
          </cell>
          <cell r="F2577">
            <v>10548</v>
          </cell>
          <cell r="G2577">
            <v>50145</v>
          </cell>
          <cell r="H2577">
            <v>6158438</v>
          </cell>
          <cell r="I2577">
            <v>74400</v>
          </cell>
          <cell r="J2577">
            <v>12387</v>
          </cell>
          <cell r="K2577">
            <v>54031</v>
          </cell>
          <cell r="L2577">
            <v>5176433</v>
          </cell>
          <cell r="M2577">
            <v>103907</v>
          </cell>
          <cell r="N2577">
            <v>4518</v>
          </cell>
          <cell r="O2577">
            <v>33458</v>
          </cell>
          <cell r="P2577">
            <v>4479884</v>
          </cell>
        </row>
        <row r="2578">
          <cell r="A2578">
            <v>351535</v>
          </cell>
          <cell r="B2578" t="str">
            <v>SP</v>
          </cell>
          <cell r="C2578" t="str">
            <v>EUCLIDES DA CUNHA PAULISTA</v>
          </cell>
          <cell r="D2578" t="str">
            <v>351535</v>
          </cell>
          <cell r="H2578">
            <v>12759073</v>
          </cell>
          <cell r="L2578">
            <v>12347490</v>
          </cell>
          <cell r="P2578">
            <v>8231660</v>
          </cell>
        </row>
        <row r="2579">
          <cell r="A2579">
            <v>351560</v>
          </cell>
          <cell r="B2579" t="str">
            <v>SP</v>
          </cell>
          <cell r="C2579" t="str">
            <v>FERNANDO PRESTES</v>
          </cell>
          <cell r="D2579" t="str">
            <v>351560</v>
          </cell>
          <cell r="H2579">
            <v>10223738</v>
          </cell>
          <cell r="L2579">
            <v>9893940</v>
          </cell>
          <cell r="P2579">
            <v>6595960</v>
          </cell>
        </row>
        <row r="2580">
          <cell r="A2580">
            <v>351565</v>
          </cell>
          <cell r="B2580" t="str">
            <v>SP</v>
          </cell>
          <cell r="C2580" t="str">
            <v>FERNÃO</v>
          </cell>
          <cell r="D2580" t="str">
            <v>351565</v>
          </cell>
          <cell r="H2580">
            <v>8139546</v>
          </cell>
          <cell r="L2580">
            <v>7876980</v>
          </cell>
          <cell r="P2580">
            <v>5251320</v>
          </cell>
        </row>
        <row r="2581">
          <cell r="A2581">
            <v>351570</v>
          </cell>
          <cell r="B2581" t="str">
            <v>SP</v>
          </cell>
          <cell r="C2581" t="str">
            <v>FERRAZ DE VASCONCELOS</v>
          </cell>
          <cell r="D2581" t="str">
            <v>351570</v>
          </cell>
          <cell r="H2581">
            <v>825817091</v>
          </cell>
          <cell r="L2581">
            <v>799177830</v>
          </cell>
          <cell r="P2581">
            <v>532785220</v>
          </cell>
        </row>
        <row r="2582">
          <cell r="A2582">
            <v>351610</v>
          </cell>
          <cell r="B2582" t="str">
            <v>SP</v>
          </cell>
          <cell r="C2582" t="str">
            <v>FLORÍNIA</v>
          </cell>
          <cell r="D2582" t="str">
            <v>351610</v>
          </cell>
          <cell r="H2582">
            <v>7669834</v>
          </cell>
          <cell r="L2582">
            <v>7422420</v>
          </cell>
          <cell r="P2582">
            <v>4948280</v>
          </cell>
        </row>
        <row r="2583">
          <cell r="A2583">
            <v>351640</v>
          </cell>
          <cell r="B2583" t="str">
            <v>SP</v>
          </cell>
          <cell r="C2583" t="str">
            <v>FRANCO DA ROCHA</v>
          </cell>
          <cell r="D2583" t="str">
            <v>351640</v>
          </cell>
          <cell r="E2583">
            <v>835785</v>
          </cell>
          <cell r="F2583">
            <v>223759</v>
          </cell>
          <cell r="G2583">
            <v>455361</v>
          </cell>
          <cell r="H2583">
            <v>1027954349</v>
          </cell>
          <cell r="I2583">
            <v>30703026</v>
          </cell>
          <cell r="J2583">
            <v>4248544</v>
          </cell>
          <cell r="K2583">
            <v>530358</v>
          </cell>
          <cell r="L2583">
            <v>1426490954</v>
          </cell>
          <cell r="M2583">
            <v>695926</v>
          </cell>
          <cell r="N2583">
            <v>30459</v>
          </cell>
          <cell r="O2583">
            <v>318012</v>
          </cell>
          <cell r="P2583">
            <v>1181582743</v>
          </cell>
        </row>
        <row r="2584">
          <cell r="A2584">
            <v>351760</v>
          </cell>
          <cell r="B2584" t="str">
            <v>SP</v>
          </cell>
          <cell r="C2584" t="str">
            <v>GUAPIARA</v>
          </cell>
          <cell r="D2584" t="str">
            <v>351760</v>
          </cell>
          <cell r="H2584">
            <v>52955626</v>
          </cell>
          <cell r="L2584">
            <v>51247380</v>
          </cell>
          <cell r="P2584">
            <v>34164920</v>
          </cell>
        </row>
        <row r="2585">
          <cell r="A2585">
            <v>351770</v>
          </cell>
          <cell r="B2585" t="str">
            <v>SP</v>
          </cell>
          <cell r="C2585" t="str">
            <v>GUARÁ</v>
          </cell>
          <cell r="D2585" t="str">
            <v>351770</v>
          </cell>
          <cell r="E2585">
            <v>42080</v>
          </cell>
          <cell r="F2585">
            <v>21581</v>
          </cell>
          <cell r="G2585">
            <v>171727</v>
          </cell>
          <cell r="H2585">
            <v>26090325</v>
          </cell>
          <cell r="I2585">
            <v>316890</v>
          </cell>
          <cell r="J2585">
            <v>25512</v>
          </cell>
          <cell r="K2585">
            <v>195321</v>
          </cell>
          <cell r="L2585">
            <v>25767168</v>
          </cell>
          <cell r="M2585">
            <v>25013</v>
          </cell>
          <cell r="N2585">
            <v>31523</v>
          </cell>
          <cell r="O2585">
            <v>110568</v>
          </cell>
          <cell r="P2585">
            <v>15967301</v>
          </cell>
        </row>
        <row r="2586">
          <cell r="A2586">
            <v>351840</v>
          </cell>
          <cell r="B2586" t="str">
            <v>SP</v>
          </cell>
          <cell r="C2586" t="str">
            <v>GUARATINGUETÁ</v>
          </cell>
          <cell r="D2586" t="str">
            <v>351840</v>
          </cell>
          <cell r="H2586">
            <v>48167645</v>
          </cell>
          <cell r="L2586">
            <v>46613850</v>
          </cell>
          <cell r="P2586">
            <v>31075900</v>
          </cell>
        </row>
        <row r="2587">
          <cell r="A2587">
            <v>351870</v>
          </cell>
          <cell r="B2587" t="str">
            <v>SP</v>
          </cell>
          <cell r="C2587" t="str">
            <v>GUARUJÁ</v>
          </cell>
          <cell r="D2587" t="str">
            <v>351870</v>
          </cell>
          <cell r="E2587">
            <v>3264</v>
          </cell>
          <cell r="F2587">
            <v>36</v>
          </cell>
          <cell r="G2587">
            <v>2930</v>
          </cell>
          <cell r="H2587">
            <v>303692458</v>
          </cell>
          <cell r="I2587">
            <v>2776</v>
          </cell>
          <cell r="J2587">
            <v>27</v>
          </cell>
          <cell r="K2587">
            <v>2712</v>
          </cell>
          <cell r="L2587">
            <v>293897373</v>
          </cell>
          <cell r="M2587">
            <v>9604</v>
          </cell>
          <cell r="N2587">
            <v>38826</v>
          </cell>
          <cell r="O2587">
            <v>29</v>
          </cell>
          <cell r="P2587">
            <v>195817072</v>
          </cell>
        </row>
        <row r="2588">
          <cell r="A2588">
            <v>351880</v>
          </cell>
          <cell r="B2588" t="str">
            <v>SP</v>
          </cell>
          <cell r="C2588" t="str">
            <v>GUARULHOS</v>
          </cell>
          <cell r="D2588" t="str">
            <v>351880</v>
          </cell>
          <cell r="H2588">
            <v>47143250</v>
          </cell>
          <cell r="L2588">
            <v>45622500</v>
          </cell>
          <cell r="P2588">
            <v>30415000</v>
          </cell>
        </row>
        <row r="2589">
          <cell r="A2589">
            <v>351885</v>
          </cell>
          <cell r="B2589" t="str">
            <v>SP</v>
          </cell>
          <cell r="C2589" t="str">
            <v>GUATAPARÁ</v>
          </cell>
          <cell r="D2589" t="str">
            <v>351885</v>
          </cell>
          <cell r="E2589">
            <v>174486</v>
          </cell>
          <cell r="F2589">
            <v>17492</v>
          </cell>
          <cell r="G2589">
            <v>113897</v>
          </cell>
          <cell r="H2589">
            <v>15482922</v>
          </cell>
          <cell r="I2589">
            <v>56913</v>
          </cell>
          <cell r="J2589">
            <v>20340</v>
          </cell>
          <cell r="K2589">
            <v>106551</v>
          </cell>
          <cell r="L2589">
            <v>13613826</v>
          </cell>
          <cell r="M2589">
            <v>78245</v>
          </cell>
          <cell r="N2589">
            <v>12655</v>
          </cell>
          <cell r="O2589">
            <v>57292</v>
          </cell>
          <cell r="P2589">
            <v>8829876</v>
          </cell>
        </row>
        <row r="2590">
          <cell r="A2590">
            <v>351907</v>
          </cell>
          <cell r="B2590" t="str">
            <v>SP</v>
          </cell>
          <cell r="C2590" t="str">
            <v>HORTOLÂNDIA</v>
          </cell>
          <cell r="D2590" t="str">
            <v>351907</v>
          </cell>
          <cell r="H2590">
            <v>1238797479</v>
          </cell>
          <cell r="L2590">
            <v>1198836270</v>
          </cell>
          <cell r="P2590">
            <v>799224180</v>
          </cell>
        </row>
        <row r="2591">
          <cell r="A2591">
            <v>351950</v>
          </cell>
          <cell r="B2591" t="str">
            <v>SP</v>
          </cell>
          <cell r="C2591" t="str">
            <v>IBIRAREMA</v>
          </cell>
          <cell r="D2591" t="str">
            <v>351950</v>
          </cell>
          <cell r="H2591">
            <v>14589065</v>
          </cell>
          <cell r="L2591">
            <v>14118450</v>
          </cell>
          <cell r="P2591">
            <v>9412300</v>
          </cell>
        </row>
        <row r="2592">
          <cell r="A2592">
            <v>351960</v>
          </cell>
          <cell r="B2592" t="str">
            <v>SP</v>
          </cell>
          <cell r="C2592" t="str">
            <v>IBITINGA</v>
          </cell>
          <cell r="D2592" t="str">
            <v>351960</v>
          </cell>
          <cell r="E2592">
            <v>241341</v>
          </cell>
          <cell r="F2592">
            <v>26659</v>
          </cell>
          <cell r="G2592">
            <v>131772</v>
          </cell>
          <cell r="H2592">
            <v>10360105</v>
          </cell>
          <cell r="I2592">
            <v>155550</v>
          </cell>
          <cell r="J2592">
            <v>40504</v>
          </cell>
          <cell r="K2592">
            <v>142699</v>
          </cell>
          <cell r="L2592">
            <v>10923896</v>
          </cell>
          <cell r="M2592">
            <v>53955</v>
          </cell>
          <cell r="N2592">
            <v>24864</v>
          </cell>
          <cell r="O2592">
            <v>78834</v>
          </cell>
          <cell r="P2592">
            <v>6354024</v>
          </cell>
        </row>
        <row r="2593">
          <cell r="A2593">
            <v>352000</v>
          </cell>
          <cell r="B2593" t="str">
            <v>SP</v>
          </cell>
          <cell r="C2593" t="str">
            <v>IGARAÇU DO TIETÊ</v>
          </cell>
          <cell r="D2593" t="str">
            <v>352000</v>
          </cell>
          <cell r="H2593">
            <v>25673425</v>
          </cell>
          <cell r="L2593">
            <v>24845250</v>
          </cell>
          <cell r="P2593">
            <v>16563500</v>
          </cell>
        </row>
        <row r="2594">
          <cell r="A2594">
            <v>352030</v>
          </cell>
          <cell r="B2594" t="str">
            <v>SP</v>
          </cell>
          <cell r="C2594" t="str">
            <v>IGUAPE</v>
          </cell>
          <cell r="D2594" t="str">
            <v>352030</v>
          </cell>
          <cell r="F2594">
            <v>4220</v>
          </cell>
          <cell r="G2594">
            <v>133384</v>
          </cell>
          <cell r="H2594">
            <v>63146667</v>
          </cell>
          <cell r="K2594">
            <v>86290</v>
          </cell>
          <cell r="L2594">
            <v>58116294</v>
          </cell>
          <cell r="M2594">
            <v>6172</v>
          </cell>
          <cell r="O2594">
            <v>7934</v>
          </cell>
          <cell r="P2594">
            <v>37919342</v>
          </cell>
        </row>
        <row r="2595">
          <cell r="A2595">
            <v>352042</v>
          </cell>
          <cell r="B2595" t="str">
            <v>SP</v>
          </cell>
          <cell r="C2595" t="str">
            <v>ILHA COMPRIDA</v>
          </cell>
          <cell r="D2595" t="str">
            <v>352042</v>
          </cell>
          <cell r="H2595">
            <v>24196523</v>
          </cell>
          <cell r="L2595">
            <v>23415990</v>
          </cell>
          <cell r="P2595">
            <v>15610660</v>
          </cell>
        </row>
        <row r="2596">
          <cell r="A2596">
            <v>352080</v>
          </cell>
          <cell r="B2596" t="str">
            <v>SP</v>
          </cell>
          <cell r="C2596" t="str">
            <v>INÚBIA PAULISTA</v>
          </cell>
          <cell r="D2596" t="str">
            <v>352080</v>
          </cell>
          <cell r="E2596">
            <v>15894</v>
          </cell>
          <cell r="F2596">
            <v>2710</v>
          </cell>
          <cell r="G2596">
            <v>63162</v>
          </cell>
          <cell r="H2596">
            <v>10823567</v>
          </cell>
          <cell r="I2596">
            <v>75715</v>
          </cell>
          <cell r="J2596">
            <v>7619</v>
          </cell>
          <cell r="K2596">
            <v>61014</v>
          </cell>
          <cell r="L2596">
            <v>10431507</v>
          </cell>
          <cell r="M2596">
            <v>51536</v>
          </cell>
          <cell r="N2596">
            <v>910</v>
          </cell>
          <cell r="O2596">
            <v>43909</v>
          </cell>
          <cell r="P2596">
            <v>6782521</v>
          </cell>
        </row>
        <row r="2597">
          <cell r="A2597">
            <v>352100</v>
          </cell>
          <cell r="B2597" t="str">
            <v>SP</v>
          </cell>
          <cell r="C2597" t="str">
            <v>IPERÓ</v>
          </cell>
          <cell r="D2597" t="str">
            <v>352100</v>
          </cell>
          <cell r="H2597">
            <v>49380582</v>
          </cell>
          <cell r="L2597">
            <v>47787660</v>
          </cell>
          <cell r="P2597">
            <v>31858440</v>
          </cell>
        </row>
        <row r="2598">
          <cell r="A2598">
            <v>352120</v>
          </cell>
          <cell r="B2598" t="str">
            <v>SP</v>
          </cell>
          <cell r="C2598" t="str">
            <v>IPORANGA</v>
          </cell>
          <cell r="D2598" t="str">
            <v>352120</v>
          </cell>
          <cell r="E2598">
            <v>60741</v>
          </cell>
          <cell r="F2598">
            <v>33024</v>
          </cell>
          <cell r="G2598">
            <v>53430</v>
          </cell>
          <cell r="H2598">
            <v>9434404</v>
          </cell>
          <cell r="I2598">
            <v>132058</v>
          </cell>
          <cell r="J2598">
            <v>53453</v>
          </cell>
          <cell r="K2598">
            <v>47061</v>
          </cell>
          <cell r="L2598">
            <v>9566090</v>
          </cell>
          <cell r="M2598">
            <v>109064</v>
          </cell>
          <cell r="N2598">
            <v>41134</v>
          </cell>
          <cell r="O2598">
            <v>59394</v>
          </cell>
          <cell r="P2598">
            <v>6822705</v>
          </cell>
        </row>
        <row r="2599">
          <cell r="A2599">
            <v>352215</v>
          </cell>
          <cell r="B2599" t="str">
            <v>SP</v>
          </cell>
          <cell r="C2599" t="str">
            <v>ITAÓCA</v>
          </cell>
          <cell r="D2599" t="str">
            <v>352215</v>
          </cell>
          <cell r="E2599">
            <v>38848</v>
          </cell>
          <cell r="F2599">
            <v>3217</v>
          </cell>
          <cell r="G2599">
            <v>46605</v>
          </cell>
          <cell r="H2599">
            <v>5650064</v>
          </cell>
          <cell r="I2599">
            <v>79352</v>
          </cell>
          <cell r="J2599">
            <v>5373</v>
          </cell>
          <cell r="K2599">
            <v>46849</v>
          </cell>
          <cell r="L2599">
            <v>5190052</v>
          </cell>
          <cell r="M2599">
            <v>8530</v>
          </cell>
          <cell r="N2599">
            <v>4300</v>
          </cell>
          <cell r="O2599">
            <v>31266</v>
          </cell>
          <cell r="P2599">
            <v>3841357</v>
          </cell>
        </row>
        <row r="2600">
          <cell r="A2600">
            <v>352230</v>
          </cell>
          <cell r="B2600" t="str">
            <v>SP</v>
          </cell>
          <cell r="C2600" t="str">
            <v>ITAPETININGA</v>
          </cell>
          <cell r="D2600" t="str">
            <v>352230</v>
          </cell>
          <cell r="H2600">
            <v>723148811</v>
          </cell>
          <cell r="L2600">
            <v>699821430</v>
          </cell>
          <cell r="P2600">
            <v>466547620</v>
          </cell>
        </row>
        <row r="2601">
          <cell r="A2601">
            <v>352240</v>
          </cell>
          <cell r="B2601" t="str">
            <v>SP</v>
          </cell>
          <cell r="C2601" t="str">
            <v>ITAPEVA</v>
          </cell>
          <cell r="D2601" t="str">
            <v>352240</v>
          </cell>
          <cell r="E2601">
            <v>75557</v>
          </cell>
          <cell r="F2601">
            <v>45134</v>
          </cell>
          <cell r="G2601">
            <v>65997</v>
          </cell>
          <cell r="H2601">
            <v>185419410</v>
          </cell>
          <cell r="I2601">
            <v>68800</v>
          </cell>
          <cell r="J2601">
            <v>3293</v>
          </cell>
          <cell r="K2601">
            <v>51672</v>
          </cell>
          <cell r="L2601">
            <v>178661624</v>
          </cell>
          <cell r="M2601">
            <v>47460</v>
          </cell>
          <cell r="N2601">
            <v>14</v>
          </cell>
          <cell r="O2601">
            <v>42283</v>
          </cell>
          <cell r="P2601">
            <v>119245953</v>
          </cell>
        </row>
        <row r="2602">
          <cell r="A2602">
            <v>352265</v>
          </cell>
          <cell r="B2602" t="str">
            <v>SP</v>
          </cell>
          <cell r="C2602" t="str">
            <v>ITAPIRAPUÃ PAULISTA</v>
          </cell>
          <cell r="D2602" t="str">
            <v>352265</v>
          </cell>
          <cell r="E2602">
            <v>29891</v>
          </cell>
          <cell r="F2602">
            <v>46436</v>
          </cell>
          <cell r="G2602">
            <v>49722</v>
          </cell>
          <cell r="H2602">
            <v>8859074</v>
          </cell>
          <cell r="I2602">
            <v>481448</v>
          </cell>
          <cell r="J2602">
            <v>166197</v>
          </cell>
          <cell r="K2602">
            <v>58950</v>
          </cell>
          <cell r="L2602">
            <v>11500719</v>
          </cell>
          <cell r="M2602">
            <v>71573</v>
          </cell>
          <cell r="N2602">
            <v>30656</v>
          </cell>
          <cell r="O2602">
            <v>39115</v>
          </cell>
          <cell r="P2602">
            <v>10203420</v>
          </cell>
        </row>
        <row r="2603">
          <cell r="A2603">
            <v>352280</v>
          </cell>
          <cell r="B2603" t="str">
            <v>SP</v>
          </cell>
          <cell r="C2603" t="str">
            <v>ITAPORANGA</v>
          </cell>
          <cell r="D2603" t="str">
            <v>352280</v>
          </cell>
          <cell r="H2603">
            <v>4528449</v>
          </cell>
          <cell r="L2603">
            <v>4382370</v>
          </cell>
          <cell r="P2603">
            <v>2921580</v>
          </cell>
        </row>
        <row r="2604">
          <cell r="A2604">
            <v>352290</v>
          </cell>
          <cell r="B2604" t="str">
            <v>SP</v>
          </cell>
          <cell r="C2604" t="str">
            <v>ITAPUÍ</v>
          </cell>
          <cell r="D2604" t="str">
            <v>352290</v>
          </cell>
          <cell r="H2604">
            <v>206646</v>
          </cell>
          <cell r="L2604">
            <v>199980</v>
          </cell>
          <cell r="P2604">
            <v>133320</v>
          </cell>
        </row>
        <row r="2605">
          <cell r="A2605">
            <v>352320</v>
          </cell>
          <cell r="B2605" t="str">
            <v>SP</v>
          </cell>
          <cell r="C2605" t="str">
            <v>ITARARÉ</v>
          </cell>
          <cell r="D2605" t="str">
            <v>352320</v>
          </cell>
          <cell r="E2605">
            <v>1107178</v>
          </cell>
          <cell r="F2605">
            <v>536062</v>
          </cell>
          <cell r="G2605">
            <v>514084</v>
          </cell>
          <cell r="H2605">
            <v>110526312</v>
          </cell>
          <cell r="I2605">
            <v>851272</v>
          </cell>
          <cell r="J2605">
            <v>336178</v>
          </cell>
          <cell r="K2605">
            <v>548947</v>
          </cell>
          <cell r="L2605">
            <v>112028061</v>
          </cell>
          <cell r="M2605">
            <v>893208</v>
          </cell>
          <cell r="N2605">
            <v>470069</v>
          </cell>
          <cell r="O2605">
            <v>346496</v>
          </cell>
          <cell r="P2605">
            <v>73336584</v>
          </cell>
        </row>
        <row r="2606">
          <cell r="A2606">
            <v>352330</v>
          </cell>
          <cell r="B2606" t="str">
            <v>SP</v>
          </cell>
          <cell r="C2606" t="str">
            <v>ITARIRI</v>
          </cell>
          <cell r="D2606" t="str">
            <v>352330</v>
          </cell>
          <cell r="H2606">
            <v>5888264</v>
          </cell>
          <cell r="L2606">
            <v>5698320</v>
          </cell>
          <cell r="P2606">
            <v>3798880</v>
          </cell>
        </row>
        <row r="2607">
          <cell r="A2607">
            <v>352370</v>
          </cell>
          <cell r="B2607" t="str">
            <v>SP</v>
          </cell>
          <cell r="C2607" t="str">
            <v>ITIRAPUÃ</v>
          </cell>
          <cell r="D2607" t="str">
            <v>352370</v>
          </cell>
          <cell r="E2607">
            <v>119611</v>
          </cell>
          <cell r="F2607">
            <v>4091</v>
          </cell>
          <cell r="G2607">
            <v>115604</v>
          </cell>
          <cell r="H2607">
            <v>14973882</v>
          </cell>
          <cell r="I2607">
            <v>233445</v>
          </cell>
          <cell r="J2607">
            <v>18421</v>
          </cell>
          <cell r="K2607">
            <v>93448</v>
          </cell>
          <cell r="L2607">
            <v>15281193</v>
          </cell>
          <cell r="M2607">
            <v>111725</v>
          </cell>
          <cell r="N2607">
            <v>7943</v>
          </cell>
          <cell r="O2607">
            <v>88466</v>
          </cell>
          <cell r="P2607">
            <v>12655290</v>
          </cell>
        </row>
        <row r="2608">
          <cell r="A2608">
            <v>352400</v>
          </cell>
          <cell r="B2608" t="str">
            <v>SP</v>
          </cell>
          <cell r="C2608" t="str">
            <v>ITUPEVA</v>
          </cell>
          <cell r="D2608" t="str">
            <v>352400</v>
          </cell>
          <cell r="H2608">
            <v>188144456</v>
          </cell>
          <cell r="L2608">
            <v>182075280</v>
          </cell>
          <cell r="P2608">
            <v>121383520</v>
          </cell>
        </row>
        <row r="2609">
          <cell r="A2609">
            <v>352460</v>
          </cell>
          <cell r="B2609" t="str">
            <v>SP</v>
          </cell>
          <cell r="C2609" t="str">
            <v>JACUPIRANGA</v>
          </cell>
          <cell r="D2609" t="str">
            <v>352460</v>
          </cell>
          <cell r="E2609">
            <v>423393</v>
          </cell>
          <cell r="F2609">
            <v>288693</v>
          </cell>
          <cell r="G2609">
            <v>328918</v>
          </cell>
          <cell r="H2609">
            <v>31682224</v>
          </cell>
          <cell r="I2609">
            <v>511107</v>
          </cell>
          <cell r="J2609">
            <v>284009</v>
          </cell>
          <cell r="K2609">
            <v>305411</v>
          </cell>
          <cell r="L2609">
            <v>27208651</v>
          </cell>
          <cell r="M2609">
            <v>576508</v>
          </cell>
          <cell r="N2609">
            <v>236438</v>
          </cell>
          <cell r="O2609">
            <v>240361</v>
          </cell>
          <cell r="P2609">
            <v>18787502</v>
          </cell>
        </row>
        <row r="2610">
          <cell r="A2610">
            <v>352480</v>
          </cell>
          <cell r="B2610" t="str">
            <v>SP</v>
          </cell>
          <cell r="C2610" t="str">
            <v>JALES</v>
          </cell>
          <cell r="D2610" t="str">
            <v>352480</v>
          </cell>
          <cell r="E2610">
            <v>670019</v>
          </cell>
          <cell r="F2610">
            <v>477984</v>
          </cell>
          <cell r="G2610">
            <v>492361</v>
          </cell>
          <cell r="H2610">
            <v>103521477</v>
          </cell>
          <cell r="I2610">
            <v>717251</v>
          </cell>
          <cell r="J2610">
            <v>582225</v>
          </cell>
          <cell r="K2610">
            <v>445907</v>
          </cell>
          <cell r="L2610">
            <v>89977314</v>
          </cell>
          <cell r="M2610">
            <v>370500</v>
          </cell>
          <cell r="N2610">
            <v>382434</v>
          </cell>
          <cell r="O2610">
            <v>278863</v>
          </cell>
          <cell r="P2610">
            <v>54597259</v>
          </cell>
        </row>
        <row r="2611">
          <cell r="A2611">
            <v>352500</v>
          </cell>
          <cell r="B2611" t="str">
            <v>SP</v>
          </cell>
          <cell r="C2611" t="str">
            <v>JANDIRA</v>
          </cell>
          <cell r="D2611" t="str">
            <v>352500</v>
          </cell>
          <cell r="E2611">
            <v>3039959</v>
          </cell>
          <cell r="F2611">
            <v>2040592</v>
          </cell>
          <cell r="G2611">
            <v>1104151</v>
          </cell>
          <cell r="H2611">
            <v>284332531</v>
          </cell>
          <cell r="I2611">
            <v>4166937</v>
          </cell>
          <cell r="J2611">
            <v>1310978</v>
          </cell>
          <cell r="K2611">
            <v>1125455</v>
          </cell>
          <cell r="L2611">
            <v>293098366</v>
          </cell>
          <cell r="M2611">
            <v>2435362</v>
          </cell>
          <cell r="N2611">
            <v>1766778</v>
          </cell>
          <cell r="O2611">
            <v>761602</v>
          </cell>
          <cell r="P2611">
            <v>201742664</v>
          </cell>
        </row>
        <row r="2612">
          <cell r="A2612">
            <v>352530</v>
          </cell>
          <cell r="B2612" t="str">
            <v>SP</v>
          </cell>
          <cell r="C2612" t="str">
            <v>JAÚ</v>
          </cell>
          <cell r="D2612" t="str">
            <v>352530</v>
          </cell>
          <cell r="H2612">
            <v>112300879</v>
          </cell>
          <cell r="L2612">
            <v>108678270</v>
          </cell>
          <cell r="P2612">
            <v>72452180</v>
          </cell>
        </row>
        <row r="2613">
          <cell r="A2613">
            <v>352550</v>
          </cell>
          <cell r="B2613" t="str">
            <v>SP</v>
          </cell>
          <cell r="C2613" t="str">
            <v>JOANÓPOLIS</v>
          </cell>
          <cell r="D2613" t="str">
            <v>352550</v>
          </cell>
          <cell r="H2613">
            <v>107850829</v>
          </cell>
          <cell r="L2613">
            <v>104371770</v>
          </cell>
          <cell r="P2613">
            <v>69581180</v>
          </cell>
        </row>
        <row r="2614">
          <cell r="A2614">
            <v>352560</v>
          </cell>
          <cell r="B2614" t="str">
            <v>SP</v>
          </cell>
          <cell r="C2614" t="str">
            <v>JOÃO RAMALHO</v>
          </cell>
          <cell r="D2614" t="str">
            <v>352560</v>
          </cell>
          <cell r="H2614">
            <v>15969123</v>
          </cell>
          <cell r="L2614">
            <v>15453990</v>
          </cell>
          <cell r="P2614">
            <v>10302660</v>
          </cell>
        </row>
        <row r="2615">
          <cell r="A2615">
            <v>352590</v>
          </cell>
          <cell r="B2615" t="str">
            <v>SP</v>
          </cell>
          <cell r="C2615" t="str">
            <v>JUNDIAÍ</v>
          </cell>
          <cell r="D2615" t="str">
            <v>352590</v>
          </cell>
          <cell r="H2615">
            <v>1280720360</v>
          </cell>
          <cell r="L2615">
            <v>1239406800</v>
          </cell>
          <cell r="P2615">
            <v>826271200</v>
          </cell>
        </row>
        <row r="2616">
          <cell r="A2616">
            <v>352610</v>
          </cell>
          <cell r="B2616" t="str">
            <v>SP</v>
          </cell>
          <cell r="C2616" t="str">
            <v>JUQUIÁ</v>
          </cell>
          <cell r="D2616" t="str">
            <v>352610</v>
          </cell>
          <cell r="E2616">
            <v>1217417</v>
          </cell>
          <cell r="F2616">
            <v>577571</v>
          </cell>
          <cell r="G2616">
            <v>321074</v>
          </cell>
          <cell r="H2616">
            <v>79029188</v>
          </cell>
          <cell r="I2616">
            <v>501440</v>
          </cell>
          <cell r="J2616">
            <v>361464</v>
          </cell>
          <cell r="K2616">
            <v>300190</v>
          </cell>
          <cell r="L2616">
            <v>74581658</v>
          </cell>
          <cell r="M2616">
            <v>514545</v>
          </cell>
          <cell r="N2616">
            <v>196411</v>
          </cell>
          <cell r="O2616">
            <v>241048</v>
          </cell>
          <cell r="P2616">
            <v>48389197</v>
          </cell>
        </row>
        <row r="2617">
          <cell r="A2617">
            <v>352620</v>
          </cell>
          <cell r="B2617" t="str">
            <v>SP</v>
          </cell>
          <cell r="C2617" t="str">
            <v>JUQUITIBA</v>
          </cell>
          <cell r="D2617" t="str">
            <v>352620</v>
          </cell>
          <cell r="E2617">
            <v>313660</v>
          </cell>
          <cell r="F2617">
            <v>236100</v>
          </cell>
          <cell r="G2617">
            <v>170621</v>
          </cell>
          <cell r="H2617">
            <v>24236820</v>
          </cell>
          <cell r="I2617">
            <v>554120</v>
          </cell>
          <cell r="J2617">
            <v>259757</v>
          </cell>
          <cell r="K2617">
            <v>245734</v>
          </cell>
          <cell r="L2617">
            <v>25022913</v>
          </cell>
          <cell r="M2617">
            <v>127799</v>
          </cell>
          <cell r="N2617">
            <v>37589</v>
          </cell>
          <cell r="O2617">
            <v>144502</v>
          </cell>
          <cell r="P2617">
            <v>16576171</v>
          </cell>
        </row>
        <row r="2618">
          <cell r="A2618">
            <v>352630</v>
          </cell>
          <cell r="B2618" t="str">
            <v>SP</v>
          </cell>
          <cell r="C2618" t="str">
            <v>LAGOINHA</v>
          </cell>
          <cell r="D2618" t="str">
            <v>352630</v>
          </cell>
          <cell r="E2618">
            <v>97022</v>
          </cell>
          <cell r="F2618">
            <v>12328</v>
          </cell>
          <cell r="G2618">
            <v>198138</v>
          </cell>
          <cell r="H2618">
            <v>40732794</v>
          </cell>
          <cell r="I2618">
            <v>149294</v>
          </cell>
          <cell r="J2618">
            <v>3499</v>
          </cell>
          <cell r="K2618">
            <v>172500</v>
          </cell>
          <cell r="L2618">
            <v>36275275</v>
          </cell>
          <cell r="M2618">
            <v>111144</v>
          </cell>
          <cell r="N2618">
            <v>53810</v>
          </cell>
          <cell r="O2618">
            <v>138166</v>
          </cell>
          <cell r="P2618">
            <v>22488977</v>
          </cell>
        </row>
        <row r="2619">
          <cell r="A2619">
            <v>352650</v>
          </cell>
          <cell r="B2619" t="str">
            <v>SP</v>
          </cell>
          <cell r="C2619" t="str">
            <v>LAVÍNIA</v>
          </cell>
          <cell r="D2619" t="str">
            <v>352650</v>
          </cell>
          <cell r="H2619">
            <v>3379465</v>
          </cell>
          <cell r="L2619">
            <v>3270450</v>
          </cell>
          <cell r="P2619">
            <v>2180300</v>
          </cell>
        </row>
        <row r="2620">
          <cell r="A2620">
            <v>352690</v>
          </cell>
          <cell r="B2620" t="str">
            <v>SP</v>
          </cell>
          <cell r="C2620" t="str">
            <v>LIMEIRA</v>
          </cell>
          <cell r="D2620" t="str">
            <v>352690</v>
          </cell>
          <cell r="H2620">
            <v>624841208</v>
          </cell>
          <cell r="L2620">
            <v>604685040</v>
          </cell>
          <cell r="P2620">
            <v>403123360</v>
          </cell>
        </row>
        <row r="2621">
          <cell r="A2621">
            <v>352720</v>
          </cell>
          <cell r="B2621" t="str">
            <v>SP</v>
          </cell>
          <cell r="C2621" t="str">
            <v>LORENA</v>
          </cell>
          <cell r="D2621" t="str">
            <v>352720</v>
          </cell>
          <cell r="E2621">
            <v>2347475</v>
          </cell>
          <cell r="F2621">
            <v>1317072</v>
          </cell>
          <cell r="G2621">
            <v>661559</v>
          </cell>
          <cell r="H2621">
            <v>208423989</v>
          </cell>
          <cell r="I2621">
            <v>1210189</v>
          </cell>
          <cell r="J2621">
            <v>1313615</v>
          </cell>
          <cell r="K2621">
            <v>681549</v>
          </cell>
          <cell r="L2621">
            <v>178249322</v>
          </cell>
          <cell r="M2621">
            <v>1037733</v>
          </cell>
          <cell r="N2621">
            <v>1415245</v>
          </cell>
          <cell r="O2621">
            <v>448037</v>
          </cell>
          <cell r="P2621">
            <v>103500527</v>
          </cell>
        </row>
        <row r="2622">
          <cell r="A2622">
            <v>352760</v>
          </cell>
          <cell r="B2622" t="str">
            <v>SP</v>
          </cell>
          <cell r="C2622" t="str">
            <v>LUÍS ANTÔNIO</v>
          </cell>
          <cell r="D2622" t="str">
            <v>352760</v>
          </cell>
          <cell r="E2622">
            <v>282934</v>
          </cell>
          <cell r="F2622">
            <v>45262</v>
          </cell>
          <cell r="G2622">
            <v>271063</v>
          </cell>
          <cell r="H2622">
            <v>46589308</v>
          </cell>
          <cell r="I2622">
            <v>148037</v>
          </cell>
          <cell r="J2622">
            <v>38764</v>
          </cell>
          <cell r="K2622">
            <v>244545</v>
          </cell>
          <cell r="L2622">
            <v>43770247</v>
          </cell>
          <cell r="M2622">
            <v>246754</v>
          </cell>
          <cell r="N2622">
            <v>18927</v>
          </cell>
          <cell r="O2622">
            <v>171072</v>
          </cell>
          <cell r="P2622">
            <v>27853154</v>
          </cell>
        </row>
        <row r="2623">
          <cell r="A2623">
            <v>352770</v>
          </cell>
          <cell r="B2623" t="str">
            <v>SP</v>
          </cell>
          <cell r="C2623" t="str">
            <v>LUIZIÂNIA</v>
          </cell>
          <cell r="D2623" t="str">
            <v>352770</v>
          </cell>
          <cell r="H2623">
            <v>21793496</v>
          </cell>
          <cell r="L2623">
            <v>21090480</v>
          </cell>
          <cell r="P2623">
            <v>14060320</v>
          </cell>
        </row>
        <row r="2624">
          <cell r="A2624">
            <v>352780</v>
          </cell>
          <cell r="B2624" t="str">
            <v>SP</v>
          </cell>
          <cell r="C2624" t="str">
            <v>LUPÉRCIO</v>
          </cell>
          <cell r="D2624" t="str">
            <v>352780</v>
          </cell>
          <cell r="E2624">
            <v>24681</v>
          </cell>
          <cell r="F2624">
            <v>11618</v>
          </cell>
          <cell r="G2624">
            <v>48393</v>
          </cell>
          <cell r="H2624">
            <v>11580750</v>
          </cell>
          <cell r="I2624">
            <v>50146</v>
          </cell>
          <cell r="J2624">
            <v>8290</v>
          </cell>
          <cell r="K2624">
            <v>41339</v>
          </cell>
          <cell r="L2624">
            <v>10796001</v>
          </cell>
          <cell r="M2624">
            <v>97726</v>
          </cell>
          <cell r="N2624">
            <v>17654</v>
          </cell>
          <cell r="O2624">
            <v>30999</v>
          </cell>
          <cell r="P2624">
            <v>7453789</v>
          </cell>
        </row>
        <row r="2625">
          <cell r="A2625">
            <v>352840</v>
          </cell>
          <cell r="B2625" t="str">
            <v>SP</v>
          </cell>
          <cell r="C2625" t="str">
            <v>MAIRINQUE</v>
          </cell>
          <cell r="D2625" t="str">
            <v>352840</v>
          </cell>
          <cell r="E2625">
            <v>773755</v>
          </cell>
          <cell r="F2625">
            <v>1720306</v>
          </cell>
          <cell r="G2625">
            <v>69491</v>
          </cell>
          <cell r="H2625">
            <v>91935017</v>
          </cell>
          <cell r="I2625">
            <v>1048575</v>
          </cell>
          <cell r="J2625">
            <v>1053185</v>
          </cell>
          <cell r="K2625">
            <v>67211</v>
          </cell>
          <cell r="L2625">
            <v>75935307</v>
          </cell>
          <cell r="M2625">
            <v>377228</v>
          </cell>
          <cell r="N2625">
            <v>414590</v>
          </cell>
          <cell r="O2625">
            <v>42886</v>
          </cell>
          <cell r="P2625">
            <v>50244716</v>
          </cell>
        </row>
        <row r="2626">
          <cell r="A2626">
            <v>352900</v>
          </cell>
          <cell r="B2626" t="str">
            <v>SP</v>
          </cell>
          <cell r="C2626" t="str">
            <v>MARÍLIA</v>
          </cell>
          <cell r="D2626" t="str">
            <v>352900</v>
          </cell>
          <cell r="E2626">
            <v>5113685</v>
          </cell>
          <cell r="F2626">
            <v>2434499</v>
          </cell>
          <cell r="G2626">
            <v>2236653</v>
          </cell>
          <cell r="H2626">
            <v>227730825</v>
          </cell>
          <cell r="I2626">
            <v>5707312</v>
          </cell>
          <cell r="J2626">
            <v>2793791</v>
          </cell>
          <cell r="K2626">
            <v>2264079</v>
          </cell>
          <cell r="L2626">
            <v>229831237</v>
          </cell>
          <cell r="M2626">
            <v>3753634</v>
          </cell>
          <cell r="N2626">
            <v>1085239</v>
          </cell>
          <cell r="O2626">
            <v>1423177</v>
          </cell>
          <cell r="P2626">
            <v>160829377</v>
          </cell>
        </row>
        <row r="2627">
          <cell r="A2627">
            <v>352930</v>
          </cell>
          <cell r="B2627" t="str">
            <v>SP</v>
          </cell>
          <cell r="C2627" t="str">
            <v>MATÃO</v>
          </cell>
          <cell r="D2627" t="str">
            <v>352930</v>
          </cell>
          <cell r="H2627">
            <v>24503299</v>
          </cell>
          <cell r="L2627">
            <v>23712870</v>
          </cell>
          <cell r="P2627">
            <v>15808580</v>
          </cell>
        </row>
        <row r="2628">
          <cell r="A2628">
            <v>352940</v>
          </cell>
          <cell r="B2628" t="str">
            <v>SP</v>
          </cell>
          <cell r="C2628" t="str">
            <v>MAUÁ</v>
          </cell>
          <cell r="D2628" t="str">
            <v>352940</v>
          </cell>
          <cell r="E2628">
            <v>692238</v>
          </cell>
          <cell r="F2628">
            <v>21713151</v>
          </cell>
          <cell r="G2628">
            <v>294320</v>
          </cell>
          <cell r="H2628">
            <v>135461719</v>
          </cell>
          <cell r="I2628">
            <v>517086</v>
          </cell>
          <cell r="J2628">
            <v>719799</v>
          </cell>
          <cell r="K2628">
            <v>337252</v>
          </cell>
          <cell r="L2628">
            <v>80312957</v>
          </cell>
          <cell r="M2628">
            <v>583097</v>
          </cell>
          <cell r="N2628">
            <v>206017</v>
          </cell>
          <cell r="O2628">
            <v>220836</v>
          </cell>
          <cell r="P2628">
            <v>49116968</v>
          </cell>
        </row>
        <row r="2629">
          <cell r="A2629">
            <v>352950</v>
          </cell>
          <cell r="B2629" t="str">
            <v>SP</v>
          </cell>
          <cell r="C2629" t="str">
            <v>MENDONÇA</v>
          </cell>
          <cell r="D2629" t="str">
            <v>352950</v>
          </cell>
          <cell r="E2629">
            <v>257824</v>
          </cell>
          <cell r="F2629">
            <v>27259</v>
          </cell>
          <cell r="G2629">
            <v>134556</v>
          </cell>
          <cell r="H2629">
            <v>6613452</v>
          </cell>
          <cell r="I2629">
            <v>83240</v>
          </cell>
          <cell r="J2629">
            <v>24958</v>
          </cell>
          <cell r="K2629">
            <v>120576</v>
          </cell>
          <cell r="L2629">
            <v>5901769</v>
          </cell>
          <cell r="M2629">
            <v>274114</v>
          </cell>
          <cell r="N2629">
            <v>23120</v>
          </cell>
          <cell r="O2629">
            <v>83741</v>
          </cell>
          <cell r="P2629">
            <v>5133394</v>
          </cell>
        </row>
        <row r="2630">
          <cell r="A2630">
            <v>352970</v>
          </cell>
          <cell r="B2630" t="str">
            <v>SP</v>
          </cell>
          <cell r="C2630" t="str">
            <v>MIGUELÓPOLIS</v>
          </cell>
          <cell r="D2630" t="str">
            <v>352970</v>
          </cell>
          <cell r="E2630">
            <v>391434</v>
          </cell>
          <cell r="F2630">
            <v>21426</v>
          </cell>
          <cell r="G2630">
            <v>271185</v>
          </cell>
          <cell r="H2630">
            <v>50914270</v>
          </cell>
          <cell r="I2630">
            <v>274305</v>
          </cell>
          <cell r="J2630">
            <v>11444</v>
          </cell>
          <cell r="K2630">
            <v>263090</v>
          </cell>
          <cell r="L2630">
            <v>53665801</v>
          </cell>
          <cell r="M2630">
            <v>58660</v>
          </cell>
          <cell r="N2630">
            <v>12720</v>
          </cell>
          <cell r="O2630">
            <v>183446</v>
          </cell>
          <cell r="P2630">
            <v>33386916</v>
          </cell>
        </row>
        <row r="2631">
          <cell r="A2631">
            <v>352990</v>
          </cell>
          <cell r="B2631" t="str">
            <v>SP</v>
          </cell>
          <cell r="C2631" t="str">
            <v>MIRACATU</v>
          </cell>
          <cell r="D2631" t="str">
            <v>352990</v>
          </cell>
          <cell r="E2631">
            <v>159137</v>
          </cell>
          <cell r="F2631">
            <v>29204</v>
          </cell>
          <cell r="G2631">
            <v>163715</v>
          </cell>
          <cell r="H2631">
            <v>23535545</v>
          </cell>
          <cell r="I2631">
            <v>158216</v>
          </cell>
          <cell r="J2631">
            <v>33474</v>
          </cell>
          <cell r="K2631">
            <v>176045</v>
          </cell>
          <cell r="L2631">
            <v>23054107</v>
          </cell>
          <cell r="M2631">
            <v>249922</v>
          </cell>
          <cell r="N2631">
            <v>269</v>
          </cell>
          <cell r="O2631">
            <v>138645</v>
          </cell>
          <cell r="P2631">
            <v>17708755</v>
          </cell>
        </row>
        <row r="2632">
          <cell r="A2632">
            <v>353020</v>
          </cell>
          <cell r="B2632" t="str">
            <v>SP</v>
          </cell>
          <cell r="C2632" t="str">
            <v>MIRANTE DO PARANAPANEMA</v>
          </cell>
          <cell r="D2632" t="str">
            <v>353020</v>
          </cell>
          <cell r="H2632">
            <v>113317276</v>
          </cell>
          <cell r="L2632">
            <v>109661880</v>
          </cell>
          <cell r="P2632">
            <v>73107920</v>
          </cell>
        </row>
        <row r="2633">
          <cell r="A2633">
            <v>353060</v>
          </cell>
          <cell r="B2633" t="str">
            <v>SP</v>
          </cell>
          <cell r="C2633" t="str">
            <v>MOGI DAS CRUZES</v>
          </cell>
          <cell r="D2633" t="str">
            <v>353060</v>
          </cell>
          <cell r="H2633">
            <v>20873633</v>
          </cell>
          <cell r="L2633">
            <v>20200290</v>
          </cell>
          <cell r="P2633">
            <v>13466860</v>
          </cell>
        </row>
        <row r="2634">
          <cell r="A2634">
            <v>353130</v>
          </cell>
          <cell r="B2634" t="str">
            <v>SP</v>
          </cell>
          <cell r="C2634" t="str">
            <v>MONTE ALTO</v>
          </cell>
          <cell r="D2634" t="str">
            <v>353130</v>
          </cell>
          <cell r="H2634">
            <v>16032580</v>
          </cell>
          <cell r="L2634">
            <v>15515400</v>
          </cell>
          <cell r="P2634">
            <v>10343600</v>
          </cell>
        </row>
        <row r="2635">
          <cell r="A2635">
            <v>353205</v>
          </cell>
          <cell r="B2635" t="str">
            <v>SP</v>
          </cell>
          <cell r="C2635" t="str">
            <v>MOTUCA</v>
          </cell>
          <cell r="D2635" t="str">
            <v>353205</v>
          </cell>
          <cell r="H2635">
            <v>23579778</v>
          </cell>
          <cell r="L2635">
            <v>22819140</v>
          </cell>
          <cell r="P2635">
            <v>15212760</v>
          </cell>
        </row>
        <row r="2636">
          <cell r="A2636">
            <v>353215</v>
          </cell>
          <cell r="B2636" t="str">
            <v>SP</v>
          </cell>
          <cell r="C2636" t="str">
            <v>NANTES</v>
          </cell>
          <cell r="D2636" t="str">
            <v>353215</v>
          </cell>
          <cell r="E2636">
            <v>9982</v>
          </cell>
          <cell r="F2636">
            <v>39934</v>
          </cell>
          <cell r="G2636">
            <v>43107</v>
          </cell>
          <cell r="H2636">
            <v>47958389</v>
          </cell>
          <cell r="I2636">
            <v>133590</v>
          </cell>
          <cell r="J2636">
            <v>60</v>
          </cell>
          <cell r="K2636">
            <v>44866</v>
          </cell>
          <cell r="L2636">
            <v>46419842</v>
          </cell>
          <cell r="M2636">
            <v>36395</v>
          </cell>
          <cell r="N2636">
            <v>169</v>
          </cell>
          <cell r="O2636">
            <v>28015</v>
          </cell>
          <cell r="P2636">
            <v>32528870</v>
          </cell>
        </row>
        <row r="2637">
          <cell r="A2637">
            <v>353220</v>
          </cell>
          <cell r="B2637" t="str">
            <v>SP</v>
          </cell>
          <cell r="C2637" t="str">
            <v>NARANDIBA</v>
          </cell>
          <cell r="D2637" t="str">
            <v>353220</v>
          </cell>
          <cell r="H2637">
            <v>12515878</v>
          </cell>
          <cell r="L2637">
            <v>12112140</v>
          </cell>
          <cell r="P2637">
            <v>8074760</v>
          </cell>
        </row>
        <row r="2638">
          <cell r="A2638">
            <v>353230</v>
          </cell>
          <cell r="B2638" t="str">
            <v>SP</v>
          </cell>
          <cell r="C2638" t="str">
            <v>NATIVIDADE DA SERRA</v>
          </cell>
          <cell r="D2638" t="str">
            <v>353230</v>
          </cell>
          <cell r="E2638">
            <v>301194</v>
          </cell>
          <cell r="F2638">
            <v>31604</v>
          </cell>
          <cell r="H2638">
            <v>206179230</v>
          </cell>
          <cell r="I2638">
            <v>41433</v>
          </cell>
          <cell r="L2638">
            <v>204496840</v>
          </cell>
          <cell r="M2638">
            <v>110938</v>
          </cell>
          <cell r="P2638">
            <v>138078840</v>
          </cell>
        </row>
        <row r="2639">
          <cell r="A2639">
            <v>353240</v>
          </cell>
          <cell r="B2639" t="str">
            <v>SP</v>
          </cell>
          <cell r="C2639" t="str">
            <v>NAZARÉ PAULISTA</v>
          </cell>
          <cell r="D2639" t="str">
            <v>353240</v>
          </cell>
          <cell r="E2639">
            <v>188963</v>
          </cell>
          <cell r="F2639">
            <v>114769</v>
          </cell>
          <cell r="G2639">
            <v>103053</v>
          </cell>
          <cell r="H2639">
            <v>10509420</v>
          </cell>
          <cell r="I2639">
            <v>327397</v>
          </cell>
          <cell r="J2639">
            <v>156211</v>
          </cell>
          <cell r="K2639">
            <v>95716</v>
          </cell>
          <cell r="L2639">
            <v>12072930</v>
          </cell>
          <cell r="M2639">
            <v>101190</v>
          </cell>
          <cell r="N2639">
            <v>90669</v>
          </cell>
          <cell r="O2639">
            <v>66980</v>
          </cell>
          <cell r="P2639">
            <v>8734964</v>
          </cell>
        </row>
        <row r="2640">
          <cell r="A2640">
            <v>353270</v>
          </cell>
          <cell r="B2640" t="str">
            <v>SP</v>
          </cell>
          <cell r="C2640" t="str">
            <v>NIPOÃ</v>
          </cell>
          <cell r="D2640" t="str">
            <v>353270</v>
          </cell>
          <cell r="E2640">
            <v>160706</v>
          </cell>
          <cell r="F2640">
            <v>7549</v>
          </cell>
          <cell r="G2640">
            <v>132679</v>
          </cell>
          <cell r="H2640">
            <v>14859111</v>
          </cell>
          <cell r="I2640">
            <v>106130</v>
          </cell>
          <cell r="J2640">
            <v>2876</v>
          </cell>
          <cell r="K2640">
            <v>108991</v>
          </cell>
          <cell r="L2640">
            <v>13972474</v>
          </cell>
          <cell r="M2640">
            <v>46547</v>
          </cell>
          <cell r="N2640">
            <v>607</v>
          </cell>
          <cell r="O2640">
            <v>93863</v>
          </cell>
          <cell r="P2640">
            <v>8645928</v>
          </cell>
        </row>
        <row r="2641">
          <cell r="A2641">
            <v>353282</v>
          </cell>
          <cell r="B2641" t="str">
            <v>SP</v>
          </cell>
          <cell r="C2641" t="str">
            <v>NOVA CAMPINA</v>
          </cell>
          <cell r="D2641" t="str">
            <v>353282</v>
          </cell>
          <cell r="H2641">
            <v>160839222</v>
          </cell>
          <cell r="I2641">
            <v>869197</v>
          </cell>
          <cell r="L2641">
            <v>160355535</v>
          </cell>
          <cell r="M2641">
            <v>385010</v>
          </cell>
          <cell r="N2641">
            <v>34056</v>
          </cell>
          <cell r="O2641">
            <v>16463</v>
          </cell>
          <cell r="P2641">
            <v>126252214</v>
          </cell>
        </row>
        <row r="2642">
          <cell r="A2642">
            <v>353286</v>
          </cell>
          <cell r="B2642" t="str">
            <v>SP</v>
          </cell>
          <cell r="C2642" t="str">
            <v>NOVA CASTILHO</v>
          </cell>
          <cell r="D2642" t="str">
            <v>353286</v>
          </cell>
          <cell r="H2642">
            <v>3493390</v>
          </cell>
          <cell r="L2642">
            <v>3380700</v>
          </cell>
          <cell r="P2642">
            <v>2253800</v>
          </cell>
        </row>
        <row r="2643">
          <cell r="A2643">
            <v>353370</v>
          </cell>
          <cell r="B2643" t="str">
            <v>SP</v>
          </cell>
          <cell r="C2643" t="str">
            <v>OCAUÇU</v>
          </cell>
          <cell r="D2643" t="str">
            <v>353370</v>
          </cell>
          <cell r="E2643">
            <v>59534</v>
          </cell>
          <cell r="F2643">
            <v>8441</v>
          </cell>
          <cell r="G2643">
            <v>81796</v>
          </cell>
          <cell r="H2643">
            <v>8731257</v>
          </cell>
          <cell r="I2643">
            <v>20272</v>
          </cell>
          <cell r="J2643">
            <v>15200</v>
          </cell>
          <cell r="K2643">
            <v>80663</v>
          </cell>
          <cell r="L2643">
            <v>6676595</v>
          </cell>
          <cell r="M2643">
            <v>69004</v>
          </cell>
          <cell r="N2643">
            <v>7162</v>
          </cell>
          <cell r="O2643">
            <v>35763</v>
          </cell>
          <cell r="P2643">
            <v>3540920</v>
          </cell>
        </row>
        <row r="2644">
          <cell r="A2644">
            <v>353530</v>
          </cell>
          <cell r="B2644" t="str">
            <v>SP</v>
          </cell>
          <cell r="C2644" t="str">
            <v>PALMITAL</v>
          </cell>
          <cell r="D2644" t="str">
            <v>353530</v>
          </cell>
          <cell r="H2644">
            <v>93969773</v>
          </cell>
          <cell r="L2644">
            <v>90938490</v>
          </cell>
          <cell r="P2644">
            <v>60625660</v>
          </cell>
        </row>
        <row r="2645">
          <cell r="A2645">
            <v>353540</v>
          </cell>
          <cell r="B2645" t="str">
            <v>SP</v>
          </cell>
          <cell r="C2645" t="str">
            <v>PANORAMA</v>
          </cell>
          <cell r="D2645" t="str">
            <v>353540</v>
          </cell>
          <cell r="E2645">
            <v>31183</v>
          </cell>
          <cell r="F2645">
            <v>1565</v>
          </cell>
          <cell r="G2645">
            <v>147270</v>
          </cell>
          <cell r="H2645">
            <v>15891734</v>
          </cell>
          <cell r="I2645">
            <v>188665</v>
          </cell>
          <cell r="J2645">
            <v>7145</v>
          </cell>
          <cell r="K2645">
            <v>137667</v>
          </cell>
          <cell r="L2645">
            <v>12696409</v>
          </cell>
          <cell r="M2645">
            <v>41251</v>
          </cell>
          <cell r="N2645">
            <v>674</v>
          </cell>
          <cell r="O2645">
            <v>101264</v>
          </cell>
          <cell r="P2645">
            <v>9724661</v>
          </cell>
        </row>
        <row r="2646">
          <cell r="A2646">
            <v>353550</v>
          </cell>
          <cell r="B2646" t="str">
            <v>SP</v>
          </cell>
          <cell r="C2646" t="str">
            <v>PARAGUAÇU PAULISTA</v>
          </cell>
          <cell r="D2646" t="str">
            <v>353550</v>
          </cell>
          <cell r="E2646">
            <v>25780</v>
          </cell>
          <cell r="F2646">
            <v>25569</v>
          </cell>
          <cell r="H2646">
            <v>33338327</v>
          </cell>
          <cell r="I2646">
            <v>63933</v>
          </cell>
          <cell r="J2646">
            <v>41912</v>
          </cell>
          <cell r="L2646">
            <v>32651380</v>
          </cell>
          <cell r="M2646">
            <v>31900</v>
          </cell>
          <cell r="N2646">
            <v>20125</v>
          </cell>
          <cell r="P2646">
            <v>21995025</v>
          </cell>
        </row>
        <row r="2647">
          <cell r="A2647">
            <v>353600</v>
          </cell>
          <cell r="B2647" t="str">
            <v>SP</v>
          </cell>
          <cell r="C2647" t="str">
            <v>PARAPUÃ</v>
          </cell>
          <cell r="D2647" t="str">
            <v>353600</v>
          </cell>
          <cell r="E2647">
            <v>135756</v>
          </cell>
          <cell r="F2647">
            <v>55526</v>
          </cell>
          <cell r="G2647">
            <v>121801</v>
          </cell>
          <cell r="H2647">
            <v>30804898</v>
          </cell>
          <cell r="I2647">
            <v>235140</v>
          </cell>
          <cell r="J2647">
            <v>38028</v>
          </cell>
          <cell r="K2647">
            <v>135616</v>
          </cell>
          <cell r="L2647">
            <v>30570797</v>
          </cell>
          <cell r="M2647">
            <v>85927</v>
          </cell>
          <cell r="N2647">
            <v>12643</v>
          </cell>
          <cell r="O2647">
            <v>91218</v>
          </cell>
          <cell r="P2647">
            <v>20322123</v>
          </cell>
        </row>
        <row r="2648">
          <cell r="A2648">
            <v>353620</v>
          </cell>
          <cell r="B2648" t="str">
            <v>SP</v>
          </cell>
          <cell r="C2648" t="str">
            <v>PARIQUERA-AÇU</v>
          </cell>
          <cell r="D2648" t="str">
            <v>353620</v>
          </cell>
          <cell r="E2648">
            <v>730267</v>
          </cell>
          <cell r="F2648">
            <v>670340</v>
          </cell>
          <cell r="G2648">
            <v>195646</v>
          </cell>
          <cell r="H2648">
            <v>51954979</v>
          </cell>
          <cell r="I2648">
            <v>113254</v>
          </cell>
          <cell r="J2648">
            <v>92567</v>
          </cell>
          <cell r="K2648">
            <v>197256</v>
          </cell>
          <cell r="L2648">
            <v>45729504</v>
          </cell>
          <cell r="M2648">
            <v>566601</v>
          </cell>
          <cell r="N2648">
            <v>262261</v>
          </cell>
          <cell r="O2648">
            <v>138085</v>
          </cell>
          <cell r="P2648">
            <v>31822679</v>
          </cell>
        </row>
        <row r="2649">
          <cell r="A2649">
            <v>353650</v>
          </cell>
          <cell r="B2649" t="str">
            <v>SP</v>
          </cell>
          <cell r="C2649" t="str">
            <v>PAULÍNIA</v>
          </cell>
          <cell r="D2649" t="str">
            <v>353650</v>
          </cell>
          <cell r="E2649">
            <v>5430627</v>
          </cell>
          <cell r="F2649">
            <v>3285920</v>
          </cell>
          <cell r="G2649">
            <v>2646050</v>
          </cell>
          <cell r="H2649">
            <v>479654975</v>
          </cell>
          <cell r="I2649">
            <v>6701005</v>
          </cell>
          <cell r="J2649">
            <v>3306181</v>
          </cell>
          <cell r="K2649">
            <v>2660365</v>
          </cell>
          <cell r="L2649">
            <v>471044347</v>
          </cell>
          <cell r="M2649">
            <v>4735628</v>
          </cell>
          <cell r="N2649">
            <v>2216818</v>
          </cell>
          <cell r="O2649">
            <v>1804516</v>
          </cell>
          <cell r="P2649">
            <v>314622255</v>
          </cell>
        </row>
        <row r="2650">
          <cell r="A2650">
            <v>353710</v>
          </cell>
          <cell r="B2650" t="str">
            <v>SP</v>
          </cell>
          <cell r="C2650" t="str">
            <v>PEDREIRA</v>
          </cell>
          <cell r="D2650" t="str">
            <v>353710</v>
          </cell>
          <cell r="H2650">
            <v>21733201</v>
          </cell>
          <cell r="L2650">
            <v>21032130</v>
          </cell>
          <cell r="P2650">
            <v>14021420</v>
          </cell>
        </row>
        <row r="2651">
          <cell r="A2651">
            <v>353720</v>
          </cell>
          <cell r="B2651" t="str">
            <v>SP</v>
          </cell>
          <cell r="C2651" t="str">
            <v>PEDRO DE TOLEDO</v>
          </cell>
          <cell r="D2651" t="str">
            <v>353720</v>
          </cell>
          <cell r="E2651">
            <v>8230</v>
          </cell>
          <cell r="F2651">
            <v>4094</v>
          </cell>
          <cell r="G2651">
            <v>1925</v>
          </cell>
          <cell r="H2651">
            <v>31654611</v>
          </cell>
          <cell r="I2651">
            <v>18749</v>
          </cell>
          <cell r="J2651">
            <v>5118</v>
          </cell>
          <cell r="K2651">
            <v>3916</v>
          </cell>
          <cell r="L2651">
            <v>30840560</v>
          </cell>
          <cell r="M2651">
            <v>52450</v>
          </cell>
          <cell r="N2651">
            <v>3338</v>
          </cell>
          <cell r="O2651">
            <v>1527</v>
          </cell>
          <cell r="P2651">
            <v>21546419</v>
          </cell>
        </row>
        <row r="2652">
          <cell r="A2652">
            <v>353730</v>
          </cell>
          <cell r="B2652" t="str">
            <v>SP</v>
          </cell>
          <cell r="C2652" t="str">
            <v>PENÁPOLIS</v>
          </cell>
          <cell r="D2652" t="str">
            <v>353730</v>
          </cell>
          <cell r="E2652">
            <v>1406306</v>
          </cell>
          <cell r="F2652">
            <v>808209</v>
          </cell>
          <cell r="G2652">
            <v>76717</v>
          </cell>
          <cell r="H2652">
            <v>79964426</v>
          </cell>
          <cell r="I2652">
            <v>820293</v>
          </cell>
          <cell r="J2652">
            <v>966370</v>
          </cell>
          <cell r="K2652">
            <v>49836</v>
          </cell>
          <cell r="L2652">
            <v>79066899</v>
          </cell>
          <cell r="M2652">
            <v>989978</v>
          </cell>
          <cell r="N2652">
            <v>611113</v>
          </cell>
          <cell r="O2652">
            <v>40619</v>
          </cell>
          <cell r="P2652">
            <v>51634439</v>
          </cell>
        </row>
        <row r="2653">
          <cell r="A2653">
            <v>353780</v>
          </cell>
          <cell r="B2653" t="str">
            <v>SP</v>
          </cell>
          <cell r="C2653" t="str">
            <v>PIEDADE</v>
          </cell>
          <cell r="D2653" t="str">
            <v>353780</v>
          </cell>
          <cell r="H2653">
            <v>275393150</v>
          </cell>
          <cell r="L2653">
            <v>266509500</v>
          </cell>
          <cell r="P2653">
            <v>177673000</v>
          </cell>
        </row>
        <row r="2654">
          <cell r="A2654">
            <v>353800</v>
          </cell>
          <cell r="B2654" t="str">
            <v>SP</v>
          </cell>
          <cell r="C2654" t="str">
            <v>PINDAMONHANGABA</v>
          </cell>
          <cell r="D2654" t="str">
            <v>353800</v>
          </cell>
          <cell r="H2654">
            <v>7276971</v>
          </cell>
          <cell r="L2654">
            <v>7042230</v>
          </cell>
          <cell r="P2654">
            <v>4694820</v>
          </cell>
        </row>
        <row r="2655">
          <cell r="A2655">
            <v>353850</v>
          </cell>
          <cell r="B2655" t="str">
            <v>SP</v>
          </cell>
          <cell r="C2655" t="str">
            <v>PIQUETE</v>
          </cell>
          <cell r="D2655" t="str">
            <v>353850</v>
          </cell>
          <cell r="E2655">
            <v>305604</v>
          </cell>
          <cell r="F2655">
            <v>90709</v>
          </cell>
          <cell r="G2655">
            <v>114982</v>
          </cell>
          <cell r="H2655">
            <v>14888714</v>
          </cell>
          <cell r="I2655">
            <v>140590</v>
          </cell>
          <cell r="J2655">
            <v>51504</v>
          </cell>
          <cell r="K2655">
            <v>90348</v>
          </cell>
          <cell r="L2655">
            <v>13510981</v>
          </cell>
          <cell r="M2655">
            <v>101864</v>
          </cell>
          <cell r="N2655">
            <v>25562</v>
          </cell>
          <cell r="O2655">
            <v>67741</v>
          </cell>
          <cell r="P2655">
            <v>8632673</v>
          </cell>
        </row>
        <row r="2656">
          <cell r="A2656">
            <v>353860</v>
          </cell>
          <cell r="B2656" t="str">
            <v>SP</v>
          </cell>
          <cell r="C2656" t="str">
            <v>PIRACAIA</v>
          </cell>
          <cell r="D2656" t="str">
            <v>353860</v>
          </cell>
          <cell r="E2656">
            <v>413940</v>
          </cell>
          <cell r="F2656">
            <v>134774</v>
          </cell>
          <cell r="G2656">
            <v>310734</v>
          </cell>
          <cell r="H2656">
            <v>66682217</v>
          </cell>
          <cell r="I2656">
            <v>203736</v>
          </cell>
          <cell r="J2656">
            <v>90233</v>
          </cell>
          <cell r="K2656">
            <v>334937</v>
          </cell>
          <cell r="L2656">
            <v>58451002</v>
          </cell>
          <cell r="M2656">
            <v>384975</v>
          </cell>
          <cell r="N2656">
            <v>95926</v>
          </cell>
          <cell r="O2656">
            <v>223294</v>
          </cell>
          <cell r="P2656">
            <v>36241022</v>
          </cell>
        </row>
        <row r="2657">
          <cell r="A2657">
            <v>353910</v>
          </cell>
          <cell r="B2657" t="str">
            <v>SP</v>
          </cell>
          <cell r="C2657" t="str">
            <v>PIRAPORA DO BOM JESUS</v>
          </cell>
          <cell r="D2657" t="str">
            <v>353910</v>
          </cell>
          <cell r="E2657">
            <v>1299586</v>
          </cell>
          <cell r="F2657">
            <v>391073</v>
          </cell>
          <cell r="G2657">
            <v>271751</v>
          </cell>
          <cell r="H2657">
            <v>78329306</v>
          </cell>
          <cell r="I2657">
            <v>1132102</v>
          </cell>
          <cell r="J2657">
            <v>581847</v>
          </cell>
          <cell r="K2657">
            <v>261679</v>
          </cell>
          <cell r="L2657">
            <v>83787750</v>
          </cell>
          <cell r="M2657">
            <v>187038</v>
          </cell>
          <cell r="N2657">
            <v>242023</v>
          </cell>
          <cell r="O2657">
            <v>175504</v>
          </cell>
          <cell r="P2657">
            <v>60004179</v>
          </cell>
        </row>
        <row r="2658">
          <cell r="A2658">
            <v>353940</v>
          </cell>
          <cell r="B2658" t="str">
            <v>SP</v>
          </cell>
          <cell r="C2658" t="str">
            <v>PIRATININGA</v>
          </cell>
          <cell r="D2658" t="str">
            <v>353940</v>
          </cell>
          <cell r="H2658">
            <v>6271889</v>
          </cell>
          <cell r="L2658">
            <v>6069570</v>
          </cell>
          <cell r="P2658">
            <v>4046380</v>
          </cell>
        </row>
        <row r="2659">
          <cell r="A2659">
            <v>353970</v>
          </cell>
          <cell r="B2659" t="str">
            <v>SP</v>
          </cell>
          <cell r="C2659" t="str">
            <v>PLATINA</v>
          </cell>
          <cell r="D2659" t="str">
            <v>353970</v>
          </cell>
          <cell r="H2659">
            <v>13020</v>
          </cell>
          <cell r="L2659">
            <v>12600</v>
          </cell>
          <cell r="P2659">
            <v>8400</v>
          </cell>
        </row>
        <row r="2660">
          <cell r="A2660">
            <v>354020</v>
          </cell>
          <cell r="B2660" t="str">
            <v>SP</v>
          </cell>
          <cell r="C2660" t="str">
            <v>PONTAL</v>
          </cell>
          <cell r="D2660" t="str">
            <v>354020</v>
          </cell>
          <cell r="E2660">
            <v>677542</v>
          </cell>
          <cell r="F2660">
            <v>36845</v>
          </cell>
          <cell r="G2660">
            <v>358544</v>
          </cell>
          <cell r="H2660">
            <v>99069276</v>
          </cell>
          <cell r="I2660">
            <v>215115</v>
          </cell>
          <cell r="J2660">
            <v>27987</v>
          </cell>
          <cell r="K2660">
            <v>364084</v>
          </cell>
          <cell r="L2660">
            <v>93459632</v>
          </cell>
          <cell r="M2660">
            <v>85091</v>
          </cell>
          <cell r="N2660">
            <v>14717</v>
          </cell>
          <cell r="O2660">
            <v>237241</v>
          </cell>
          <cell r="P2660">
            <v>59567226</v>
          </cell>
        </row>
        <row r="2661">
          <cell r="A2661">
            <v>354050</v>
          </cell>
          <cell r="B2661" t="str">
            <v>SP</v>
          </cell>
          <cell r="C2661" t="str">
            <v>PORANGABA</v>
          </cell>
          <cell r="D2661" t="str">
            <v>354050</v>
          </cell>
          <cell r="H2661">
            <v>41452208</v>
          </cell>
          <cell r="L2661">
            <v>40115040</v>
          </cell>
          <cell r="P2661">
            <v>26743360</v>
          </cell>
        </row>
        <row r="2662">
          <cell r="A2662">
            <v>354060</v>
          </cell>
          <cell r="B2662" t="str">
            <v>SP</v>
          </cell>
          <cell r="C2662" t="str">
            <v>PORTO FELIZ</v>
          </cell>
          <cell r="D2662" t="str">
            <v>354060</v>
          </cell>
          <cell r="H2662">
            <v>113007369</v>
          </cell>
          <cell r="L2662">
            <v>109361970</v>
          </cell>
          <cell r="P2662">
            <v>72907980</v>
          </cell>
        </row>
        <row r="2663">
          <cell r="A2663">
            <v>354075</v>
          </cell>
          <cell r="B2663" t="str">
            <v>SP</v>
          </cell>
          <cell r="C2663" t="str">
            <v>POTIM</v>
          </cell>
          <cell r="D2663" t="str">
            <v>354075</v>
          </cell>
          <cell r="E2663">
            <v>337664</v>
          </cell>
          <cell r="F2663">
            <v>10640</v>
          </cell>
          <cell r="G2663">
            <v>150739</v>
          </cell>
          <cell r="H2663">
            <v>71260374</v>
          </cell>
          <cell r="I2663">
            <v>73735</v>
          </cell>
          <cell r="J2663">
            <v>4391</v>
          </cell>
          <cell r="K2663">
            <v>133631</v>
          </cell>
          <cell r="L2663">
            <v>66078714</v>
          </cell>
          <cell r="M2663">
            <v>126291</v>
          </cell>
          <cell r="N2663">
            <v>3786</v>
          </cell>
          <cell r="O2663">
            <v>89755</v>
          </cell>
          <cell r="P2663">
            <v>43694568</v>
          </cell>
        </row>
        <row r="2664">
          <cell r="A2664">
            <v>354090</v>
          </cell>
          <cell r="B2664" t="str">
            <v>SP</v>
          </cell>
          <cell r="C2664" t="str">
            <v>PRADÓPOLIS</v>
          </cell>
          <cell r="D2664" t="str">
            <v>354090</v>
          </cell>
          <cell r="E2664">
            <v>364821</v>
          </cell>
          <cell r="F2664">
            <v>21437</v>
          </cell>
          <cell r="G2664">
            <v>287507</v>
          </cell>
          <cell r="H2664">
            <v>33514986</v>
          </cell>
          <cell r="I2664">
            <v>429401</v>
          </cell>
          <cell r="J2664">
            <v>8673</v>
          </cell>
          <cell r="K2664">
            <v>283269</v>
          </cell>
          <cell r="L2664">
            <v>34548856</v>
          </cell>
          <cell r="M2664">
            <v>89197</v>
          </cell>
          <cell r="N2664">
            <v>1752</v>
          </cell>
          <cell r="O2664">
            <v>211436</v>
          </cell>
          <cell r="P2664">
            <v>22011162</v>
          </cell>
        </row>
        <row r="2665">
          <cell r="A2665">
            <v>354190</v>
          </cell>
          <cell r="B2665" t="str">
            <v>SP</v>
          </cell>
          <cell r="C2665" t="str">
            <v>QUELUZ</v>
          </cell>
          <cell r="D2665" t="str">
            <v>354190</v>
          </cell>
          <cell r="E2665">
            <v>205809</v>
          </cell>
          <cell r="F2665">
            <v>14803</v>
          </cell>
          <cell r="G2665">
            <v>60129</v>
          </cell>
          <cell r="H2665">
            <v>9597733</v>
          </cell>
          <cell r="I2665">
            <v>30300</v>
          </cell>
          <cell r="J2665">
            <v>18186</v>
          </cell>
          <cell r="K2665">
            <v>61320</v>
          </cell>
          <cell r="L2665">
            <v>10083178</v>
          </cell>
          <cell r="M2665">
            <v>41551</v>
          </cell>
          <cell r="N2665">
            <v>36730</v>
          </cell>
          <cell r="O2665">
            <v>42876</v>
          </cell>
          <cell r="P2665">
            <v>5779140</v>
          </cell>
        </row>
        <row r="2666">
          <cell r="A2666">
            <v>354200</v>
          </cell>
          <cell r="B2666" t="str">
            <v>SP</v>
          </cell>
          <cell r="C2666" t="str">
            <v>QUINTANA</v>
          </cell>
          <cell r="D2666" t="str">
            <v>354200</v>
          </cell>
          <cell r="H2666">
            <v>16423118</v>
          </cell>
          <cell r="L2666">
            <v>15893340</v>
          </cell>
          <cell r="P2666">
            <v>10595560</v>
          </cell>
        </row>
        <row r="2667">
          <cell r="A2667">
            <v>354230</v>
          </cell>
          <cell r="B2667" t="str">
            <v>SP</v>
          </cell>
          <cell r="C2667" t="str">
            <v>REDENÇÃO DA SERRA</v>
          </cell>
          <cell r="D2667" t="str">
            <v>354230</v>
          </cell>
          <cell r="H2667">
            <v>18204471</v>
          </cell>
          <cell r="L2667">
            <v>17617230</v>
          </cell>
          <cell r="P2667">
            <v>11744820</v>
          </cell>
        </row>
        <row r="2668">
          <cell r="A2668">
            <v>354240</v>
          </cell>
          <cell r="B2668" t="str">
            <v>SP</v>
          </cell>
          <cell r="C2668" t="str">
            <v>REGENTE FEIJÓ</v>
          </cell>
          <cell r="D2668" t="str">
            <v>354240</v>
          </cell>
          <cell r="H2668">
            <v>62420887</v>
          </cell>
          <cell r="L2668">
            <v>60407310</v>
          </cell>
          <cell r="P2668">
            <v>40271540</v>
          </cell>
        </row>
        <row r="2669">
          <cell r="A2669">
            <v>354260</v>
          </cell>
          <cell r="B2669" t="str">
            <v>SP</v>
          </cell>
          <cell r="C2669" t="str">
            <v>REGISTRO</v>
          </cell>
          <cell r="D2669" t="str">
            <v>354260</v>
          </cell>
          <cell r="H2669">
            <v>125705682</v>
          </cell>
          <cell r="L2669">
            <v>121650660</v>
          </cell>
          <cell r="P2669">
            <v>81100440</v>
          </cell>
        </row>
        <row r="2670">
          <cell r="A2670">
            <v>354270</v>
          </cell>
          <cell r="B2670" t="str">
            <v>SP</v>
          </cell>
          <cell r="C2670" t="str">
            <v>RESTINGA</v>
          </cell>
          <cell r="D2670" t="str">
            <v>354270</v>
          </cell>
          <cell r="E2670">
            <v>52527</v>
          </cell>
          <cell r="F2670">
            <v>3743</v>
          </cell>
          <cell r="G2670">
            <v>78217</v>
          </cell>
          <cell r="H2670">
            <v>18689719</v>
          </cell>
          <cell r="I2670">
            <v>41148</v>
          </cell>
          <cell r="J2670">
            <v>266</v>
          </cell>
          <cell r="K2670">
            <v>23430</v>
          </cell>
          <cell r="L2670">
            <v>17727270</v>
          </cell>
          <cell r="O2670">
            <v>1470</v>
          </cell>
          <cell r="P2670">
            <v>12005357</v>
          </cell>
        </row>
        <row r="2671">
          <cell r="A2671">
            <v>354280</v>
          </cell>
          <cell r="B2671" t="str">
            <v>SP</v>
          </cell>
          <cell r="C2671" t="str">
            <v>RIBEIRA</v>
          </cell>
          <cell r="D2671" t="str">
            <v>354280</v>
          </cell>
          <cell r="E2671">
            <v>10471</v>
          </cell>
          <cell r="F2671">
            <v>6966</v>
          </cell>
          <cell r="G2671">
            <v>6761</v>
          </cell>
          <cell r="H2671">
            <v>10642793</v>
          </cell>
          <cell r="I2671">
            <v>5685</v>
          </cell>
          <cell r="J2671">
            <v>10590</v>
          </cell>
          <cell r="K2671">
            <v>5196</v>
          </cell>
          <cell r="L2671">
            <v>9929654</v>
          </cell>
          <cell r="M2671">
            <v>5423</v>
          </cell>
          <cell r="N2671">
            <v>1624</v>
          </cell>
          <cell r="O2671">
            <v>4526</v>
          </cell>
          <cell r="P2671">
            <v>6623032</v>
          </cell>
        </row>
        <row r="2672">
          <cell r="A2672">
            <v>354300</v>
          </cell>
          <cell r="B2672" t="str">
            <v>SP</v>
          </cell>
          <cell r="C2672" t="str">
            <v>RIBEIRÃO BRANCO</v>
          </cell>
          <cell r="D2672" t="str">
            <v>354300</v>
          </cell>
          <cell r="H2672">
            <v>536579</v>
          </cell>
          <cell r="L2672">
            <v>519270</v>
          </cell>
          <cell r="P2672">
            <v>346180</v>
          </cell>
        </row>
        <row r="2673">
          <cell r="A2673">
            <v>354325</v>
          </cell>
          <cell r="B2673" t="str">
            <v>SP</v>
          </cell>
          <cell r="C2673" t="str">
            <v>RIBEIRÃO GRANDE</v>
          </cell>
          <cell r="D2673" t="str">
            <v>354325</v>
          </cell>
          <cell r="E2673">
            <v>32341</v>
          </cell>
          <cell r="F2673">
            <v>5270</v>
          </cell>
          <cell r="H2673">
            <v>41094143</v>
          </cell>
          <cell r="I2673">
            <v>166048</v>
          </cell>
          <cell r="J2673">
            <v>471046</v>
          </cell>
          <cell r="L2673">
            <v>31217581</v>
          </cell>
          <cell r="M2673">
            <v>33667</v>
          </cell>
          <cell r="N2673">
            <v>375520</v>
          </cell>
          <cell r="P2673">
            <v>16920220</v>
          </cell>
        </row>
        <row r="2674">
          <cell r="A2674">
            <v>354330</v>
          </cell>
          <cell r="B2674" t="str">
            <v>SP</v>
          </cell>
          <cell r="C2674" t="str">
            <v>RIBEIRÃO PIRES</v>
          </cell>
          <cell r="D2674" t="str">
            <v>354330</v>
          </cell>
          <cell r="E2674">
            <v>218027</v>
          </cell>
          <cell r="F2674">
            <v>214520</v>
          </cell>
          <cell r="G2674">
            <v>78749</v>
          </cell>
          <cell r="H2674">
            <v>407809818</v>
          </cell>
          <cell r="I2674">
            <v>145088</v>
          </cell>
          <cell r="J2674">
            <v>198179</v>
          </cell>
          <cell r="K2674">
            <v>71077</v>
          </cell>
          <cell r="L2674">
            <v>392364003</v>
          </cell>
          <cell r="N2674">
            <v>32957</v>
          </cell>
          <cell r="O2674">
            <v>22698</v>
          </cell>
          <cell r="P2674">
            <v>259692345</v>
          </cell>
        </row>
        <row r="2675">
          <cell r="A2675">
            <v>354410</v>
          </cell>
          <cell r="B2675" t="str">
            <v>SP</v>
          </cell>
          <cell r="C2675" t="str">
            <v>RIO GRANDE DA SERRA</v>
          </cell>
          <cell r="D2675" t="str">
            <v>354410</v>
          </cell>
          <cell r="E2675">
            <v>1132388</v>
          </cell>
          <cell r="F2675">
            <v>852287</v>
          </cell>
          <cell r="G2675">
            <v>291937</v>
          </cell>
          <cell r="H2675">
            <v>95528801</v>
          </cell>
          <cell r="I2675">
            <v>1097741</v>
          </cell>
          <cell r="J2675">
            <v>553329</v>
          </cell>
          <cell r="K2675">
            <v>316604</v>
          </cell>
          <cell r="L2675">
            <v>96504073</v>
          </cell>
          <cell r="M2675">
            <v>887324</v>
          </cell>
          <cell r="N2675">
            <v>958230</v>
          </cell>
          <cell r="O2675">
            <v>203159</v>
          </cell>
          <cell r="P2675">
            <v>63432895</v>
          </cell>
        </row>
        <row r="2676">
          <cell r="A2676">
            <v>354350</v>
          </cell>
          <cell r="B2676" t="str">
            <v>SP</v>
          </cell>
          <cell r="C2676" t="str">
            <v>RIVERSUL</v>
          </cell>
          <cell r="D2676" t="str">
            <v>354350</v>
          </cell>
          <cell r="E2676">
            <v>32101</v>
          </cell>
          <cell r="F2676">
            <v>19952</v>
          </cell>
          <cell r="G2676">
            <v>72062</v>
          </cell>
          <cell r="H2676">
            <v>5618903</v>
          </cell>
          <cell r="I2676">
            <v>147747</v>
          </cell>
          <cell r="J2676">
            <v>48500</v>
          </cell>
          <cell r="K2676">
            <v>44466</v>
          </cell>
          <cell r="L2676">
            <v>4858018</v>
          </cell>
          <cell r="M2676">
            <v>32480</v>
          </cell>
          <cell r="N2676">
            <v>18473</v>
          </cell>
          <cell r="O2676">
            <v>49085</v>
          </cell>
          <cell r="P2676">
            <v>3779976</v>
          </cell>
        </row>
        <row r="2677">
          <cell r="A2677">
            <v>354425</v>
          </cell>
          <cell r="B2677" t="str">
            <v>SP</v>
          </cell>
          <cell r="C2677" t="str">
            <v>ROSANA</v>
          </cell>
          <cell r="D2677" t="str">
            <v>354425</v>
          </cell>
          <cell r="H2677">
            <v>63968314</v>
          </cell>
          <cell r="L2677">
            <v>61904820</v>
          </cell>
          <cell r="P2677">
            <v>41269880</v>
          </cell>
        </row>
        <row r="2678">
          <cell r="A2678">
            <v>354430</v>
          </cell>
          <cell r="B2678" t="str">
            <v>SP</v>
          </cell>
          <cell r="C2678" t="str">
            <v>ROSEIRA</v>
          </cell>
          <cell r="D2678" t="str">
            <v>354430</v>
          </cell>
          <cell r="E2678">
            <v>825599</v>
          </cell>
          <cell r="F2678">
            <v>83318</v>
          </cell>
          <cell r="G2678">
            <v>337073</v>
          </cell>
          <cell r="H2678">
            <v>65259843</v>
          </cell>
          <cell r="I2678">
            <v>351771</v>
          </cell>
          <cell r="J2678">
            <v>89116</v>
          </cell>
          <cell r="K2678">
            <v>370414</v>
          </cell>
          <cell r="L2678">
            <v>62727224</v>
          </cell>
          <cell r="M2678">
            <v>382189</v>
          </cell>
          <cell r="N2678">
            <v>40806</v>
          </cell>
          <cell r="O2678">
            <v>254990</v>
          </cell>
          <cell r="P2678">
            <v>43747043</v>
          </cell>
        </row>
        <row r="2679">
          <cell r="A2679">
            <v>354470</v>
          </cell>
          <cell r="B2679" t="str">
            <v>SP</v>
          </cell>
          <cell r="C2679" t="str">
            <v>SAGRES</v>
          </cell>
          <cell r="D2679" t="str">
            <v>354470</v>
          </cell>
          <cell r="E2679">
            <v>5073</v>
          </cell>
          <cell r="F2679">
            <v>2823</v>
          </cell>
          <cell r="G2679">
            <v>31981</v>
          </cell>
          <cell r="H2679">
            <v>5738861</v>
          </cell>
          <cell r="I2679">
            <v>21326</v>
          </cell>
          <cell r="J2679">
            <v>3096</v>
          </cell>
          <cell r="K2679">
            <v>33594</v>
          </cell>
          <cell r="L2679">
            <v>5009035</v>
          </cell>
          <cell r="M2679">
            <v>6000</v>
          </cell>
          <cell r="N2679">
            <v>3953</v>
          </cell>
          <cell r="O2679">
            <v>19079</v>
          </cell>
          <cell r="P2679">
            <v>2855144</v>
          </cell>
        </row>
        <row r="2680">
          <cell r="A2680">
            <v>354490</v>
          </cell>
          <cell r="B2680" t="str">
            <v>SP</v>
          </cell>
          <cell r="C2680" t="str">
            <v>SALES OLIVEIRA</v>
          </cell>
          <cell r="D2680" t="str">
            <v>354490</v>
          </cell>
          <cell r="H2680">
            <v>0</v>
          </cell>
          <cell r="L2680">
            <v>0</v>
          </cell>
          <cell r="P2680">
            <v>0</v>
          </cell>
        </row>
        <row r="2681">
          <cell r="A2681">
            <v>354500</v>
          </cell>
          <cell r="B2681" t="str">
            <v>SP</v>
          </cell>
          <cell r="C2681" t="str">
            <v>SALESÓPOLIS</v>
          </cell>
          <cell r="D2681" t="str">
            <v>354500</v>
          </cell>
          <cell r="E2681">
            <v>306288</v>
          </cell>
          <cell r="F2681">
            <v>209899</v>
          </cell>
          <cell r="G2681">
            <v>162015</v>
          </cell>
          <cell r="H2681">
            <v>30245503</v>
          </cell>
          <cell r="I2681">
            <v>348867</v>
          </cell>
          <cell r="J2681">
            <v>184459</v>
          </cell>
          <cell r="K2681">
            <v>188419</v>
          </cell>
          <cell r="L2681">
            <v>28189409</v>
          </cell>
          <cell r="M2681">
            <v>341342</v>
          </cell>
          <cell r="N2681">
            <v>191477</v>
          </cell>
          <cell r="O2681">
            <v>121461</v>
          </cell>
          <cell r="P2681">
            <v>19367649</v>
          </cell>
        </row>
        <row r="2682">
          <cell r="A2682">
            <v>354510</v>
          </cell>
          <cell r="B2682" t="str">
            <v>SP</v>
          </cell>
          <cell r="C2682" t="str">
            <v>SALMOURÃO</v>
          </cell>
          <cell r="D2682" t="str">
            <v>354510</v>
          </cell>
          <cell r="E2682">
            <v>74343</v>
          </cell>
          <cell r="G2682">
            <v>38319</v>
          </cell>
          <cell r="H2682">
            <v>38598684</v>
          </cell>
          <cell r="I2682">
            <v>83031</v>
          </cell>
          <cell r="J2682">
            <v>10</v>
          </cell>
          <cell r="K2682">
            <v>36509</v>
          </cell>
          <cell r="L2682">
            <v>38814901</v>
          </cell>
          <cell r="M2682">
            <v>116791</v>
          </cell>
          <cell r="N2682">
            <v>111967</v>
          </cell>
          <cell r="O2682">
            <v>39667</v>
          </cell>
          <cell r="P2682">
            <v>25691114</v>
          </cell>
        </row>
        <row r="2683">
          <cell r="A2683">
            <v>354520</v>
          </cell>
          <cell r="B2683" t="str">
            <v>SP</v>
          </cell>
          <cell r="C2683" t="str">
            <v>SALTO</v>
          </cell>
          <cell r="D2683" t="str">
            <v>354520</v>
          </cell>
          <cell r="E2683">
            <v>1800990</v>
          </cell>
          <cell r="F2683">
            <v>1261128</v>
          </cell>
          <cell r="G2683">
            <v>974183</v>
          </cell>
          <cell r="H2683">
            <v>209856762</v>
          </cell>
          <cell r="I2683">
            <v>2482784</v>
          </cell>
          <cell r="J2683">
            <v>1219807</v>
          </cell>
          <cell r="K2683">
            <v>1116828</v>
          </cell>
          <cell r="L2683">
            <v>204920384</v>
          </cell>
          <cell r="M2683">
            <v>869429</v>
          </cell>
          <cell r="N2683">
            <v>476905</v>
          </cell>
          <cell r="O2683">
            <v>698476</v>
          </cell>
          <cell r="P2683">
            <v>129503460</v>
          </cell>
        </row>
        <row r="2684">
          <cell r="A2684">
            <v>354540</v>
          </cell>
          <cell r="B2684" t="str">
            <v>SP</v>
          </cell>
          <cell r="C2684" t="str">
            <v>SALTO GRANDE</v>
          </cell>
          <cell r="D2684" t="str">
            <v>354540</v>
          </cell>
          <cell r="E2684">
            <v>104192</v>
          </cell>
          <cell r="F2684">
            <v>43354</v>
          </cell>
          <cell r="G2684">
            <v>178356</v>
          </cell>
          <cell r="H2684">
            <v>21504845</v>
          </cell>
          <cell r="I2684">
            <v>432646</v>
          </cell>
          <cell r="J2684">
            <v>68340</v>
          </cell>
          <cell r="K2684">
            <v>180578</v>
          </cell>
          <cell r="L2684">
            <v>20934702</v>
          </cell>
          <cell r="M2684">
            <v>126173</v>
          </cell>
          <cell r="N2684">
            <v>17899</v>
          </cell>
          <cell r="O2684">
            <v>108607</v>
          </cell>
          <cell r="P2684">
            <v>16649167</v>
          </cell>
        </row>
        <row r="2685">
          <cell r="A2685">
            <v>354600</v>
          </cell>
          <cell r="B2685" t="str">
            <v>SP</v>
          </cell>
          <cell r="C2685" t="str">
            <v>SANTA BRANCA</v>
          </cell>
          <cell r="D2685" t="str">
            <v>354600</v>
          </cell>
          <cell r="E2685">
            <v>671166</v>
          </cell>
          <cell r="F2685">
            <v>437332</v>
          </cell>
          <cell r="G2685">
            <v>183268</v>
          </cell>
          <cell r="H2685">
            <v>58279259</v>
          </cell>
          <cell r="I2685">
            <v>225530</v>
          </cell>
          <cell r="J2685">
            <v>203538</v>
          </cell>
          <cell r="K2685">
            <v>152400</v>
          </cell>
          <cell r="L2685">
            <v>53048035</v>
          </cell>
          <cell r="M2685">
            <v>124846</v>
          </cell>
          <cell r="N2685">
            <v>175820</v>
          </cell>
          <cell r="O2685">
            <v>91499</v>
          </cell>
          <cell r="P2685">
            <v>32208385</v>
          </cell>
        </row>
        <row r="2686">
          <cell r="A2686">
            <v>354610</v>
          </cell>
          <cell r="B2686" t="str">
            <v>SP</v>
          </cell>
          <cell r="C2686" t="str">
            <v>SANTA CLARA D'OESTE</v>
          </cell>
          <cell r="D2686" t="str">
            <v>354610</v>
          </cell>
          <cell r="H2686">
            <v>0</v>
          </cell>
          <cell r="L2686">
            <v>0</v>
          </cell>
          <cell r="P2686">
            <v>0</v>
          </cell>
        </row>
        <row r="2687">
          <cell r="A2687">
            <v>354620</v>
          </cell>
          <cell r="B2687" t="str">
            <v>SP</v>
          </cell>
          <cell r="C2687" t="str">
            <v>SANTA CRUZ DA CONCEIÇÃO</v>
          </cell>
          <cell r="D2687" t="str">
            <v>354620</v>
          </cell>
          <cell r="E2687">
            <v>126151</v>
          </cell>
          <cell r="F2687">
            <v>54405</v>
          </cell>
          <cell r="G2687">
            <v>52250</v>
          </cell>
          <cell r="H2687">
            <v>9573816</v>
          </cell>
          <cell r="I2687">
            <v>131114</v>
          </cell>
          <cell r="J2687">
            <v>34576</v>
          </cell>
          <cell r="K2687">
            <v>53881</v>
          </cell>
          <cell r="L2687">
            <v>10704819</v>
          </cell>
          <cell r="M2687">
            <v>85139</v>
          </cell>
          <cell r="N2687">
            <v>17254</v>
          </cell>
          <cell r="O2687">
            <v>32817</v>
          </cell>
          <cell r="P2687">
            <v>7823259</v>
          </cell>
        </row>
        <row r="2688">
          <cell r="A2688">
            <v>354625</v>
          </cell>
          <cell r="B2688" t="str">
            <v>SP</v>
          </cell>
          <cell r="C2688" t="str">
            <v>SANTA CRUZ DA ESPERANÇA</v>
          </cell>
          <cell r="D2688" t="str">
            <v>354625</v>
          </cell>
          <cell r="H2688">
            <v>10849721</v>
          </cell>
          <cell r="L2688">
            <v>10499730</v>
          </cell>
          <cell r="P2688">
            <v>6999820</v>
          </cell>
        </row>
        <row r="2689">
          <cell r="A2689">
            <v>354680</v>
          </cell>
          <cell r="B2689" t="str">
            <v>SP</v>
          </cell>
          <cell r="C2689" t="str">
            <v>SANTA ISABEL</v>
          </cell>
          <cell r="D2689" t="str">
            <v>354680</v>
          </cell>
          <cell r="E2689">
            <v>870571</v>
          </cell>
          <cell r="F2689">
            <v>631141</v>
          </cell>
          <cell r="G2689">
            <v>477859</v>
          </cell>
          <cell r="H2689">
            <v>84958427</v>
          </cell>
          <cell r="I2689">
            <v>2139491</v>
          </cell>
          <cell r="J2689">
            <v>990924</v>
          </cell>
          <cell r="K2689">
            <v>507044</v>
          </cell>
          <cell r="L2689">
            <v>92074335</v>
          </cell>
          <cell r="M2689">
            <v>915920</v>
          </cell>
          <cell r="N2689">
            <v>249870</v>
          </cell>
          <cell r="O2689">
            <v>322086</v>
          </cell>
          <cell r="P2689">
            <v>65288040</v>
          </cell>
        </row>
        <row r="2690">
          <cell r="A2690">
            <v>354690</v>
          </cell>
          <cell r="B2690" t="str">
            <v>SP</v>
          </cell>
          <cell r="C2690" t="str">
            <v>SANTA LÚCIA</v>
          </cell>
          <cell r="D2690" t="str">
            <v>354690</v>
          </cell>
          <cell r="E2690">
            <v>161292</v>
          </cell>
          <cell r="F2690">
            <v>51931</v>
          </cell>
          <cell r="G2690">
            <v>21914</v>
          </cell>
          <cell r="H2690">
            <v>4066158</v>
          </cell>
          <cell r="I2690">
            <v>84831</v>
          </cell>
          <cell r="J2690">
            <v>56852</v>
          </cell>
          <cell r="K2690">
            <v>29533</v>
          </cell>
          <cell r="L2690">
            <v>5780193</v>
          </cell>
          <cell r="M2690">
            <v>4331</v>
          </cell>
          <cell r="N2690">
            <v>40304</v>
          </cell>
          <cell r="O2690">
            <v>16220</v>
          </cell>
          <cell r="P2690">
            <v>3436622</v>
          </cell>
        </row>
        <row r="2691">
          <cell r="A2691">
            <v>354760</v>
          </cell>
          <cell r="B2691" t="str">
            <v>SP</v>
          </cell>
          <cell r="C2691" t="str">
            <v>SANTA ROSA DE VITERBO</v>
          </cell>
          <cell r="D2691" t="str">
            <v>354760</v>
          </cell>
          <cell r="H2691">
            <v>25283848</v>
          </cell>
          <cell r="L2691">
            <v>24468240</v>
          </cell>
          <cell r="P2691">
            <v>16312160</v>
          </cell>
        </row>
        <row r="2692">
          <cell r="A2692">
            <v>354720</v>
          </cell>
          <cell r="B2692" t="str">
            <v>SP</v>
          </cell>
          <cell r="C2692" t="str">
            <v>SANTANA DA PONTE PENSA</v>
          </cell>
          <cell r="D2692" t="str">
            <v>354720</v>
          </cell>
          <cell r="H2692">
            <v>4340</v>
          </cell>
          <cell r="L2692">
            <v>4200</v>
          </cell>
          <cell r="P2692">
            <v>2800</v>
          </cell>
        </row>
        <row r="2693">
          <cell r="A2693">
            <v>354780</v>
          </cell>
          <cell r="B2693" t="str">
            <v>SP</v>
          </cell>
          <cell r="C2693" t="str">
            <v>SANTO ANDRÉ</v>
          </cell>
          <cell r="D2693" t="str">
            <v>354780</v>
          </cell>
          <cell r="H2693">
            <v>317873380</v>
          </cell>
          <cell r="L2693">
            <v>307619400</v>
          </cell>
          <cell r="P2693">
            <v>205079600</v>
          </cell>
        </row>
        <row r="2694">
          <cell r="A2694">
            <v>354790</v>
          </cell>
          <cell r="B2694" t="str">
            <v>SP</v>
          </cell>
          <cell r="C2694" t="str">
            <v>SANTO ANTÔNIO DA ALEGRIA</v>
          </cell>
          <cell r="D2694" t="str">
            <v>354790</v>
          </cell>
          <cell r="H2694">
            <v>7889128</v>
          </cell>
          <cell r="L2694">
            <v>7634640</v>
          </cell>
          <cell r="P2694">
            <v>5089760</v>
          </cell>
        </row>
        <row r="2695">
          <cell r="A2695">
            <v>354800</v>
          </cell>
          <cell r="B2695" t="str">
            <v>SP</v>
          </cell>
          <cell r="C2695" t="str">
            <v>SANTO ANTÔNIO DE POSSE</v>
          </cell>
          <cell r="D2695" t="str">
            <v>354800</v>
          </cell>
          <cell r="H2695">
            <v>11882641</v>
          </cell>
          <cell r="L2695">
            <v>11499330</v>
          </cell>
          <cell r="P2695">
            <v>7666220</v>
          </cell>
        </row>
        <row r="2696">
          <cell r="A2696">
            <v>354810</v>
          </cell>
          <cell r="B2696" t="str">
            <v>SP</v>
          </cell>
          <cell r="C2696" t="str">
            <v>SANTO ANTÔNIO DO JARDIM</v>
          </cell>
          <cell r="D2696" t="str">
            <v>354810</v>
          </cell>
          <cell r="E2696">
            <v>340793</v>
          </cell>
          <cell r="F2696">
            <v>142871</v>
          </cell>
          <cell r="G2696">
            <v>137411</v>
          </cell>
          <cell r="H2696">
            <v>32491718</v>
          </cell>
          <cell r="I2696">
            <v>319613</v>
          </cell>
          <cell r="J2696">
            <v>158562</v>
          </cell>
          <cell r="K2696">
            <v>121268</v>
          </cell>
          <cell r="L2696">
            <v>32117738</v>
          </cell>
          <cell r="M2696">
            <v>142896</v>
          </cell>
          <cell r="N2696">
            <v>90471</v>
          </cell>
          <cell r="O2696">
            <v>93436</v>
          </cell>
          <cell r="P2696">
            <v>22145616</v>
          </cell>
        </row>
        <row r="2697">
          <cell r="A2697">
            <v>354860</v>
          </cell>
          <cell r="B2697" t="str">
            <v>SP</v>
          </cell>
          <cell r="C2697" t="str">
            <v>SÃO BENTO DO SAPUCAÍ</v>
          </cell>
          <cell r="D2697" t="str">
            <v>354860</v>
          </cell>
          <cell r="E2697">
            <v>261017</v>
          </cell>
          <cell r="F2697">
            <v>415</v>
          </cell>
          <cell r="G2697">
            <v>119627</v>
          </cell>
          <cell r="H2697">
            <v>32158275</v>
          </cell>
          <cell r="I2697">
            <v>58911</v>
          </cell>
          <cell r="J2697">
            <v>3885</v>
          </cell>
          <cell r="K2697">
            <v>118242</v>
          </cell>
          <cell r="L2697">
            <v>30493859</v>
          </cell>
          <cell r="M2697">
            <v>600</v>
          </cell>
          <cell r="N2697">
            <v>554</v>
          </cell>
          <cell r="O2697">
            <v>82704</v>
          </cell>
          <cell r="P2697">
            <v>18888868</v>
          </cell>
        </row>
        <row r="2698">
          <cell r="A2698">
            <v>354870</v>
          </cell>
          <cell r="B2698" t="str">
            <v>SP</v>
          </cell>
          <cell r="C2698" t="str">
            <v>SÃO BERNARDO DO CAMPO</v>
          </cell>
          <cell r="D2698" t="str">
            <v>354870</v>
          </cell>
          <cell r="H2698">
            <v>21752452</v>
          </cell>
          <cell r="L2698">
            <v>21050760</v>
          </cell>
          <cell r="P2698">
            <v>14033840</v>
          </cell>
        </row>
        <row r="2699">
          <cell r="A2699">
            <v>354950</v>
          </cell>
          <cell r="B2699" t="str">
            <v>SP</v>
          </cell>
          <cell r="C2699" t="str">
            <v>SÃO JOSÉ DA BELA VISTA</v>
          </cell>
          <cell r="D2699" t="str">
            <v>354950</v>
          </cell>
          <cell r="E2699">
            <v>23118</v>
          </cell>
          <cell r="F2699">
            <v>10776</v>
          </cell>
          <cell r="G2699">
            <v>42281</v>
          </cell>
          <cell r="H2699">
            <v>6416300</v>
          </cell>
          <cell r="I2699">
            <v>105374</v>
          </cell>
          <cell r="J2699">
            <v>16352</v>
          </cell>
          <cell r="K2699">
            <v>68401</v>
          </cell>
          <cell r="L2699">
            <v>6418591</v>
          </cell>
          <cell r="M2699">
            <v>9990</v>
          </cell>
          <cell r="N2699">
            <v>6506</v>
          </cell>
          <cell r="O2699">
            <v>34896</v>
          </cell>
          <cell r="P2699">
            <v>3846714</v>
          </cell>
        </row>
        <row r="2700">
          <cell r="A2700">
            <v>354960</v>
          </cell>
          <cell r="B2700" t="str">
            <v>SP</v>
          </cell>
          <cell r="C2700" t="str">
            <v>SÃO JOSÉ DO BARREIRO</v>
          </cell>
          <cell r="D2700" t="str">
            <v>354960</v>
          </cell>
          <cell r="E2700">
            <v>111000</v>
          </cell>
          <cell r="F2700">
            <v>21531</v>
          </cell>
          <cell r="H2700">
            <v>12837575</v>
          </cell>
          <cell r="I2700">
            <v>44117</v>
          </cell>
          <cell r="J2700">
            <v>140899</v>
          </cell>
          <cell r="L2700">
            <v>12101288</v>
          </cell>
          <cell r="M2700">
            <v>23980</v>
          </cell>
          <cell r="N2700">
            <v>28579</v>
          </cell>
          <cell r="P2700">
            <v>7000450</v>
          </cell>
        </row>
        <row r="2701">
          <cell r="A2701">
            <v>354995</v>
          </cell>
          <cell r="B2701" t="str">
            <v>SP</v>
          </cell>
          <cell r="C2701" t="str">
            <v>SÃO LOURENÇO DA SERRA</v>
          </cell>
          <cell r="D2701" t="str">
            <v>354995</v>
          </cell>
          <cell r="E2701">
            <v>357310</v>
          </cell>
          <cell r="F2701">
            <v>178860</v>
          </cell>
          <cell r="G2701">
            <v>236402</v>
          </cell>
          <cell r="H2701">
            <v>60025449</v>
          </cell>
          <cell r="I2701">
            <v>619781</v>
          </cell>
          <cell r="J2701">
            <v>398782</v>
          </cell>
          <cell r="K2701">
            <v>211876</v>
          </cell>
          <cell r="L2701">
            <v>57652878</v>
          </cell>
          <cell r="M2701">
            <v>240430</v>
          </cell>
          <cell r="N2701">
            <v>116795</v>
          </cell>
          <cell r="O2701">
            <v>153939</v>
          </cell>
          <cell r="P2701">
            <v>38181778</v>
          </cell>
        </row>
        <row r="2702">
          <cell r="A2702">
            <v>355110</v>
          </cell>
          <cell r="B2702" t="str">
            <v>SP</v>
          </cell>
          <cell r="C2702" t="str">
            <v>SARAPUÍ</v>
          </cell>
          <cell r="D2702" t="str">
            <v>355110</v>
          </cell>
          <cell r="H2702">
            <v>50304475</v>
          </cell>
          <cell r="L2702">
            <v>48681750</v>
          </cell>
          <cell r="P2702">
            <v>32454500</v>
          </cell>
        </row>
        <row r="2703">
          <cell r="A2703">
            <v>355160</v>
          </cell>
          <cell r="B2703" t="str">
            <v>SP</v>
          </cell>
          <cell r="C2703" t="str">
            <v>SERRA NEGRA</v>
          </cell>
          <cell r="D2703" t="str">
            <v>355160</v>
          </cell>
          <cell r="E2703">
            <v>1543592</v>
          </cell>
          <cell r="F2703">
            <v>919832</v>
          </cell>
          <cell r="G2703">
            <v>508525</v>
          </cell>
          <cell r="H2703">
            <v>96751760</v>
          </cell>
          <cell r="I2703">
            <v>1440387</v>
          </cell>
          <cell r="J2703">
            <v>565843</v>
          </cell>
          <cell r="K2703">
            <v>519848</v>
          </cell>
          <cell r="L2703">
            <v>99213979</v>
          </cell>
          <cell r="M2703">
            <v>920607</v>
          </cell>
          <cell r="N2703">
            <v>622082</v>
          </cell>
          <cell r="O2703">
            <v>373817</v>
          </cell>
          <cell r="P2703">
            <v>71387373</v>
          </cell>
        </row>
        <row r="2704">
          <cell r="A2704">
            <v>355150</v>
          </cell>
          <cell r="B2704" t="str">
            <v>SP</v>
          </cell>
          <cell r="C2704" t="str">
            <v>SERRANA</v>
          </cell>
          <cell r="D2704" t="str">
            <v>355150</v>
          </cell>
          <cell r="E2704">
            <v>1092500</v>
          </cell>
          <cell r="F2704">
            <v>441901</v>
          </cell>
          <cell r="G2704">
            <v>338414</v>
          </cell>
          <cell r="H2704">
            <v>872338768</v>
          </cell>
          <cell r="I2704">
            <v>271911</v>
          </cell>
          <cell r="J2704">
            <v>262353</v>
          </cell>
          <cell r="K2704">
            <v>243023</v>
          </cell>
          <cell r="L2704">
            <v>844636042</v>
          </cell>
          <cell r="N2704">
            <v>90</v>
          </cell>
          <cell r="P2704">
            <v>561352040</v>
          </cell>
        </row>
        <row r="2705">
          <cell r="A2705">
            <v>355180</v>
          </cell>
          <cell r="B2705" t="str">
            <v>SP</v>
          </cell>
          <cell r="C2705" t="str">
            <v>SETE BARRAS</v>
          </cell>
          <cell r="D2705" t="str">
            <v>355180</v>
          </cell>
          <cell r="E2705">
            <v>42281</v>
          </cell>
          <cell r="F2705">
            <v>59</v>
          </cell>
          <cell r="G2705">
            <v>41786</v>
          </cell>
          <cell r="H2705">
            <v>15563397</v>
          </cell>
          <cell r="I2705">
            <v>49020</v>
          </cell>
          <cell r="J2705">
            <v>145</v>
          </cell>
          <cell r="K2705">
            <v>43547</v>
          </cell>
          <cell r="L2705">
            <v>14165875</v>
          </cell>
          <cell r="M2705">
            <v>62298</v>
          </cell>
          <cell r="N2705">
            <v>619</v>
          </cell>
          <cell r="O2705">
            <v>29960</v>
          </cell>
          <cell r="P2705">
            <v>10753307</v>
          </cell>
        </row>
        <row r="2706">
          <cell r="A2706">
            <v>355220</v>
          </cell>
          <cell r="B2706" t="str">
            <v>SP</v>
          </cell>
          <cell r="C2706" t="str">
            <v>SOROCABA</v>
          </cell>
          <cell r="D2706" t="str">
            <v>355220</v>
          </cell>
          <cell r="E2706">
            <v>1347</v>
          </cell>
          <cell r="F2706">
            <v>13</v>
          </cell>
          <cell r="G2706">
            <v>387</v>
          </cell>
          <cell r="H2706">
            <v>69658624</v>
          </cell>
          <cell r="J2706">
            <v>463</v>
          </cell>
          <cell r="K2706">
            <v>6</v>
          </cell>
          <cell r="L2706">
            <v>67420650</v>
          </cell>
          <cell r="M2706">
            <v>1946</v>
          </cell>
          <cell r="N2706">
            <v>496</v>
          </cell>
          <cell r="O2706">
            <v>470</v>
          </cell>
          <cell r="P2706">
            <v>44958675</v>
          </cell>
        </row>
        <row r="2707">
          <cell r="A2707">
            <v>355250</v>
          </cell>
          <cell r="B2707" t="str">
            <v>SP</v>
          </cell>
          <cell r="C2707" t="str">
            <v>SUZANO</v>
          </cell>
          <cell r="D2707" t="str">
            <v>355250</v>
          </cell>
          <cell r="H2707">
            <v>400427</v>
          </cell>
          <cell r="L2707">
            <v>387510</v>
          </cell>
          <cell r="P2707">
            <v>258340</v>
          </cell>
        </row>
        <row r="2708">
          <cell r="A2708">
            <v>355280</v>
          </cell>
          <cell r="B2708" t="str">
            <v>SP</v>
          </cell>
          <cell r="C2708" t="str">
            <v>TABOÃO DA SERRA</v>
          </cell>
          <cell r="D2708" t="str">
            <v>355280</v>
          </cell>
          <cell r="H2708">
            <v>115214476</v>
          </cell>
          <cell r="L2708">
            <v>111497880</v>
          </cell>
          <cell r="P2708">
            <v>74331920</v>
          </cell>
        </row>
        <row r="2709">
          <cell r="A2709">
            <v>355290</v>
          </cell>
          <cell r="B2709" t="str">
            <v>SP</v>
          </cell>
          <cell r="C2709" t="str">
            <v>TACIBA</v>
          </cell>
          <cell r="D2709" t="str">
            <v>355290</v>
          </cell>
          <cell r="E2709">
            <v>129184</v>
          </cell>
          <cell r="F2709">
            <v>31879</v>
          </cell>
          <cell r="G2709">
            <v>95231</v>
          </cell>
          <cell r="H2709">
            <v>12360358</v>
          </cell>
          <cell r="I2709">
            <v>189553</v>
          </cell>
          <cell r="J2709">
            <v>16686</v>
          </cell>
          <cell r="K2709">
            <v>87591</v>
          </cell>
          <cell r="L2709">
            <v>11134544</v>
          </cell>
          <cell r="M2709">
            <v>260619</v>
          </cell>
          <cell r="N2709">
            <v>27692</v>
          </cell>
          <cell r="O2709">
            <v>54351</v>
          </cell>
          <cell r="P2709">
            <v>11392373</v>
          </cell>
        </row>
        <row r="2710">
          <cell r="A2710">
            <v>355360</v>
          </cell>
          <cell r="B2710" t="str">
            <v>SP</v>
          </cell>
          <cell r="C2710" t="str">
            <v>TAPIRATIBA</v>
          </cell>
          <cell r="D2710" t="str">
            <v>355360</v>
          </cell>
          <cell r="H2710">
            <v>12407068</v>
          </cell>
          <cell r="L2710">
            <v>12006840</v>
          </cell>
          <cell r="P2710">
            <v>8004560</v>
          </cell>
        </row>
        <row r="2711">
          <cell r="A2711">
            <v>355365</v>
          </cell>
          <cell r="B2711" t="str">
            <v>SP</v>
          </cell>
          <cell r="C2711" t="str">
            <v>TAQUARAL</v>
          </cell>
          <cell r="D2711" t="str">
            <v>355365</v>
          </cell>
          <cell r="H2711">
            <v>39607336</v>
          </cell>
          <cell r="L2711">
            <v>38329680</v>
          </cell>
          <cell r="P2711">
            <v>25553120</v>
          </cell>
        </row>
        <row r="2712">
          <cell r="A2712">
            <v>355370</v>
          </cell>
          <cell r="B2712" t="str">
            <v>SP</v>
          </cell>
          <cell r="C2712" t="str">
            <v>TAQUARITINGA</v>
          </cell>
          <cell r="D2712" t="str">
            <v>355370</v>
          </cell>
          <cell r="H2712">
            <v>47067951</v>
          </cell>
          <cell r="L2712">
            <v>45549630</v>
          </cell>
          <cell r="P2712">
            <v>30366420</v>
          </cell>
        </row>
        <row r="2713">
          <cell r="A2713">
            <v>355380</v>
          </cell>
          <cell r="B2713" t="str">
            <v>SP</v>
          </cell>
          <cell r="C2713" t="str">
            <v>TAQUARITUBA</v>
          </cell>
          <cell r="D2713" t="str">
            <v>355380</v>
          </cell>
          <cell r="H2713">
            <v>91730643</v>
          </cell>
          <cell r="L2713">
            <v>88771590</v>
          </cell>
          <cell r="P2713">
            <v>59181060</v>
          </cell>
        </row>
        <row r="2714">
          <cell r="A2714">
            <v>355385</v>
          </cell>
          <cell r="B2714" t="str">
            <v>SP</v>
          </cell>
          <cell r="C2714" t="str">
            <v>TAQUARIVAÍ</v>
          </cell>
          <cell r="D2714" t="str">
            <v>355385</v>
          </cell>
          <cell r="H2714">
            <v>25402640</v>
          </cell>
          <cell r="L2714">
            <v>24583200</v>
          </cell>
          <cell r="P2714">
            <v>16388800</v>
          </cell>
        </row>
        <row r="2715">
          <cell r="A2715">
            <v>355430</v>
          </cell>
          <cell r="B2715" t="str">
            <v>SP</v>
          </cell>
          <cell r="C2715" t="str">
            <v>TEODORO SAMPAIO</v>
          </cell>
          <cell r="D2715" t="str">
            <v>355430</v>
          </cell>
          <cell r="E2715">
            <v>363801</v>
          </cell>
          <cell r="F2715">
            <v>307898</v>
          </cell>
          <cell r="G2715">
            <v>142610</v>
          </cell>
          <cell r="H2715">
            <v>31063454</v>
          </cell>
          <cell r="I2715">
            <v>459802</v>
          </cell>
          <cell r="J2715">
            <v>260490</v>
          </cell>
          <cell r="K2715">
            <v>167277</v>
          </cell>
          <cell r="L2715">
            <v>29164355</v>
          </cell>
          <cell r="M2715">
            <v>422582</v>
          </cell>
          <cell r="N2715">
            <v>229711</v>
          </cell>
          <cell r="O2715">
            <v>110407</v>
          </cell>
          <cell r="P2715">
            <v>21981160</v>
          </cell>
        </row>
        <row r="2716">
          <cell r="A2716">
            <v>355450</v>
          </cell>
          <cell r="B2716" t="str">
            <v>SP</v>
          </cell>
          <cell r="C2716" t="str">
            <v>TIETÊ</v>
          </cell>
          <cell r="D2716" t="str">
            <v>355450</v>
          </cell>
          <cell r="H2716">
            <v>185063025</v>
          </cell>
          <cell r="L2716">
            <v>179093250</v>
          </cell>
          <cell r="P2716">
            <v>119395500</v>
          </cell>
        </row>
        <row r="2717">
          <cell r="A2717">
            <v>355460</v>
          </cell>
          <cell r="B2717" t="str">
            <v>SP</v>
          </cell>
          <cell r="C2717" t="str">
            <v>TIMBURI</v>
          </cell>
          <cell r="D2717" t="str">
            <v>355460</v>
          </cell>
          <cell r="H2717">
            <v>14765765</v>
          </cell>
          <cell r="L2717">
            <v>14289450</v>
          </cell>
          <cell r="P2717">
            <v>9526300</v>
          </cell>
        </row>
        <row r="2718">
          <cell r="A2718">
            <v>355465</v>
          </cell>
          <cell r="B2718" t="str">
            <v>SP</v>
          </cell>
          <cell r="C2718" t="str">
            <v>TORRE DE PEDRA</v>
          </cell>
          <cell r="D2718" t="str">
            <v>355465</v>
          </cell>
          <cell r="H2718">
            <v>2718824</v>
          </cell>
          <cell r="K2718">
            <v>2</v>
          </cell>
          <cell r="L2718">
            <v>2631082</v>
          </cell>
          <cell r="P2718">
            <v>1754040</v>
          </cell>
        </row>
        <row r="2719">
          <cell r="A2719">
            <v>355475</v>
          </cell>
          <cell r="B2719" t="str">
            <v>SP</v>
          </cell>
          <cell r="C2719" t="str">
            <v>TRABIJU</v>
          </cell>
          <cell r="D2719" t="str">
            <v>355475</v>
          </cell>
          <cell r="H2719">
            <v>7336739</v>
          </cell>
          <cell r="L2719">
            <v>7100070</v>
          </cell>
          <cell r="P2719">
            <v>4733380</v>
          </cell>
        </row>
        <row r="2720">
          <cell r="A2720">
            <v>355540</v>
          </cell>
          <cell r="B2720" t="str">
            <v>SP</v>
          </cell>
          <cell r="C2720" t="str">
            <v>UBATUBA</v>
          </cell>
          <cell r="D2720" t="str">
            <v>355540</v>
          </cell>
          <cell r="H2720">
            <v>193815720</v>
          </cell>
          <cell r="L2720">
            <v>187563600</v>
          </cell>
          <cell r="P2720">
            <v>125042400</v>
          </cell>
        </row>
        <row r="2721">
          <cell r="A2721">
            <v>355560</v>
          </cell>
          <cell r="B2721" t="str">
            <v>SP</v>
          </cell>
          <cell r="C2721" t="str">
            <v>UCHOA</v>
          </cell>
          <cell r="D2721" t="str">
            <v>355560</v>
          </cell>
          <cell r="E2721">
            <v>359761</v>
          </cell>
          <cell r="F2721">
            <v>90110</v>
          </cell>
          <cell r="G2721">
            <v>191644</v>
          </cell>
          <cell r="H2721">
            <v>18277049</v>
          </cell>
          <cell r="I2721">
            <v>490633</v>
          </cell>
          <cell r="J2721">
            <v>115749</v>
          </cell>
          <cell r="K2721">
            <v>189129</v>
          </cell>
          <cell r="L2721">
            <v>18571812</v>
          </cell>
          <cell r="M2721">
            <v>255389</v>
          </cell>
          <cell r="N2721">
            <v>71948</v>
          </cell>
          <cell r="O2721">
            <v>121591</v>
          </cell>
          <cell r="P2721">
            <v>16425416</v>
          </cell>
        </row>
        <row r="2722">
          <cell r="A2722">
            <v>355650</v>
          </cell>
          <cell r="B2722" t="str">
            <v>SP</v>
          </cell>
          <cell r="C2722" t="str">
            <v>VÁRZEA PAULISTA</v>
          </cell>
          <cell r="D2722" t="str">
            <v>355650</v>
          </cell>
          <cell r="H2722">
            <v>288930850</v>
          </cell>
          <cell r="L2722">
            <v>279610500</v>
          </cell>
          <cell r="P2722">
            <v>186407000</v>
          </cell>
        </row>
        <row r="2723">
          <cell r="A2723">
            <v>355690</v>
          </cell>
          <cell r="B2723" t="str">
            <v>SP</v>
          </cell>
          <cell r="C2723" t="str">
            <v>VISTA ALEGRE DO ALTO</v>
          </cell>
          <cell r="D2723" t="str">
            <v>355690</v>
          </cell>
          <cell r="E2723">
            <v>1335083</v>
          </cell>
          <cell r="F2723">
            <v>747326</v>
          </cell>
          <cell r="G2723">
            <v>146587</v>
          </cell>
          <cell r="H2723">
            <v>25376652</v>
          </cell>
          <cell r="I2723">
            <v>310894</v>
          </cell>
          <cell r="J2723">
            <v>168313</v>
          </cell>
          <cell r="K2723">
            <v>157815</v>
          </cell>
          <cell r="L2723">
            <v>30178266</v>
          </cell>
          <cell r="M2723">
            <v>270412</v>
          </cell>
          <cell r="N2723">
            <v>141414</v>
          </cell>
          <cell r="O2723">
            <v>119195</v>
          </cell>
          <cell r="P2723">
            <v>20472531</v>
          </cell>
        </row>
        <row r="2724">
          <cell r="A2724">
            <v>355710</v>
          </cell>
          <cell r="B2724" t="str">
            <v>SP</v>
          </cell>
          <cell r="C2724" t="str">
            <v>VOTUPORANGA</v>
          </cell>
          <cell r="D2724" t="str">
            <v>355710</v>
          </cell>
          <cell r="H2724">
            <v>81551452</v>
          </cell>
          <cell r="L2724">
            <v>78920760</v>
          </cell>
          <cell r="P2724">
            <v>52613840</v>
          </cell>
        </row>
        <row r="2725">
          <cell r="A2725">
            <v>280010</v>
          </cell>
          <cell r="B2725" t="str">
            <v>SE</v>
          </cell>
          <cell r="C2725" t="str">
            <v>AMPARO DE SÃO FRANCISCO</v>
          </cell>
          <cell r="D2725" t="str">
            <v>280010</v>
          </cell>
          <cell r="E2725">
            <v>46530</v>
          </cell>
          <cell r="F2725">
            <v>34731</v>
          </cell>
          <cell r="G2725">
            <v>18484</v>
          </cell>
          <cell r="H2725">
            <v>8254221</v>
          </cell>
          <cell r="K2725">
            <v>11006</v>
          </cell>
          <cell r="L2725">
            <v>7628054</v>
          </cell>
          <cell r="M2725">
            <v>21338</v>
          </cell>
          <cell r="N2725">
            <v>44022</v>
          </cell>
          <cell r="O2725">
            <v>10708</v>
          </cell>
          <cell r="P2725">
            <v>4407270</v>
          </cell>
        </row>
        <row r="2726">
          <cell r="A2726">
            <v>280020</v>
          </cell>
          <cell r="B2726" t="str">
            <v>SE</v>
          </cell>
          <cell r="C2726" t="str">
            <v>AQUIDABÃ</v>
          </cell>
          <cell r="D2726" t="str">
            <v>280020</v>
          </cell>
          <cell r="E2726">
            <v>27195</v>
          </cell>
          <cell r="F2726">
            <v>138653</v>
          </cell>
          <cell r="G2726">
            <v>64785</v>
          </cell>
          <cell r="H2726">
            <v>15001105</v>
          </cell>
          <cell r="I2726">
            <v>175423</v>
          </cell>
          <cell r="J2726">
            <v>11726</v>
          </cell>
          <cell r="K2726">
            <v>42091</v>
          </cell>
          <cell r="L2726">
            <v>13613761</v>
          </cell>
          <cell r="M2726">
            <v>41382</v>
          </cell>
          <cell r="N2726">
            <v>1128</v>
          </cell>
          <cell r="O2726">
            <v>37122</v>
          </cell>
          <cell r="P2726">
            <v>10496873</v>
          </cell>
        </row>
        <row r="2727">
          <cell r="A2727">
            <v>280030</v>
          </cell>
          <cell r="B2727" t="str">
            <v>SE</v>
          </cell>
          <cell r="C2727" t="str">
            <v>ARACAJU</v>
          </cell>
          <cell r="D2727" t="str">
            <v>280030</v>
          </cell>
          <cell r="H2727">
            <v>752551443</v>
          </cell>
          <cell r="L2727">
            <v>728275590</v>
          </cell>
          <cell r="P2727">
            <v>485517060</v>
          </cell>
        </row>
        <row r="2728">
          <cell r="A2728">
            <v>280040</v>
          </cell>
          <cell r="B2728" t="str">
            <v>SE</v>
          </cell>
          <cell r="C2728" t="str">
            <v>ARAUÁ</v>
          </cell>
          <cell r="D2728" t="str">
            <v>280040</v>
          </cell>
          <cell r="E2728">
            <v>73161</v>
          </cell>
          <cell r="F2728">
            <v>6119</v>
          </cell>
          <cell r="G2728">
            <v>62722</v>
          </cell>
          <cell r="H2728">
            <v>7571073</v>
          </cell>
          <cell r="I2728">
            <v>38903</v>
          </cell>
          <cell r="J2728">
            <v>4455</v>
          </cell>
          <cell r="K2728">
            <v>57647</v>
          </cell>
          <cell r="L2728">
            <v>7291489</v>
          </cell>
          <cell r="M2728">
            <v>70075</v>
          </cell>
          <cell r="N2728">
            <v>17311</v>
          </cell>
          <cell r="O2728">
            <v>35877</v>
          </cell>
          <cell r="P2728">
            <v>4340570</v>
          </cell>
        </row>
        <row r="2729">
          <cell r="A2729">
            <v>280050</v>
          </cell>
          <cell r="B2729" t="str">
            <v>SE</v>
          </cell>
          <cell r="C2729" t="str">
            <v>AREIA BRANCA</v>
          </cell>
          <cell r="D2729" t="str">
            <v>280050</v>
          </cell>
          <cell r="H2729">
            <v>11971797</v>
          </cell>
          <cell r="L2729">
            <v>11585610</v>
          </cell>
          <cell r="P2729">
            <v>7723740</v>
          </cell>
        </row>
        <row r="2730">
          <cell r="A2730">
            <v>280060</v>
          </cell>
          <cell r="B2730" t="str">
            <v>SE</v>
          </cell>
          <cell r="C2730" t="str">
            <v>BARRA DOS COQUEIROS</v>
          </cell>
          <cell r="D2730" t="str">
            <v>280060</v>
          </cell>
          <cell r="E2730">
            <v>729040</v>
          </cell>
          <cell r="F2730">
            <v>405271</v>
          </cell>
          <cell r="G2730">
            <v>345015</v>
          </cell>
          <cell r="H2730">
            <v>35761795</v>
          </cell>
          <cell r="I2730">
            <v>934952</v>
          </cell>
          <cell r="J2730">
            <v>490577</v>
          </cell>
          <cell r="K2730">
            <v>348377</v>
          </cell>
          <cell r="L2730">
            <v>38879313</v>
          </cell>
          <cell r="M2730">
            <v>642122</v>
          </cell>
          <cell r="N2730">
            <v>543125</v>
          </cell>
          <cell r="O2730">
            <v>250012</v>
          </cell>
          <cell r="P2730">
            <v>25488658</v>
          </cell>
        </row>
        <row r="2731">
          <cell r="A2731">
            <v>280067</v>
          </cell>
          <cell r="B2731" t="str">
            <v>SE</v>
          </cell>
          <cell r="C2731" t="str">
            <v>BOQUIM</v>
          </cell>
          <cell r="D2731" t="str">
            <v>280067</v>
          </cell>
          <cell r="E2731">
            <v>75050</v>
          </cell>
          <cell r="F2731">
            <v>480</v>
          </cell>
          <cell r="G2731">
            <v>218582</v>
          </cell>
          <cell r="H2731">
            <v>93693834</v>
          </cell>
          <cell r="I2731">
            <v>6000</v>
          </cell>
          <cell r="J2731">
            <v>94310</v>
          </cell>
          <cell r="K2731">
            <v>187750</v>
          </cell>
          <cell r="L2731">
            <v>84650001</v>
          </cell>
          <cell r="M2731">
            <v>535130</v>
          </cell>
          <cell r="N2731">
            <v>83920</v>
          </cell>
          <cell r="O2731">
            <v>127459</v>
          </cell>
          <cell r="P2731">
            <v>56317322</v>
          </cell>
        </row>
        <row r="2732">
          <cell r="A2732">
            <v>280070</v>
          </cell>
          <cell r="B2732" t="str">
            <v>SE</v>
          </cell>
          <cell r="C2732" t="str">
            <v>BREJO GRANDE</v>
          </cell>
          <cell r="D2732" t="str">
            <v>280070</v>
          </cell>
          <cell r="G2732">
            <v>5815</v>
          </cell>
          <cell r="H2732">
            <v>30380087</v>
          </cell>
          <cell r="K2732">
            <v>1111</v>
          </cell>
          <cell r="L2732">
            <v>29260142</v>
          </cell>
          <cell r="O2732">
            <v>1004</v>
          </cell>
          <cell r="P2732">
            <v>19475941</v>
          </cell>
        </row>
        <row r="2733">
          <cell r="A2733">
            <v>280100</v>
          </cell>
          <cell r="B2733" t="str">
            <v>SE</v>
          </cell>
          <cell r="C2733" t="str">
            <v>CAMPO DO BRITO</v>
          </cell>
          <cell r="D2733" t="str">
            <v>280100</v>
          </cell>
          <cell r="E2733">
            <v>645190</v>
          </cell>
          <cell r="F2733">
            <v>214011</v>
          </cell>
          <cell r="G2733">
            <v>175093</v>
          </cell>
          <cell r="H2733">
            <v>45910596</v>
          </cell>
          <cell r="I2733">
            <v>301274</v>
          </cell>
          <cell r="J2733">
            <v>367574</v>
          </cell>
          <cell r="K2733">
            <v>198680</v>
          </cell>
          <cell r="L2733">
            <v>40081968</v>
          </cell>
          <cell r="M2733">
            <v>204003</v>
          </cell>
          <cell r="N2733">
            <v>185973</v>
          </cell>
          <cell r="O2733">
            <v>141042</v>
          </cell>
          <cell r="P2733">
            <v>23126952</v>
          </cell>
        </row>
        <row r="2734">
          <cell r="A2734">
            <v>280110</v>
          </cell>
          <cell r="B2734" t="str">
            <v>SE</v>
          </cell>
          <cell r="C2734" t="str">
            <v>CANHOBA</v>
          </cell>
          <cell r="D2734" t="str">
            <v>280110</v>
          </cell>
          <cell r="E2734">
            <v>139276</v>
          </cell>
          <cell r="G2734">
            <v>29181</v>
          </cell>
          <cell r="H2734">
            <v>21911809</v>
          </cell>
          <cell r="I2734">
            <v>23250</v>
          </cell>
          <cell r="K2734">
            <v>21595</v>
          </cell>
          <cell r="L2734">
            <v>21442015</v>
          </cell>
          <cell r="M2734">
            <v>3020</v>
          </cell>
          <cell r="N2734">
            <v>14479</v>
          </cell>
          <cell r="O2734">
            <v>17585</v>
          </cell>
          <cell r="P2734">
            <v>13896274</v>
          </cell>
        </row>
        <row r="2735">
          <cell r="A2735">
            <v>280120</v>
          </cell>
          <cell r="B2735" t="str">
            <v>SE</v>
          </cell>
          <cell r="C2735" t="str">
            <v>CANINDÉ DE SÃO FRANCISCO</v>
          </cell>
          <cell r="D2735" t="str">
            <v>280120</v>
          </cell>
          <cell r="E2735">
            <v>296032</v>
          </cell>
          <cell r="F2735">
            <v>293779</v>
          </cell>
          <cell r="G2735">
            <v>61898</v>
          </cell>
          <cell r="H2735">
            <v>36101853</v>
          </cell>
          <cell r="I2735">
            <v>347600</v>
          </cell>
          <cell r="J2735">
            <v>204216</v>
          </cell>
          <cell r="K2735">
            <v>79988</v>
          </cell>
          <cell r="L2735">
            <v>35462718</v>
          </cell>
          <cell r="M2735">
            <v>142396</v>
          </cell>
          <cell r="N2735">
            <v>184653</v>
          </cell>
          <cell r="O2735">
            <v>43860</v>
          </cell>
          <cell r="P2735">
            <v>23255035</v>
          </cell>
        </row>
        <row r="2736">
          <cell r="A2736">
            <v>280130</v>
          </cell>
          <cell r="B2736" t="str">
            <v>SE</v>
          </cell>
          <cell r="C2736" t="str">
            <v>CAPELA</v>
          </cell>
          <cell r="D2736" t="str">
            <v>280130</v>
          </cell>
          <cell r="E2736">
            <v>760592</v>
          </cell>
          <cell r="F2736">
            <v>529313</v>
          </cell>
          <cell r="G2736">
            <v>367527</v>
          </cell>
          <cell r="H2736">
            <v>102533913</v>
          </cell>
          <cell r="I2736">
            <v>720160</v>
          </cell>
          <cell r="J2736">
            <v>479167</v>
          </cell>
          <cell r="K2736">
            <v>276633</v>
          </cell>
          <cell r="L2736">
            <v>97305135</v>
          </cell>
          <cell r="M2736">
            <v>588379</v>
          </cell>
          <cell r="N2736">
            <v>677843</v>
          </cell>
          <cell r="O2736">
            <v>282174</v>
          </cell>
          <cell r="P2736">
            <v>61276188</v>
          </cell>
        </row>
        <row r="2737">
          <cell r="A2737">
            <v>280140</v>
          </cell>
          <cell r="B2737" t="str">
            <v>SE</v>
          </cell>
          <cell r="C2737" t="str">
            <v>CARIRA</v>
          </cell>
          <cell r="D2737" t="str">
            <v>280140</v>
          </cell>
          <cell r="E2737">
            <v>315262</v>
          </cell>
          <cell r="F2737">
            <v>32005</v>
          </cell>
          <cell r="G2737">
            <v>14695</v>
          </cell>
          <cell r="H2737">
            <v>52243709</v>
          </cell>
          <cell r="I2737">
            <v>141940</v>
          </cell>
          <cell r="J2737">
            <v>11119</v>
          </cell>
          <cell r="K2737">
            <v>17069</v>
          </cell>
          <cell r="L2737">
            <v>54440481</v>
          </cell>
          <cell r="M2737">
            <v>3500</v>
          </cell>
          <cell r="N2737">
            <v>20319</v>
          </cell>
          <cell r="O2737">
            <v>14796</v>
          </cell>
          <cell r="P2737">
            <v>36525524</v>
          </cell>
        </row>
        <row r="2738">
          <cell r="A2738">
            <v>280150</v>
          </cell>
          <cell r="B2738" t="str">
            <v>SE</v>
          </cell>
          <cell r="C2738" t="str">
            <v>CARMÓPOLIS</v>
          </cell>
          <cell r="D2738" t="str">
            <v>280150</v>
          </cell>
          <cell r="E2738">
            <v>125975</v>
          </cell>
          <cell r="F2738">
            <v>82061</v>
          </cell>
          <cell r="G2738">
            <v>98114</v>
          </cell>
          <cell r="H2738">
            <v>26510434</v>
          </cell>
          <cell r="I2738">
            <v>23135</v>
          </cell>
          <cell r="J2738">
            <v>16080</v>
          </cell>
          <cell r="K2738">
            <v>84592</v>
          </cell>
          <cell r="L2738">
            <v>23137054</v>
          </cell>
          <cell r="M2738">
            <v>284447</v>
          </cell>
          <cell r="N2738">
            <v>148796</v>
          </cell>
          <cell r="O2738">
            <v>62823</v>
          </cell>
          <cell r="P2738">
            <v>16054133</v>
          </cell>
        </row>
        <row r="2739">
          <cell r="A2739">
            <v>280160</v>
          </cell>
          <cell r="B2739" t="str">
            <v>SE</v>
          </cell>
          <cell r="C2739" t="str">
            <v>CEDRO DE SÃO JOÃO</v>
          </cell>
          <cell r="D2739" t="str">
            <v>280160</v>
          </cell>
          <cell r="E2739">
            <v>147273</v>
          </cell>
          <cell r="F2739">
            <v>11570</v>
          </cell>
          <cell r="G2739">
            <v>85153</v>
          </cell>
          <cell r="H2739">
            <v>21023044</v>
          </cell>
          <cell r="I2739">
            <v>45788</v>
          </cell>
          <cell r="J2739">
            <v>494</v>
          </cell>
          <cell r="K2739">
            <v>70966</v>
          </cell>
          <cell r="L2739">
            <v>19656175</v>
          </cell>
          <cell r="M2739">
            <v>1860</v>
          </cell>
          <cell r="N2739">
            <v>8794</v>
          </cell>
          <cell r="O2739">
            <v>70072</v>
          </cell>
          <cell r="P2739">
            <v>12111105</v>
          </cell>
        </row>
        <row r="2740">
          <cell r="A2740">
            <v>280170</v>
          </cell>
          <cell r="B2740" t="str">
            <v>SE</v>
          </cell>
          <cell r="C2740" t="str">
            <v>CRISTINÁPOLIS</v>
          </cell>
          <cell r="D2740" t="str">
            <v>280170</v>
          </cell>
          <cell r="E2740">
            <v>143742</v>
          </cell>
          <cell r="F2740">
            <v>1212</v>
          </cell>
          <cell r="G2740">
            <v>160664</v>
          </cell>
          <cell r="H2740">
            <v>890761292</v>
          </cell>
          <cell r="I2740">
            <v>21070</v>
          </cell>
          <cell r="J2740">
            <v>289</v>
          </cell>
          <cell r="K2740">
            <v>91051</v>
          </cell>
          <cell r="L2740">
            <v>859631159</v>
          </cell>
          <cell r="M2740">
            <v>16910</v>
          </cell>
          <cell r="N2740">
            <v>5159</v>
          </cell>
          <cell r="O2740">
            <v>66396</v>
          </cell>
          <cell r="P2740">
            <v>572086812</v>
          </cell>
        </row>
        <row r="2741">
          <cell r="A2741">
            <v>280190</v>
          </cell>
          <cell r="B2741" t="str">
            <v>SE</v>
          </cell>
          <cell r="C2741" t="str">
            <v>CUMBE</v>
          </cell>
          <cell r="D2741" t="str">
            <v>280190</v>
          </cell>
          <cell r="E2741">
            <v>28909</v>
          </cell>
          <cell r="F2741">
            <v>529</v>
          </cell>
          <cell r="G2741">
            <v>6854</v>
          </cell>
          <cell r="H2741">
            <v>1300072</v>
          </cell>
          <cell r="I2741">
            <v>79656</v>
          </cell>
          <cell r="J2741">
            <v>839</v>
          </cell>
          <cell r="K2741">
            <v>15751</v>
          </cell>
          <cell r="L2741">
            <v>2186957</v>
          </cell>
          <cell r="M2741">
            <v>8730</v>
          </cell>
          <cell r="N2741">
            <v>2482</v>
          </cell>
          <cell r="O2741">
            <v>12682</v>
          </cell>
          <cell r="P2741">
            <v>2354896</v>
          </cell>
        </row>
        <row r="2742">
          <cell r="A2742">
            <v>280200</v>
          </cell>
          <cell r="B2742" t="str">
            <v>SE</v>
          </cell>
          <cell r="C2742" t="str">
            <v>DIVINA PASTORA</v>
          </cell>
          <cell r="D2742" t="str">
            <v>280200</v>
          </cell>
          <cell r="E2742">
            <v>272702</v>
          </cell>
          <cell r="F2742">
            <v>153145</v>
          </cell>
          <cell r="G2742">
            <v>80628</v>
          </cell>
          <cell r="H2742">
            <v>23604386</v>
          </cell>
          <cell r="I2742">
            <v>97652</v>
          </cell>
          <cell r="J2742">
            <v>69800</v>
          </cell>
          <cell r="K2742">
            <v>70136</v>
          </cell>
          <cell r="L2742">
            <v>21800770</v>
          </cell>
          <cell r="M2742">
            <v>88610</v>
          </cell>
          <cell r="N2742">
            <v>72075</v>
          </cell>
          <cell r="O2742">
            <v>61351</v>
          </cell>
          <cell r="P2742">
            <v>14258374</v>
          </cell>
        </row>
        <row r="2743">
          <cell r="A2743">
            <v>280210</v>
          </cell>
          <cell r="B2743" t="str">
            <v>SE</v>
          </cell>
          <cell r="C2743" t="str">
            <v>ESTÂNCIA</v>
          </cell>
          <cell r="D2743" t="str">
            <v>280210</v>
          </cell>
          <cell r="E2743">
            <v>524475</v>
          </cell>
          <cell r="F2743">
            <v>477908</v>
          </cell>
          <cell r="G2743">
            <v>183221</v>
          </cell>
          <cell r="H2743">
            <v>197520535</v>
          </cell>
          <cell r="I2743">
            <v>335375</v>
          </cell>
          <cell r="J2743">
            <v>274375</v>
          </cell>
          <cell r="K2743">
            <v>204251</v>
          </cell>
          <cell r="L2743">
            <v>186058641</v>
          </cell>
          <cell r="M2743">
            <v>496567</v>
          </cell>
          <cell r="N2743">
            <v>328930</v>
          </cell>
          <cell r="O2743">
            <v>129895</v>
          </cell>
          <cell r="P2743">
            <v>123137411</v>
          </cell>
        </row>
        <row r="2744">
          <cell r="A2744">
            <v>280220</v>
          </cell>
          <cell r="B2744" t="str">
            <v>SE</v>
          </cell>
          <cell r="C2744" t="str">
            <v>FEIRA NOVA</v>
          </cell>
          <cell r="D2744" t="str">
            <v>280220</v>
          </cell>
          <cell r="E2744">
            <v>122235</v>
          </cell>
          <cell r="F2744">
            <v>38735</v>
          </cell>
          <cell r="G2744">
            <v>57413</v>
          </cell>
          <cell r="H2744">
            <v>8374290</v>
          </cell>
          <cell r="I2744">
            <v>22322</v>
          </cell>
          <cell r="J2744">
            <v>3769</v>
          </cell>
          <cell r="K2744">
            <v>51738</v>
          </cell>
          <cell r="L2744">
            <v>6784424</v>
          </cell>
          <cell r="M2744">
            <v>530</v>
          </cell>
          <cell r="O2744">
            <v>41089</v>
          </cell>
          <cell r="P2744">
            <v>3824320</v>
          </cell>
        </row>
        <row r="2745">
          <cell r="A2745">
            <v>280230</v>
          </cell>
          <cell r="B2745" t="str">
            <v>SE</v>
          </cell>
          <cell r="C2745" t="str">
            <v>FREI PAULO</v>
          </cell>
          <cell r="D2745" t="str">
            <v>280230</v>
          </cell>
          <cell r="G2745">
            <v>65117</v>
          </cell>
          <cell r="H2745">
            <v>6243616980</v>
          </cell>
          <cell r="K2745">
            <v>39624</v>
          </cell>
          <cell r="L2745">
            <v>6040533166</v>
          </cell>
          <cell r="M2745">
            <v>714202270</v>
          </cell>
          <cell r="O2745">
            <v>29587</v>
          </cell>
          <cell r="P2745">
            <v>9327548938</v>
          </cell>
        </row>
        <row r="2746">
          <cell r="A2746">
            <v>280240</v>
          </cell>
          <cell r="B2746" t="str">
            <v>SE</v>
          </cell>
          <cell r="C2746" t="str">
            <v>GARARU</v>
          </cell>
          <cell r="D2746" t="str">
            <v>280240</v>
          </cell>
          <cell r="H2746">
            <v>100608981</v>
          </cell>
          <cell r="I2746">
            <v>156751</v>
          </cell>
          <cell r="J2746">
            <v>224646</v>
          </cell>
          <cell r="K2746">
            <v>752</v>
          </cell>
          <cell r="L2746">
            <v>94399978</v>
          </cell>
          <cell r="M2746">
            <v>68110</v>
          </cell>
          <cell r="N2746">
            <v>291469</v>
          </cell>
          <cell r="P2746">
            <v>60551032</v>
          </cell>
        </row>
        <row r="2747">
          <cell r="A2747">
            <v>280250</v>
          </cell>
          <cell r="B2747" t="str">
            <v>SE</v>
          </cell>
          <cell r="C2747" t="str">
            <v>GENERAL MAYNARD</v>
          </cell>
          <cell r="D2747" t="str">
            <v>280250</v>
          </cell>
          <cell r="H2747">
            <v>17277230</v>
          </cell>
          <cell r="L2747">
            <v>16719900</v>
          </cell>
          <cell r="P2747">
            <v>11146600</v>
          </cell>
        </row>
        <row r="2748">
          <cell r="A2748">
            <v>280260</v>
          </cell>
          <cell r="B2748" t="str">
            <v>SE</v>
          </cell>
          <cell r="C2748" t="str">
            <v>GRACHO CARDOSO</v>
          </cell>
          <cell r="D2748" t="str">
            <v>280260</v>
          </cell>
          <cell r="E2748">
            <v>40327</v>
          </cell>
          <cell r="G2748">
            <v>16538</v>
          </cell>
          <cell r="H2748">
            <v>937525479</v>
          </cell>
          <cell r="I2748">
            <v>500</v>
          </cell>
          <cell r="J2748">
            <v>49571</v>
          </cell>
          <cell r="K2748">
            <v>9969</v>
          </cell>
          <cell r="L2748">
            <v>906235380</v>
          </cell>
          <cell r="N2748">
            <v>1648</v>
          </cell>
          <cell r="O2748">
            <v>7221</v>
          </cell>
          <cell r="P2748">
            <v>603565136</v>
          </cell>
        </row>
        <row r="2749">
          <cell r="A2749">
            <v>280270</v>
          </cell>
          <cell r="B2749" t="str">
            <v>SE</v>
          </cell>
          <cell r="C2749" t="str">
            <v>ILHA DAS FLORES</v>
          </cell>
          <cell r="D2749" t="str">
            <v>280270</v>
          </cell>
          <cell r="H2749">
            <v>5133972</v>
          </cell>
          <cell r="L2749">
            <v>4968360</v>
          </cell>
          <cell r="P2749">
            <v>3312240</v>
          </cell>
        </row>
        <row r="2750">
          <cell r="A2750">
            <v>280280</v>
          </cell>
          <cell r="B2750" t="str">
            <v>SE</v>
          </cell>
          <cell r="C2750" t="str">
            <v>INDIAROBA</v>
          </cell>
          <cell r="D2750" t="str">
            <v>280280</v>
          </cell>
          <cell r="E2750">
            <v>26771</v>
          </cell>
          <cell r="F2750">
            <v>3453</v>
          </cell>
          <cell r="G2750">
            <v>46399</v>
          </cell>
          <cell r="H2750">
            <v>13896966</v>
          </cell>
          <cell r="I2750">
            <v>44119</v>
          </cell>
          <cell r="J2750">
            <v>4328</v>
          </cell>
          <cell r="K2750">
            <v>31983</v>
          </cell>
          <cell r="L2750">
            <v>13259729</v>
          </cell>
          <cell r="M2750">
            <v>9520</v>
          </cell>
          <cell r="N2750">
            <v>601</v>
          </cell>
          <cell r="O2750">
            <v>32765</v>
          </cell>
          <cell r="P2750">
            <v>8680846</v>
          </cell>
        </row>
        <row r="2751">
          <cell r="A2751">
            <v>280290</v>
          </cell>
          <cell r="B2751" t="str">
            <v>SE</v>
          </cell>
          <cell r="C2751" t="str">
            <v>ITABAIANA</v>
          </cell>
          <cell r="D2751" t="str">
            <v>280290</v>
          </cell>
          <cell r="E2751">
            <v>1782518</v>
          </cell>
          <cell r="F2751">
            <v>1212161</v>
          </cell>
          <cell r="G2751">
            <v>249047</v>
          </cell>
          <cell r="H2751">
            <v>465815935</v>
          </cell>
          <cell r="I2751">
            <v>905653</v>
          </cell>
          <cell r="J2751">
            <v>1337108</v>
          </cell>
          <cell r="K2751">
            <v>86650</v>
          </cell>
          <cell r="L2751">
            <v>434038836</v>
          </cell>
          <cell r="M2751">
            <v>3093128</v>
          </cell>
          <cell r="N2751">
            <v>1022619</v>
          </cell>
          <cell r="O2751">
            <v>120420</v>
          </cell>
          <cell r="P2751">
            <v>297456721</v>
          </cell>
        </row>
        <row r="2752">
          <cell r="A2752">
            <v>280300</v>
          </cell>
          <cell r="B2752" t="str">
            <v>SE</v>
          </cell>
          <cell r="C2752" t="str">
            <v>ITABAIANINHA</v>
          </cell>
          <cell r="D2752" t="str">
            <v>280300</v>
          </cell>
          <cell r="E2752">
            <v>146768</v>
          </cell>
          <cell r="F2752">
            <v>150436</v>
          </cell>
          <cell r="G2752">
            <v>251456</v>
          </cell>
          <cell r="H2752">
            <v>30320820</v>
          </cell>
          <cell r="I2752">
            <v>244942</v>
          </cell>
          <cell r="J2752">
            <v>197894</v>
          </cell>
          <cell r="K2752">
            <v>229895</v>
          </cell>
          <cell r="L2752">
            <v>23224816</v>
          </cell>
          <cell r="M2752">
            <v>712802</v>
          </cell>
          <cell r="N2752">
            <v>216481</v>
          </cell>
          <cell r="O2752">
            <v>153414</v>
          </cell>
          <cell r="P2752">
            <v>18021205</v>
          </cell>
        </row>
        <row r="2753">
          <cell r="A2753">
            <v>280310</v>
          </cell>
          <cell r="B2753" t="str">
            <v>SE</v>
          </cell>
          <cell r="C2753" t="str">
            <v>ITABI</v>
          </cell>
          <cell r="D2753" t="str">
            <v>280310</v>
          </cell>
          <cell r="E2753">
            <v>257745</v>
          </cell>
          <cell r="H2753">
            <v>40262690</v>
          </cell>
          <cell r="I2753">
            <v>37760</v>
          </cell>
          <cell r="L2753">
            <v>41412590</v>
          </cell>
          <cell r="M2753">
            <v>2250</v>
          </cell>
          <cell r="P2753">
            <v>27966400</v>
          </cell>
        </row>
        <row r="2754">
          <cell r="A2754">
            <v>280320</v>
          </cell>
          <cell r="B2754" t="str">
            <v>SE</v>
          </cell>
          <cell r="C2754" t="str">
            <v>ITAPORANGA D'AJUDA</v>
          </cell>
          <cell r="D2754" t="str">
            <v>280320</v>
          </cell>
          <cell r="E2754">
            <v>352736</v>
          </cell>
          <cell r="F2754">
            <v>61790</v>
          </cell>
          <cell r="G2754">
            <v>52046</v>
          </cell>
          <cell r="H2754">
            <v>6138190</v>
          </cell>
          <cell r="I2754">
            <v>701376</v>
          </cell>
          <cell r="J2754">
            <v>719</v>
          </cell>
          <cell r="K2754">
            <v>82452</v>
          </cell>
          <cell r="L2754">
            <v>21057948</v>
          </cell>
          <cell r="M2754">
            <v>488125</v>
          </cell>
          <cell r="N2754">
            <v>315</v>
          </cell>
          <cell r="O2754">
            <v>79980</v>
          </cell>
          <cell r="P2754">
            <v>24360125</v>
          </cell>
        </row>
        <row r="2755">
          <cell r="A2755">
            <v>280330</v>
          </cell>
          <cell r="B2755" t="str">
            <v>SE</v>
          </cell>
          <cell r="C2755" t="str">
            <v>JAPARATUBA</v>
          </cell>
          <cell r="D2755" t="str">
            <v>280330</v>
          </cell>
          <cell r="E2755">
            <v>96352</v>
          </cell>
          <cell r="F2755">
            <v>96107</v>
          </cell>
          <cell r="G2755">
            <v>63303</v>
          </cell>
          <cell r="H2755">
            <v>46377817</v>
          </cell>
          <cell r="I2755">
            <v>261860</v>
          </cell>
          <cell r="J2755">
            <v>67695</v>
          </cell>
          <cell r="K2755">
            <v>42038</v>
          </cell>
          <cell r="L2755">
            <v>44571216</v>
          </cell>
          <cell r="M2755">
            <v>278690</v>
          </cell>
          <cell r="N2755">
            <v>666</v>
          </cell>
          <cell r="O2755">
            <v>35983</v>
          </cell>
          <cell r="P2755">
            <v>34059753</v>
          </cell>
        </row>
        <row r="2756">
          <cell r="A2756">
            <v>280340</v>
          </cell>
          <cell r="B2756" t="str">
            <v>SE</v>
          </cell>
          <cell r="C2756" t="str">
            <v>JAPOATÃ</v>
          </cell>
          <cell r="D2756" t="str">
            <v>280340</v>
          </cell>
          <cell r="H2756">
            <v>167973469</v>
          </cell>
          <cell r="J2756">
            <v>1225656</v>
          </cell>
          <cell r="L2756">
            <v>148125248</v>
          </cell>
          <cell r="M2756">
            <v>114690</v>
          </cell>
          <cell r="N2756">
            <v>4197725</v>
          </cell>
          <cell r="O2756">
            <v>464</v>
          </cell>
          <cell r="P2756">
            <v>7232273</v>
          </cell>
        </row>
        <row r="2757">
          <cell r="A2757">
            <v>280350</v>
          </cell>
          <cell r="B2757" t="str">
            <v>SE</v>
          </cell>
          <cell r="C2757" t="str">
            <v>LAGARTO</v>
          </cell>
          <cell r="D2757" t="str">
            <v>280350</v>
          </cell>
          <cell r="E2757">
            <v>410489</v>
          </cell>
          <cell r="F2757">
            <v>424107</v>
          </cell>
          <cell r="G2757">
            <v>398511</v>
          </cell>
          <cell r="H2757">
            <v>45016943</v>
          </cell>
          <cell r="I2757">
            <v>4339823</v>
          </cell>
          <cell r="J2757">
            <v>874661</v>
          </cell>
          <cell r="K2757">
            <v>410566</v>
          </cell>
          <cell r="L2757">
            <v>111494097</v>
          </cell>
          <cell r="M2757">
            <v>1122143</v>
          </cell>
          <cell r="N2757">
            <v>525606</v>
          </cell>
          <cell r="O2757">
            <v>350466</v>
          </cell>
          <cell r="P2757">
            <v>92338216</v>
          </cell>
        </row>
        <row r="2758">
          <cell r="A2758">
            <v>280360</v>
          </cell>
          <cell r="B2758" t="str">
            <v>SE</v>
          </cell>
          <cell r="C2758" t="str">
            <v>LARANJEIRAS</v>
          </cell>
          <cell r="D2758" t="str">
            <v>280360</v>
          </cell>
          <cell r="H2758">
            <v>42162883</v>
          </cell>
          <cell r="L2758">
            <v>40802790</v>
          </cell>
          <cell r="P2758">
            <v>27201860</v>
          </cell>
        </row>
        <row r="2759">
          <cell r="A2759">
            <v>280370</v>
          </cell>
          <cell r="B2759" t="str">
            <v>SE</v>
          </cell>
          <cell r="C2759" t="str">
            <v>MACAMBIRA</v>
          </cell>
          <cell r="D2759" t="str">
            <v>280370</v>
          </cell>
          <cell r="H2759">
            <v>1870137</v>
          </cell>
          <cell r="L2759">
            <v>1809810</v>
          </cell>
          <cell r="P2759">
            <v>1206540</v>
          </cell>
        </row>
        <row r="2760">
          <cell r="A2760">
            <v>280380</v>
          </cell>
          <cell r="B2760" t="str">
            <v>SE</v>
          </cell>
          <cell r="C2760" t="str">
            <v>MALHADA DOS BOIS</v>
          </cell>
          <cell r="D2760" t="str">
            <v>280380</v>
          </cell>
          <cell r="E2760">
            <v>104344</v>
          </cell>
          <cell r="F2760">
            <v>349798</v>
          </cell>
          <cell r="G2760">
            <v>16124</v>
          </cell>
          <cell r="H2760">
            <v>15396995</v>
          </cell>
          <cell r="I2760">
            <v>14980</v>
          </cell>
          <cell r="K2760">
            <v>27121</v>
          </cell>
          <cell r="L2760">
            <v>13547124</v>
          </cell>
          <cell r="M2760">
            <v>25330</v>
          </cell>
          <cell r="O2760">
            <v>28128</v>
          </cell>
          <cell r="P2760">
            <v>8898927</v>
          </cell>
        </row>
        <row r="2761">
          <cell r="A2761">
            <v>280400</v>
          </cell>
          <cell r="B2761" t="str">
            <v>SE</v>
          </cell>
          <cell r="C2761" t="str">
            <v>MARUIM</v>
          </cell>
          <cell r="D2761" t="str">
            <v>280400</v>
          </cell>
          <cell r="E2761">
            <v>118891</v>
          </cell>
          <cell r="F2761">
            <v>10477</v>
          </cell>
          <cell r="G2761">
            <v>40828</v>
          </cell>
          <cell r="H2761">
            <v>18985623</v>
          </cell>
          <cell r="I2761">
            <v>123772</v>
          </cell>
          <cell r="J2761">
            <v>294774</v>
          </cell>
          <cell r="K2761">
            <v>35175</v>
          </cell>
          <cell r="L2761">
            <v>15558686</v>
          </cell>
          <cell r="M2761">
            <v>66864</v>
          </cell>
          <cell r="N2761">
            <v>85572</v>
          </cell>
          <cell r="O2761">
            <v>30830</v>
          </cell>
          <cell r="P2761">
            <v>8900722</v>
          </cell>
        </row>
        <row r="2762">
          <cell r="A2762">
            <v>280410</v>
          </cell>
          <cell r="B2762" t="str">
            <v>SE</v>
          </cell>
          <cell r="C2762" t="str">
            <v>MOITA BONITA</v>
          </cell>
          <cell r="D2762" t="str">
            <v>280410</v>
          </cell>
          <cell r="E2762">
            <v>345557</v>
          </cell>
          <cell r="F2762">
            <v>56329</v>
          </cell>
          <cell r="G2762">
            <v>181586</v>
          </cell>
          <cell r="H2762">
            <v>17088409</v>
          </cell>
          <cell r="I2762">
            <v>107854</v>
          </cell>
          <cell r="J2762">
            <v>45356</v>
          </cell>
          <cell r="K2762">
            <v>172343</v>
          </cell>
          <cell r="L2762">
            <v>13801081</v>
          </cell>
          <cell r="M2762">
            <v>127304</v>
          </cell>
          <cell r="N2762">
            <v>41939</v>
          </cell>
          <cell r="O2762">
            <v>124241</v>
          </cell>
          <cell r="P2762">
            <v>7364037</v>
          </cell>
        </row>
        <row r="2763">
          <cell r="A2763">
            <v>280420</v>
          </cell>
          <cell r="B2763" t="str">
            <v>SE</v>
          </cell>
          <cell r="C2763" t="str">
            <v>MONTE ALEGRE DE SERGIPE</v>
          </cell>
          <cell r="D2763" t="str">
            <v>280420</v>
          </cell>
          <cell r="E2763">
            <v>330630</v>
          </cell>
          <cell r="F2763">
            <v>133419</v>
          </cell>
          <cell r="G2763">
            <v>88187</v>
          </cell>
          <cell r="H2763">
            <v>23628014</v>
          </cell>
          <cell r="I2763">
            <v>79895</v>
          </cell>
          <cell r="J2763">
            <v>108621</v>
          </cell>
          <cell r="K2763">
            <v>78610</v>
          </cell>
          <cell r="L2763">
            <v>21158433</v>
          </cell>
          <cell r="M2763">
            <v>99737</v>
          </cell>
          <cell r="N2763">
            <v>108159</v>
          </cell>
          <cell r="O2763">
            <v>68869</v>
          </cell>
          <cell r="P2763">
            <v>12246831</v>
          </cell>
        </row>
        <row r="2764">
          <cell r="A2764">
            <v>280430</v>
          </cell>
          <cell r="B2764" t="str">
            <v>SE</v>
          </cell>
          <cell r="C2764" t="str">
            <v>MURIBECA</v>
          </cell>
          <cell r="D2764" t="str">
            <v>280430</v>
          </cell>
          <cell r="E2764">
            <v>52200</v>
          </cell>
          <cell r="F2764">
            <v>35581</v>
          </cell>
          <cell r="H2764">
            <v>10620004</v>
          </cell>
          <cell r="I2764">
            <v>3080</v>
          </cell>
          <cell r="J2764">
            <v>42563</v>
          </cell>
          <cell r="L2764">
            <v>9548686</v>
          </cell>
          <cell r="M2764">
            <v>224890</v>
          </cell>
          <cell r="N2764">
            <v>33023</v>
          </cell>
          <cell r="P2764">
            <v>7164197</v>
          </cell>
        </row>
        <row r="2765">
          <cell r="A2765">
            <v>280440</v>
          </cell>
          <cell r="B2765" t="str">
            <v>SE</v>
          </cell>
          <cell r="C2765" t="str">
            <v>NEÓPOLIS</v>
          </cell>
          <cell r="D2765" t="str">
            <v>280440</v>
          </cell>
          <cell r="E2765">
            <v>361518</v>
          </cell>
          <cell r="F2765">
            <v>32668</v>
          </cell>
          <cell r="G2765">
            <v>103950</v>
          </cell>
          <cell r="H2765">
            <v>30473302</v>
          </cell>
          <cell r="I2765">
            <v>62048</v>
          </cell>
          <cell r="J2765">
            <v>14762</v>
          </cell>
          <cell r="K2765">
            <v>99322</v>
          </cell>
          <cell r="L2765">
            <v>29617673</v>
          </cell>
          <cell r="M2765">
            <v>12639</v>
          </cell>
          <cell r="N2765">
            <v>1267</v>
          </cell>
          <cell r="O2765">
            <v>49310</v>
          </cell>
          <cell r="P2765">
            <v>18540018</v>
          </cell>
        </row>
        <row r="2766">
          <cell r="A2766">
            <v>280445</v>
          </cell>
          <cell r="B2766" t="str">
            <v>SE</v>
          </cell>
          <cell r="C2766" t="str">
            <v>NOSSA SENHORA APARECIDA</v>
          </cell>
          <cell r="D2766" t="str">
            <v>280445</v>
          </cell>
          <cell r="E2766">
            <v>168122</v>
          </cell>
          <cell r="F2766">
            <v>6663</v>
          </cell>
          <cell r="G2766">
            <v>81908</v>
          </cell>
          <cell r="H2766">
            <v>12801972</v>
          </cell>
          <cell r="I2766">
            <v>101772</v>
          </cell>
          <cell r="J2766">
            <v>9733</v>
          </cell>
          <cell r="K2766">
            <v>75591</v>
          </cell>
          <cell r="L2766">
            <v>11422021</v>
          </cell>
          <cell r="M2766">
            <v>17550</v>
          </cell>
          <cell r="N2766">
            <v>8222</v>
          </cell>
          <cell r="O2766">
            <v>57413</v>
          </cell>
          <cell r="P2766">
            <v>7716525</v>
          </cell>
        </row>
        <row r="2767">
          <cell r="A2767">
            <v>280460</v>
          </cell>
          <cell r="B2767" t="str">
            <v>SE</v>
          </cell>
          <cell r="C2767" t="str">
            <v>NOSSA SENHORA DAS DORES</v>
          </cell>
          <cell r="D2767" t="str">
            <v>280460</v>
          </cell>
          <cell r="E2767">
            <v>249303</v>
          </cell>
          <cell r="F2767">
            <v>346755</v>
          </cell>
          <cell r="G2767">
            <v>44651</v>
          </cell>
          <cell r="H2767">
            <v>41425022</v>
          </cell>
          <cell r="I2767">
            <v>44337</v>
          </cell>
          <cell r="J2767">
            <v>112688</v>
          </cell>
          <cell r="K2767">
            <v>44280</v>
          </cell>
          <cell r="L2767">
            <v>35687295</v>
          </cell>
          <cell r="M2767">
            <v>42105</v>
          </cell>
          <cell r="N2767">
            <v>126065</v>
          </cell>
          <cell r="O2767">
            <v>30567</v>
          </cell>
          <cell r="P2767">
            <v>21260396</v>
          </cell>
        </row>
        <row r="2768">
          <cell r="A2768">
            <v>280470</v>
          </cell>
          <cell r="B2768" t="str">
            <v>SE</v>
          </cell>
          <cell r="C2768" t="str">
            <v>NOSSA SENHORA DE LOURDES</v>
          </cell>
          <cell r="D2768" t="str">
            <v>280470</v>
          </cell>
          <cell r="E2768">
            <v>105879</v>
          </cell>
          <cell r="F2768">
            <v>5522</v>
          </cell>
          <cell r="G2768">
            <v>65290</v>
          </cell>
          <cell r="H2768">
            <v>20894561</v>
          </cell>
          <cell r="I2768">
            <v>23010</v>
          </cell>
          <cell r="J2768">
            <v>33040</v>
          </cell>
          <cell r="K2768">
            <v>77455</v>
          </cell>
          <cell r="L2768">
            <v>18877656</v>
          </cell>
          <cell r="M2768">
            <v>5000</v>
          </cell>
          <cell r="N2768">
            <v>15404</v>
          </cell>
          <cell r="O2768">
            <v>47809</v>
          </cell>
          <cell r="P2768">
            <v>10826746</v>
          </cell>
        </row>
        <row r="2769">
          <cell r="A2769">
            <v>280480</v>
          </cell>
          <cell r="B2769" t="str">
            <v>SE</v>
          </cell>
          <cell r="C2769" t="str">
            <v>NOSSA SENHORA DO SOCORRO</v>
          </cell>
          <cell r="D2769" t="str">
            <v>280480</v>
          </cell>
          <cell r="E2769">
            <v>6404723</v>
          </cell>
          <cell r="F2769">
            <v>5220905</v>
          </cell>
          <cell r="G2769">
            <v>1112331</v>
          </cell>
          <cell r="H2769">
            <v>268676646</v>
          </cell>
          <cell r="I2769">
            <v>2008767</v>
          </cell>
          <cell r="J2769">
            <v>1246727</v>
          </cell>
          <cell r="K2769">
            <v>975215</v>
          </cell>
          <cell r="L2769">
            <v>254603919</v>
          </cell>
          <cell r="M2769">
            <v>1373604</v>
          </cell>
          <cell r="N2769">
            <v>1053494</v>
          </cell>
          <cell r="O2769">
            <v>646031</v>
          </cell>
          <cell r="P2769">
            <v>163201134</v>
          </cell>
        </row>
        <row r="2770">
          <cell r="A2770">
            <v>280490</v>
          </cell>
          <cell r="B2770" t="str">
            <v>SE</v>
          </cell>
          <cell r="C2770" t="str">
            <v>PACATUBA</v>
          </cell>
          <cell r="D2770" t="str">
            <v>280490</v>
          </cell>
          <cell r="E2770">
            <v>499142</v>
          </cell>
          <cell r="F2770">
            <v>148</v>
          </cell>
          <cell r="G2770">
            <v>98453</v>
          </cell>
          <cell r="H2770">
            <v>40436858</v>
          </cell>
          <cell r="I2770">
            <v>106010</v>
          </cell>
          <cell r="K2770">
            <v>101772</v>
          </cell>
          <cell r="L2770">
            <v>43281241</v>
          </cell>
          <cell r="M2770">
            <v>31876</v>
          </cell>
          <cell r="N2770">
            <v>26</v>
          </cell>
          <cell r="O2770">
            <v>108413</v>
          </cell>
          <cell r="P2770">
            <v>28695694</v>
          </cell>
        </row>
        <row r="2771">
          <cell r="A2771">
            <v>280500</v>
          </cell>
          <cell r="B2771" t="str">
            <v>SE</v>
          </cell>
          <cell r="C2771" t="str">
            <v>PEDRA MOLE</v>
          </cell>
          <cell r="D2771" t="str">
            <v>280500</v>
          </cell>
          <cell r="F2771">
            <v>40110</v>
          </cell>
          <cell r="G2771">
            <v>268</v>
          </cell>
          <cell r="H2771">
            <v>14342011</v>
          </cell>
          <cell r="J2771">
            <v>45576</v>
          </cell>
          <cell r="K2771">
            <v>1978</v>
          </cell>
          <cell r="L2771">
            <v>12890051</v>
          </cell>
          <cell r="N2771">
            <v>34505</v>
          </cell>
          <cell r="O2771">
            <v>487</v>
          </cell>
          <cell r="P2771">
            <v>7344667</v>
          </cell>
        </row>
        <row r="2772">
          <cell r="A2772">
            <v>280510</v>
          </cell>
          <cell r="B2772" t="str">
            <v>SE</v>
          </cell>
          <cell r="C2772" t="str">
            <v>PEDRINHAS</v>
          </cell>
          <cell r="D2772" t="str">
            <v>280510</v>
          </cell>
          <cell r="E2772">
            <v>224587</v>
          </cell>
          <cell r="F2772">
            <v>36610</v>
          </cell>
          <cell r="G2772">
            <v>27694</v>
          </cell>
          <cell r="H2772">
            <v>10778499</v>
          </cell>
          <cell r="I2772">
            <v>32898</v>
          </cell>
          <cell r="J2772">
            <v>31368</v>
          </cell>
          <cell r="K2772">
            <v>23626</v>
          </cell>
          <cell r="L2772">
            <v>10963224</v>
          </cell>
          <cell r="M2772">
            <v>62330</v>
          </cell>
          <cell r="N2772">
            <v>36947</v>
          </cell>
          <cell r="O2772">
            <v>19880</v>
          </cell>
          <cell r="P2772">
            <v>6958180</v>
          </cell>
        </row>
        <row r="2773">
          <cell r="A2773">
            <v>280520</v>
          </cell>
          <cell r="B2773" t="str">
            <v>SE</v>
          </cell>
          <cell r="C2773" t="str">
            <v>PINHÃO</v>
          </cell>
          <cell r="D2773" t="str">
            <v>280520</v>
          </cell>
          <cell r="H2773">
            <v>3189590</v>
          </cell>
          <cell r="L2773">
            <v>3086700</v>
          </cell>
          <cell r="P2773">
            <v>2057800</v>
          </cell>
        </row>
        <row r="2774">
          <cell r="A2774">
            <v>280530</v>
          </cell>
          <cell r="B2774" t="str">
            <v>SE</v>
          </cell>
          <cell r="C2774" t="str">
            <v>PIRAMBU</v>
          </cell>
          <cell r="D2774" t="str">
            <v>280530</v>
          </cell>
          <cell r="E2774">
            <v>34060</v>
          </cell>
          <cell r="G2774">
            <v>48050</v>
          </cell>
          <cell r="H2774">
            <v>18921339</v>
          </cell>
          <cell r="I2774">
            <v>100</v>
          </cell>
          <cell r="K2774">
            <v>13900</v>
          </cell>
          <cell r="L2774">
            <v>17567704</v>
          </cell>
          <cell r="P2774">
            <v>11660980</v>
          </cell>
        </row>
        <row r="2775">
          <cell r="A2775">
            <v>280540</v>
          </cell>
          <cell r="B2775" t="str">
            <v>SE</v>
          </cell>
          <cell r="C2775" t="str">
            <v>POÇO REDONDO</v>
          </cell>
          <cell r="D2775" t="str">
            <v>280540</v>
          </cell>
          <cell r="H2775">
            <v>65983717</v>
          </cell>
          <cell r="I2775">
            <v>67569</v>
          </cell>
          <cell r="J2775">
            <v>67733</v>
          </cell>
          <cell r="K2775">
            <v>14011</v>
          </cell>
          <cell r="L2775">
            <v>63644530</v>
          </cell>
          <cell r="M2775">
            <v>409</v>
          </cell>
          <cell r="N2775">
            <v>8489</v>
          </cell>
          <cell r="O2775">
            <v>23638</v>
          </cell>
          <cell r="P2775">
            <v>41968468</v>
          </cell>
        </row>
        <row r="2776">
          <cell r="A2776">
            <v>280550</v>
          </cell>
          <cell r="B2776" t="str">
            <v>SE</v>
          </cell>
          <cell r="C2776" t="str">
            <v>POÇO VERDE</v>
          </cell>
          <cell r="D2776" t="str">
            <v>280550</v>
          </cell>
          <cell r="E2776">
            <v>36482</v>
          </cell>
          <cell r="F2776">
            <v>34322</v>
          </cell>
          <cell r="G2776">
            <v>14326</v>
          </cell>
          <cell r="H2776">
            <v>7876853</v>
          </cell>
          <cell r="I2776">
            <v>32973</v>
          </cell>
          <cell r="J2776">
            <v>49145</v>
          </cell>
          <cell r="K2776">
            <v>21661</v>
          </cell>
          <cell r="L2776">
            <v>6818393</v>
          </cell>
          <cell r="M2776">
            <v>253327</v>
          </cell>
          <cell r="N2776">
            <v>88406</v>
          </cell>
          <cell r="O2776">
            <v>28207</v>
          </cell>
          <cell r="P2776">
            <v>5471679</v>
          </cell>
        </row>
        <row r="2777">
          <cell r="A2777">
            <v>280560</v>
          </cell>
          <cell r="B2777" t="str">
            <v>SE</v>
          </cell>
          <cell r="C2777" t="str">
            <v>PORTO DA FOLHA</v>
          </cell>
          <cell r="D2777" t="str">
            <v>280560</v>
          </cell>
          <cell r="E2777">
            <v>110860</v>
          </cell>
          <cell r="F2777">
            <v>383019</v>
          </cell>
          <cell r="G2777">
            <v>41444</v>
          </cell>
          <cell r="H2777">
            <v>49150746</v>
          </cell>
          <cell r="I2777">
            <v>282344</v>
          </cell>
          <cell r="J2777">
            <v>54425</v>
          </cell>
          <cell r="K2777">
            <v>22696</v>
          </cell>
          <cell r="L2777">
            <v>47487751</v>
          </cell>
          <cell r="O2777">
            <v>27802</v>
          </cell>
          <cell r="P2777">
            <v>31931248</v>
          </cell>
        </row>
        <row r="2778">
          <cell r="A2778">
            <v>280570</v>
          </cell>
          <cell r="B2778" t="str">
            <v>SE</v>
          </cell>
          <cell r="C2778" t="str">
            <v>PROPRIÁ</v>
          </cell>
          <cell r="D2778" t="str">
            <v>280570</v>
          </cell>
          <cell r="E2778">
            <v>713026</v>
          </cell>
          <cell r="F2778">
            <v>89884</v>
          </cell>
          <cell r="G2778">
            <v>154862</v>
          </cell>
          <cell r="H2778">
            <v>71414381</v>
          </cell>
          <cell r="I2778">
            <v>153164</v>
          </cell>
          <cell r="J2778">
            <v>58454</v>
          </cell>
          <cell r="K2778">
            <v>153786</v>
          </cell>
          <cell r="L2778">
            <v>67038587</v>
          </cell>
          <cell r="M2778">
            <v>1600</v>
          </cell>
          <cell r="N2778">
            <v>55251</v>
          </cell>
          <cell r="O2778">
            <v>107596</v>
          </cell>
          <cell r="P2778">
            <v>43569460</v>
          </cell>
        </row>
        <row r="2779">
          <cell r="A2779">
            <v>280580</v>
          </cell>
          <cell r="B2779" t="str">
            <v>SE</v>
          </cell>
          <cell r="C2779" t="str">
            <v>RIACHÃO DO DANTAS</v>
          </cell>
          <cell r="D2779" t="str">
            <v>280580</v>
          </cell>
          <cell r="E2779">
            <v>580</v>
          </cell>
          <cell r="F2779">
            <v>37521</v>
          </cell>
          <cell r="G2779">
            <v>23566</v>
          </cell>
          <cell r="H2779">
            <v>25893998</v>
          </cell>
          <cell r="I2779">
            <v>14623</v>
          </cell>
          <cell r="J2779">
            <v>15840</v>
          </cell>
          <cell r="K2779">
            <v>20170</v>
          </cell>
          <cell r="L2779">
            <v>23701399</v>
          </cell>
          <cell r="N2779">
            <v>36388</v>
          </cell>
          <cell r="O2779">
            <v>15848</v>
          </cell>
          <cell r="P2779">
            <v>14987812</v>
          </cell>
        </row>
        <row r="2780">
          <cell r="A2780">
            <v>280590</v>
          </cell>
          <cell r="B2780" t="str">
            <v>SE</v>
          </cell>
          <cell r="C2780" t="str">
            <v>RIACHUELO</v>
          </cell>
          <cell r="D2780" t="str">
            <v>280590</v>
          </cell>
          <cell r="E2780">
            <v>172227</v>
          </cell>
          <cell r="F2780">
            <v>92581</v>
          </cell>
          <cell r="G2780">
            <v>76839</v>
          </cell>
          <cell r="H2780">
            <v>50369812</v>
          </cell>
          <cell r="I2780">
            <v>142369</v>
          </cell>
          <cell r="J2780">
            <v>96765</v>
          </cell>
          <cell r="K2780">
            <v>92881</v>
          </cell>
          <cell r="L2780">
            <v>47005697</v>
          </cell>
          <cell r="M2780">
            <v>126549</v>
          </cell>
          <cell r="N2780">
            <v>80728</v>
          </cell>
          <cell r="O2780">
            <v>77259</v>
          </cell>
          <cell r="P2780">
            <v>31084660</v>
          </cell>
        </row>
        <row r="2781">
          <cell r="A2781">
            <v>280600</v>
          </cell>
          <cell r="B2781" t="str">
            <v>SE</v>
          </cell>
          <cell r="C2781" t="str">
            <v>RIBEIRÓPOLIS</v>
          </cell>
          <cell r="D2781" t="str">
            <v>280600</v>
          </cell>
          <cell r="E2781">
            <v>141012</v>
          </cell>
          <cell r="F2781">
            <v>259921</v>
          </cell>
          <cell r="G2781">
            <v>33409</v>
          </cell>
          <cell r="H2781">
            <v>29758276</v>
          </cell>
          <cell r="I2781">
            <v>173077</v>
          </cell>
          <cell r="J2781">
            <v>178183</v>
          </cell>
          <cell r="K2781">
            <v>42366</v>
          </cell>
          <cell r="L2781">
            <v>26615513</v>
          </cell>
          <cell r="M2781">
            <v>57562</v>
          </cell>
          <cell r="N2781">
            <v>214593</v>
          </cell>
          <cell r="O2781">
            <v>10370</v>
          </cell>
          <cell r="P2781">
            <v>14086752</v>
          </cell>
        </row>
        <row r="2782">
          <cell r="A2782">
            <v>280610</v>
          </cell>
          <cell r="B2782" t="str">
            <v>SE</v>
          </cell>
          <cell r="C2782" t="str">
            <v>ROSÁRIO DO CATETE</v>
          </cell>
          <cell r="D2782" t="str">
            <v>280610</v>
          </cell>
          <cell r="E2782">
            <v>489758</v>
          </cell>
          <cell r="F2782">
            <v>277071</v>
          </cell>
          <cell r="G2782">
            <v>18940</v>
          </cell>
          <cell r="H2782">
            <v>9482896</v>
          </cell>
          <cell r="I2782">
            <v>293893</v>
          </cell>
          <cell r="J2782">
            <v>173156</v>
          </cell>
          <cell r="K2782">
            <v>16620</v>
          </cell>
          <cell r="L2782">
            <v>9024806</v>
          </cell>
          <cell r="M2782">
            <v>467927</v>
          </cell>
          <cell r="N2782">
            <v>201357</v>
          </cell>
          <cell r="O2782">
            <v>12261</v>
          </cell>
          <cell r="P2782">
            <v>11600986</v>
          </cell>
        </row>
        <row r="2783">
          <cell r="A2783">
            <v>280620</v>
          </cell>
          <cell r="B2783" t="str">
            <v>SE</v>
          </cell>
          <cell r="C2783" t="str">
            <v>SALGADO</v>
          </cell>
          <cell r="D2783" t="str">
            <v>280620</v>
          </cell>
          <cell r="E2783">
            <v>32946</v>
          </cell>
          <cell r="F2783">
            <v>10189</v>
          </cell>
          <cell r="G2783">
            <v>12449</v>
          </cell>
          <cell r="H2783">
            <v>14094928</v>
          </cell>
          <cell r="K2783">
            <v>1846</v>
          </cell>
          <cell r="L2783">
            <v>13499985</v>
          </cell>
          <cell r="O2783">
            <v>1315</v>
          </cell>
          <cell r="P2783">
            <v>8967751</v>
          </cell>
        </row>
        <row r="2784">
          <cell r="A2784">
            <v>280630</v>
          </cell>
          <cell r="B2784" t="str">
            <v>SE</v>
          </cell>
          <cell r="C2784" t="str">
            <v>SANTA LUZIA DO ITANHY</v>
          </cell>
          <cell r="D2784" t="str">
            <v>280630</v>
          </cell>
          <cell r="E2784">
            <v>932</v>
          </cell>
          <cell r="F2784">
            <v>13282</v>
          </cell>
          <cell r="G2784">
            <v>63247</v>
          </cell>
          <cell r="H2784">
            <v>12396782</v>
          </cell>
          <cell r="I2784">
            <v>86760</v>
          </cell>
          <cell r="J2784">
            <v>50508</v>
          </cell>
          <cell r="K2784">
            <v>49622</v>
          </cell>
          <cell r="L2784">
            <v>10128326</v>
          </cell>
          <cell r="M2784">
            <v>80324</v>
          </cell>
          <cell r="N2784">
            <v>6973</v>
          </cell>
          <cell r="O2784">
            <v>44781</v>
          </cell>
          <cell r="P2784">
            <v>7686429</v>
          </cell>
        </row>
        <row r="2785">
          <cell r="A2785">
            <v>280650</v>
          </cell>
          <cell r="B2785" t="str">
            <v>SE</v>
          </cell>
          <cell r="C2785" t="str">
            <v>SANTA ROSA DE LIMA</v>
          </cell>
          <cell r="D2785" t="str">
            <v>280650</v>
          </cell>
          <cell r="E2785">
            <v>114608</v>
          </cell>
          <cell r="F2785">
            <v>2214</v>
          </cell>
          <cell r="G2785">
            <v>36777</v>
          </cell>
          <cell r="H2785">
            <v>13524656</v>
          </cell>
          <cell r="I2785">
            <v>1000</v>
          </cell>
          <cell r="J2785">
            <v>2519</v>
          </cell>
          <cell r="K2785">
            <v>61821</v>
          </cell>
          <cell r="L2785">
            <v>14434205</v>
          </cell>
          <cell r="M2785">
            <v>5100</v>
          </cell>
          <cell r="N2785">
            <v>1188</v>
          </cell>
          <cell r="O2785">
            <v>35457</v>
          </cell>
          <cell r="P2785">
            <v>8629546</v>
          </cell>
        </row>
        <row r="2786">
          <cell r="A2786">
            <v>280640</v>
          </cell>
          <cell r="B2786" t="str">
            <v>SE</v>
          </cell>
          <cell r="C2786" t="str">
            <v>SANTANA DO SÃO FRANCISCO</v>
          </cell>
          <cell r="D2786" t="str">
            <v>280640</v>
          </cell>
          <cell r="E2786">
            <v>241899</v>
          </cell>
          <cell r="F2786">
            <v>139691</v>
          </cell>
          <cell r="G2786">
            <v>82490</v>
          </cell>
          <cell r="H2786">
            <v>9261751</v>
          </cell>
          <cell r="I2786">
            <v>72730</v>
          </cell>
          <cell r="J2786">
            <v>74009</v>
          </cell>
          <cell r="K2786">
            <v>76057</v>
          </cell>
          <cell r="L2786">
            <v>6922161</v>
          </cell>
          <cell r="M2786">
            <v>105211</v>
          </cell>
          <cell r="N2786">
            <v>98345</v>
          </cell>
          <cell r="O2786">
            <v>57239</v>
          </cell>
          <cell r="P2786">
            <v>3553065</v>
          </cell>
        </row>
        <row r="2787">
          <cell r="A2787">
            <v>280660</v>
          </cell>
          <cell r="B2787" t="str">
            <v>SE</v>
          </cell>
          <cell r="C2787" t="str">
            <v>SANTO AMARO DAS BROTAS</v>
          </cell>
          <cell r="D2787" t="str">
            <v>280660</v>
          </cell>
          <cell r="E2787">
            <v>250</v>
          </cell>
          <cell r="G2787">
            <v>484</v>
          </cell>
          <cell r="H2787">
            <v>14146892</v>
          </cell>
          <cell r="I2787">
            <v>10</v>
          </cell>
          <cell r="K2787">
            <v>345</v>
          </cell>
          <cell r="L2787">
            <v>13682737</v>
          </cell>
          <cell r="M2787">
            <v>460</v>
          </cell>
          <cell r="O2787">
            <v>102</v>
          </cell>
          <cell r="P2787">
            <v>9122978</v>
          </cell>
        </row>
        <row r="2788">
          <cell r="A2788">
            <v>280670</v>
          </cell>
          <cell r="B2788" t="str">
            <v>SE</v>
          </cell>
          <cell r="C2788" t="str">
            <v>SÃO CRISTÓVÃO</v>
          </cell>
          <cell r="D2788" t="str">
            <v>280670</v>
          </cell>
          <cell r="E2788">
            <v>984963</v>
          </cell>
          <cell r="F2788">
            <v>695193</v>
          </cell>
          <cell r="G2788">
            <v>615194</v>
          </cell>
          <cell r="H2788">
            <v>103420023</v>
          </cell>
          <cell r="I2788">
            <v>1455641</v>
          </cell>
          <cell r="J2788">
            <v>745488</v>
          </cell>
          <cell r="K2788">
            <v>539871</v>
          </cell>
          <cell r="L2788">
            <v>94676271</v>
          </cell>
          <cell r="M2788">
            <v>646497</v>
          </cell>
          <cell r="N2788">
            <v>512751</v>
          </cell>
          <cell r="O2788">
            <v>387054</v>
          </cell>
          <cell r="P2788">
            <v>65577729</v>
          </cell>
        </row>
        <row r="2789">
          <cell r="A2789">
            <v>280680</v>
          </cell>
          <cell r="B2789" t="str">
            <v>SE</v>
          </cell>
          <cell r="C2789" t="str">
            <v>SÃO DOMINGOS</v>
          </cell>
          <cell r="D2789" t="str">
            <v>280680</v>
          </cell>
          <cell r="E2789">
            <v>147066</v>
          </cell>
          <cell r="F2789">
            <v>27845</v>
          </cell>
          <cell r="G2789">
            <v>112073</v>
          </cell>
          <cell r="H2789">
            <v>32274533</v>
          </cell>
          <cell r="I2789">
            <v>168627</v>
          </cell>
          <cell r="J2789">
            <v>22769</v>
          </cell>
          <cell r="K2789">
            <v>111792</v>
          </cell>
          <cell r="L2789">
            <v>30431960</v>
          </cell>
          <cell r="M2789">
            <v>660</v>
          </cell>
          <cell r="N2789">
            <v>20844</v>
          </cell>
          <cell r="O2789">
            <v>93716</v>
          </cell>
          <cell r="P2789">
            <v>19735516</v>
          </cell>
        </row>
        <row r="2790">
          <cell r="A2790">
            <v>280690</v>
          </cell>
          <cell r="B2790" t="str">
            <v>SE</v>
          </cell>
          <cell r="C2790" t="str">
            <v>SÃO FRANCISCO</v>
          </cell>
          <cell r="D2790" t="str">
            <v>280690</v>
          </cell>
          <cell r="E2790">
            <v>110340</v>
          </cell>
          <cell r="G2790">
            <v>24833</v>
          </cell>
          <cell r="H2790">
            <v>49998701</v>
          </cell>
          <cell r="K2790">
            <v>25610</v>
          </cell>
          <cell r="L2790">
            <v>48748550</v>
          </cell>
          <cell r="O2790">
            <v>20626</v>
          </cell>
          <cell r="P2790">
            <v>32065069</v>
          </cell>
        </row>
        <row r="2791">
          <cell r="A2791">
            <v>280700</v>
          </cell>
          <cell r="B2791" t="str">
            <v>SE</v>
          </cell>
          <cell r="C2791" t="str">
            <v>SÃO MIGUEL DO ALEIXO</v>
          </cell>
          <cell r="D2791" t="str">
            <v>280700</v>
          </cell>
          <cell r="H2791">
            <v>1063889</v>
          </cell>
          <cell r="L2791">
            <v>1029570</v>
          </cell>
          <cell r="P2791">
            <v>686380</v>
          </cell>
        </row>
        <row r="2792">
          <cell r="A2792">
            <v>280710</v>
          </cell>
          <cell r="B2792" t="str">
            <v>SE</v>
          </cell>
          <cell r="C2792" t="str">
            <v>SIMÃO DIAS</v>
          </cell>
          <cell r="D2792" t="str">
            <v>280710</v>
          </cell>
          <cell r="E2792">
            <v>212572</v>
          </cell>
          <cell r="F2792">
            <v>59625</v>
          </cell>
          <cell r="G2792">
            <v>319408</v>
          </cell>
          <cell r="H2792">
            <v>33034127</v>
          </cell>
          <cell r="I2792">
            <v>537441</v>
          </cell>
          <cell r="J2792">
            <v>79320</v>
          </cell>
          <cell r="K2792">
            <v>282895</v>
          </cell>
          <cell r="L2792">
            <v>28637020</v>
          </cell>
          <cell r="M2792">
            <v>226244</v>
          </cell>
          <cell r="N2792">
            <v>33038</v>
          </cell>
          <cell r="O2792">
            <v>226144</v>
          </cell>
          <cell r="P2792">
            <v>21133310</v>
          </cell>
        </row>
        <row r="2793">
          <cell r="A2793">
            <v>280720</v>
          </cell>
          <cell r="B2793" t="str">
            <v>SE</v>
          </cell>
          <cell r="C2793" t="str">
            <v>SIRIRI</v>
          </cell>
          <cell r="D2793" t="str">
            <v>280720</v>
          </cell>
          <cell r="E2793">
            <v>65490</v>
          </cell>
          <cell r="F2793">
            <v>39155</v>
          </cell>
          <cell r="G2793">
            <v>7569</v>
          </cell>
          <cell r="H2793">
            <v>14619387</v>
          </cell>
          <cell r="I2793">
            <v>57114</v>
          </cell>
          <cell r="J2793">
            <v>49671</v>
          </cell>
          <cell r="K2793">
            <v>5338</v>
          </cell>
          <cell r="L2793">
            <v>14749906</v>
          </cell>
          <cell r="M2793">
            <v>118100</v>
          </cell>
          <cell r="N2793">
            <v>2857</v>
          </cell>
          <cell r="O2793">
            <v>3335</v>
          </cell>
          <cell r="P2793">
            <v>9665940</v>
          </cell>
        </row>
        <row r="2794">
          <cell r="A2794">
            <v>280730</v>
          </cell>
          <cell r="B2794" t="str">
            <v>SE</v>
          </cell>
          <cell r="C2794" t="str">
            <v>TELHA</v>
          </cell>
          <cell r="D2794" t="str">
            <v>280730</v>
          </cell>
          <cell r="E2794">
            <v>98390</v>
          </cell>
          <cell r="F2794">
            <v>14778</v>
          </cell>
          <cell r="G2794">
            <v>42598</v>
          </cell>
          <cell r="H2794">
            <v>11608111</v>
          </cell>
          <cell r="I2794">
            <v>19520</v>
          </cell>
          <cell r="J2794">
            <v>17099</v>
          </cell>
          <cell r="K2794">
            <v>24254</v>
          </cell>
          <cell r="L2794">
            <v>10309165</v>
          </cell>
          <cell r="M2794">
            <v>2799</v>
          </cell>
          <cell r="N2794">
            <v>39461</v>
          </cell>
          <cell r="O2794">
            <v>17560</v>
          </cell>
          <cell r="P2794">
            <v>6096120</v>
          </cell>
        </row>
        <row r="2795">
          <cell r="A2795">
            <v>280740</v>
          </cell>
          <cell r="B2795" t="str">
            <v>SE</v>
          </cell>
          <cell r="C2795" t="str">
            <v>TOBIAS BARRETO</v>
          </cell>
          <cell r="D2795" t="str">
            <v>280740</v>
          </cell>
          <cell r="E2795">
            <v>859202</v>
          </cell>
          <cell r="F2795">
            <v>12069</v>
          </cell>
          <cell r="G2795">
            <v>282406</v>
          </cell>
          <cell r="H2795">
            <v>81989834</v>
          </cell>
          <cell r="I2795">
            <v>317860</v>
          </cell>
          <cell r="J2795">
            <v>28335</v>
          </cell>
          <cell r="K2795">
            <v>249556</v>
          </cell>
          <cell r="L2795">
            <v>88705653</v>
          </cell>
          <cell r="M2795">
            <v>354050</v>
          </cell>
          <cell r="N2795">
            <v>72107</v>
          </cell>
          <cell r="O2795">
            <v>168972</v>
          </cell>
          <cell r="P2795">
            <v>60635130</v>
          </cell>
        </row>
        <row r="2796">
          <cell r="A2796">
            <v>280750</v>
          </cell>
          <cell r="B2796" t="str">
            <v>SE</v>
          </cell>
          <cell r="C2796" t="str">
            <v>TOMAR DO GERU</v>
          </cell>
          <cell r="D2796" t="str">
            <v>280750</v>
          </cell>
          <cell r="E2796">
            <v>225375</v>
          </cell>
          <cell r="F2796">
            <v>13067</v>
          </cell>
          <cell r="G2796">
            <v>112361</v>
          </cell>
          <cell r="H2796">
            <v>14119580</v>
          </cell>
          <cell r="I2796">
            <v>161160</v>
          </cell>
          <cell r="J2796">
            <v>5431</v>
          </cell>
          <cell r="K2796">
            <v>107175</v>
          </cell>
          <cell r="L2796">
            <v>17293912</v>
          </cell>
          <cell r="M2796">
            <v>9119</v>
          </cell>
          <cell r="N2796">
            <v>1339</v>
          </cell>
          <cell r="O2796">
            <v>77455</v>
          </cell>
          <cell r="P2796">
            <v>10692255</v>
          </cell>
        </row>
        <row r="2797">
          <cell r="A2797">
            <v>280760</v>
          </cell>
          <cell r="B2797" t="str">
            <v>SE</v>
          </cell>
          <cell r="C2797" t="str">
            <v>UMBAÚBA</v>
          </cell>
          <cell r="D2797" t="str">
            <v>280760</v>
          </cell>
          <cell r="G2797">
            <v>332</v>
          </cell>
          <cell r="H2797">
            <v>13860132</v>
          </cell>
          <cell r="I2797">
            <v>216518</v>
          </cell>
          <cell r="K2797">
            <v>3359</v>
          </cell>
          <cell r="L2797">
            <v>16167110</v>
          </cell>
          <cell r="M2797">
            <v>537066</v>
          </cell>
          <cell r="O2797">
            <v>27346</v>
          </cell>
          <cell r="P2797">
            <v>19182856</v>
          </cell>
        </row>
        <row r="2798">
          <cell r="A2798">
            <v>170025</v>
          </cell>
          <cell r="B2798" t="str">
            <v>TO</v>
          </cell>
          <cell r="C2798" t="str">
            <v>ABREULÂNDIA</v>
          </cell>
          <cell r="D2798" t="str">
            <v>170025</v>
          </cell>
          <cell r="E2798">
            <v>8075</v>
          </cell>
          <cell r="F2798">
            <v>7843</v>
          </cell>
          <cell r="G2798">
            <v>23185</v>
          </cell>
          <cell r="H2798">
            <v>4265896</v>
          </cell>
          <cell r="I2798">
            <v>21383</v>
          </cell>
          <cell r="J2798">
            <v>344</v>
          </cell>
          <cell r="K2798">
            <v>11387</v>
          </cell>
          <cell r="L2798">
            <v>4005384</v>
          </cell>
          <cell r="M2798">
            <v>35192</v>
          </cell>
          <cell r="N2798">
            <v>11716</v>
          </cell>
          <cell r="O2798">
            <v>13722</v>
          </cell>
          <cell r="P2798">
            <v>3135849</v>
          </cell>
        </row>
        <row r="2799">
          <cell r="A2799">
            <v>170030</v>
          </cell>
          <cell r="B2799" t="str">
            <v>TO</v>
          </cell>
          <cell r="C2799" t="str">
            <v>AGUIARNÓPOLIS</v>
          </cell>
          <cell r="D2799" t="str">
            <v>170030</v>
          </cell>
          <cell r="E2799">
            <v>44537</v>
          </cell>
          <cell r="F2799">
            <v>24030</v>
          </cell>
          <cell r="G2799">
            <v>1886</v>
          </cell>
          <cell r="H2799">
            <v>4609316</v>
          </cell>
          <cell r="I2799">
            <v>22813</v>
          </cell>
          <cell r="J2799">
            <v>21884</v>
          </cell>
          <cell r="K2799">
            <v>18953</v>
          </cell>
          <cell r="L2799">
            <v>4252487</v>
          </cell>
          <cell r="M2799">
            <v>24629</v>
          </cell>
          <cell r="N2799">
            <v>13365</v>
          </cell>
          <cell r="O2799">
            <v>6034</v>
          </cell>
          <cell r="P2799">
            <v>2652386</v>
          </cell>
        </row>
        <row r="2800">
          <cell r="A2800">
            <v>170035</v>
          </cell>
          <cell r="B2800" t="str">
            <v>TO</v>
          </cell>
          <cell r="C2800" t="str">
            <v>ALIANÇA DO TOCANTINS</v>
          </cell>
          <cell r="D2800" t="str">
            <v>170035</v>
          </cell>
          <cell r="E2800">
            <v>129646</v>
          </cell>
          <cell r="F2800">
            <v>6889</v>
          </cell>
          <cell r="G2800">
            <v>34115</v>
          </cell>
          <cell r="H2800">
            <v>5955683</v>
          </cell>
          <cell r="I2800">
            <v>46611</v>
          </cell>
          <cell r="J2800">
            <v>33460</v>
          </cell>
          <cell r="K2800">
            <v>38359</v>
          </cell>
          <cell r="L2800">
            <v>6146210</v>
          </cell>
          <cell r="M2800">
            <v>36838</v>
          </cell>
          <cell r="N2800">
            <v>67374</v>
          </cell>
          <cell r="O2800">
            <v>20413</v>
          </cell>
          <cell r="P2800">
            <v>3316452</v>
          </cell>
        </row>
        <row r="2801">
          <cell r="A2801">
            <v>170040</v>
          </cell>
          <cell r="B2801" t="str">
            <v>TO</v>
          </cell>
          <cell r="C2801" t="str">
            <v>ALMAS</v>
          </cell>
          <cell r="D2801" t="str">
            <v>170040</v>
          </cell>
          <cell r="E2801">
            <v>74726</v>
          </cell>
          <cell r="F2801">
            <v>8878</v>
          </cell>
          <cell r="G2801">
            <v>46215</v>
          </cell>
          <cell r="H2801">
            <v>9717803</v>
          </cell>
          <cell r="I2801">
            <v>46050</v>
          </cell>
          <cell r="J2801">
            <v>9954</v>
          </cell>
          <cell r="K2801">
            <v>42535</v>
          </cell>
          <cell r="L2801">
            <v>9324646</v>
          </cell>
          <cell r="M2801">
            <v>42767</v>
          </cell>
          <cell r="N2801">
            <v>14846</v>
          </cell>
          <cell r="O2801">
            <v>24321</v>
          </cell>
          <cell r="P2801">
            <v>6136714</v>
          </cell>
        </row>
        <row r="2802">
          <cell r="A2802">
            <v>170070</v>
          </cell>
          <cell r="B2802" t="str">
            <v>TO</v>
          </cell>
          <cell r="C2802" t="str">
            <v>ALVORADA</v>
          </cell>
          <cell r="D2802" t="str">
            <v>170070</v>
          </cell>
          <cell r="E2802">
            <v>796028</v>
          </cell>
          <cell r="F2802">
            <v>724821</v>
          </cell>
          <cell r="G2802">
            <v>110177</v>
          </cell>
          <cell r="H2802">
            <v>31798495</v>
          </cell>
          <cell r="I2802">
            <v>128543</v>
          </cell>
          <cell r="J2802">
            <v>108338</v>
          </cell>
          <cell r="K2802">
            <v>107766</v>
          </cell>
          <cell r="L2802">
            <v>28813970</v>
          </cell>
          <cell r="M2802">
            <v>148350</v>
          </cell>
          <cell r="N2802">
            <v>143675</v>
          </cell>
          <cell r="O2802">
            <v>76537</v>
          </cell>
          <cell r="P2802">
            <v>17597527</v>
          </cell>
        </row>
        <row r="2803">
          <cell r="A2803">
            <v>170100</v>
          </cell>
          <cell r="B2803" t="str">
            <v>TO</v>
          </cell>
          <cell r="C2803" t="str">
            <v>ANANÁS</v>
          </cell>
          <cell r="D2803" t="str">
            <v>170100</v>
          </cell>
          <cell r="E2803">
            <v>13240</v>
          </cell>
          <cell r="F2803">
            <v>3590</v>
          </cell>
          <cell r="G2803">
            <v>32574</v>
          </cell>
          <cell r="H2803">
            <v>2248613</v>
          </cell>
          <cell r="I2803">
            <v>25990</v>
          </cell>
          <cell r="J2803">
            <v>8695</v>
          </cell>
          <cell r="K2803">
            <v>28944</v>
          </cell>
          <cell r="L2803">
            <v>2152271</v>
          </cell>
          <cell r="M2803">
            <v>2752</v>
          </cell>
          <cell r="N2803">
            <v>5357</v>
          </cell>
          <cell r="O2803">
            <v>14721</v>
          </cell>
          <cell r="P2803">
            <v>814024</v>
          </cell>
        </row>
        <row r="2804">
          <cell r="A2804">
            <v>170105</v>
          </cell>
          <cell r="B2804" t="str">
            <v>TO</v>
          </cell>
          <cell r="C2804" t="str">
            <v>ANGICO</v>
          </cell>
          <cell r="D2804" t="str">
            <v>170105</v>
          </cell>
          <cell r="E2804">
            <v>35645</v>
          </cell>
          <cell r="F2804">
            <v>3168</v>
          </cell>
          <cell r="G2804">
            <v>25687</v>
          </cell>
          <cell r="H2804">
            <v>1751614</v>
          </cell>
          <cell r="I2804">
            <v>220</v>
          </cell>
          <cell r="J2804">
            <v>2793</v>
          </cell>
          <cell r="K2804">
            <v>17868</v>
          </cell>
          <cell r="L2804">
            <v>1794864</v>
          </cell>
          <cell r="M2804">
            <v>67532</v>
          </cell>
          <cell r="N2804">
            <v>1978</v>
          </cell>
          <cell r="O2804">
            <v>19301</v>
          </cell>
          <cell r="P2804">
            <v>1450812</v>
          </cell>
        </row>
        <row r="2805">
          <cell r="A2805">
            <v>170110</v>
          </cell>
          <cell r="B2805" t="str">
            <v>TO</v>
          </cell>
          <cell r="C2805" t="str">
            <v>APARECIDA DO RIO NEGRO</v>
          </cell>
          <cell r="D2805" t="str">
            <v>170110</v>
          </cell>
          <cell r="E2805">
            <v>41983</v>
          </cell>
          <cell r="F2805">
            <v>313</v>
          </cell>
          <cell r="G2805">
            <v>53287</v>
          </cell>
          <cell r="H2805">
            <v>3483039</v>
          </cell>
          <cell r="I2805">
            <v>171</v>
          </cell>
          <cell r="J2805">
            <v>5963</v>
          </cell>
          <cell r="K2805">
            <v>9429</v>
          </cell>
          <cell r="L2805">
            <v>2753265</v>
          </cell>
          <cell r="M2805">
            <v>126196</v>
          </cell>
          <cell r="N2805">
            <v>14744</v>
          </cell>
          <cell r="O2805">
            <v>83829</v>
          </cell>
          <cell r="P2805">
            <v>2927036</v>
          </cell>
        </row>
        <row r="2806">
          <cell r="A2806">
            <v>170130</v>
          </cell>
          <cell r="B2806" t="str">
            <v>TO</v>
          </cell>
          <cell r="C2806" t="str">
            <v>ARAGOMINAS</v>
          </cell>
          <cell r="D2806" t="str">
            <v>170130</v>
          </cell>
          <cell r="E2806">
            <v>56652</v>
          </cell>
          <cell r="F2806">
            <v>29785</v>
          </cell>
          <cell r="G2806">
            <v>22061</v>
          </cell>
          <cell r="H2806">
            <v>14558479</v>
          </cell>
          <cell r="I2806">
            <v>112432</v>
          </cell>
          <cell r="J2806">
            <v>68461</v>
          </cell>
          <cell r="K2806">
            <v>26925</v>
          </cell>
          <cell r="L2806">
            <v>14581184</v>
          </cell>
          <cell r="M2806">
            <v>204</v>
          </cell>
          <cell r="N2806">
            <v>274</v>
          </cell>
          <cell r="O2806">
            <v>14442</v>
          </cell>
          <cell r="P2806">
            <v>9663398</v>
          </cell>
        </row>
        <row r="2807">
          <cell r="A2807">
            <v>170190</v>
          </cell>
          <cell r="B2807" t="str">
            <v>TO</v>
          </cell>
          <cell r="C2807" t="str">
            <v>ARAGUACEMA</v>
          </cell>
          <cell r="D2807" t="str">
            <v>170190</v>
          </cell>
          <cell r="F2807">
            <v>1485</v>
          </cell>
          <cell r="G2807">
            <v>47246</v>
          </cell>
          <cell r="H2807">
            <v>2751518</v>
          </cell>
          <cell r="J2807">
            <v>671</v>
          </cell>
          <cell r="K2807">
            <v>22605</v>
          </cell>
          <cell r="L2807">
            <v>1660093</v>
          </cell>
          <cell r="M2807">
            <v>2083</v>
          </cell>
          <cell r="N2807">
            <v>317</v>
          </cell>
          <cell r="O2807">
            <v>4805</v>
          </cell>
          <cell r="P2807">
            <v>909278</v>
          </cell>
        </row>
        <row r="2808">
          <cell r="A2808">
            <v>170200</v>
          </cell>
          <cell r="B2808" t="str">
            <v>TO</v>
          </cell>
          <cell r="C2808" t="str">
            <v>ARAGUAÇU</v>
          </cell>
          <cell r="D2808" t="str">
            <v>170200</v>
          </cell>
          <cell r="E2808">
            <v>9945</v>
          </cell>
          <cell r="F2808">
            <v>5355</v>
          </cell>
          <cell r="G2808">
            <v>46631</v>
          </cell>
          <cell r="H2808">
            <v>10276258</v>
          </cell>
          <cell r="I2808">
            <v>4090</v>
          </cell>
          <cell r="J2808">
            <v>13352</v>
          </cell>
          <cell r="K2808">
            <v>49300</v>
          </cell>
          <cell r="L2808">
            <v>8270353</v>
          </cell>
          <cell r="M2808">
            <v>4636</v>
          </cell>
          <cell r="N2808">
            <v>54111</v>
          </cell>
          <cell r="O2808">
            <v>33645</v>
          </cell>
          <cell r="P2808">
            <v>3678504</v>
          </cell>
        </row>
        <row r="2809">
          <cell r="A2809">
            <v>170210</v>
          </cell>
          <cell r="B2809" t="str">
            <v>TO</v>
          </cell>
          <cell r="C2809" t="str">
            <v>ARAGUAÍNA</v>
          </cell>
          <cell r="D2809" t="str">
            <v>170210</v>
          </cell>
          <cell r="E2809">
            <v>1731</v>
          </cell>
          <cell r="F2809">
            <v>704179</v>
          </cell>
          <cell r="G2809">
            <v>78196</v>
          </cell>
          <cell r="H2809">
            <v>107290269</v>
          </cell>
          <cell r="I2809">
            <v>5702</v>
          </cell>
          <cell r="J2809">
            <v>955315</v>
          </cell>
          <cell r="K2809">
            <v>590</v>
          </cell>
          <cell r="L2809">
            <v>84413330</v>
          </cell>
          <cell r="M2809">
            <v>338</v>
          </cell>
          <cell r="N2809">
            <v>2251</v>
          </cell>
          <cell r="O2809">
            <v>420</v>
          </cell>
          <cell r="P2809">
            <v>46213039</v>
          </cell>
        </row>
        <row r="2810">
          <cell r="A2810">
            <v>170215</v>
          </cell>
          <cell r="B2810" t="str">
            <v>TO</v>
          </cell>
          <cell r="C2810" t="str">
            <v>ARAGUANÃ</v>
          </cell>
          <cell r="D2810" t="str">
            <v>170215</v>
          </cell>
          <cell r="E2810">
            <v>4677</v>
          </cell>
          <cell r="F2810">
            <v>26815</v>
          </cell>
          <cell r="G2810">
            <v>44555</v>
          </cell>
          <cell r="H2810">
            <v>3640701</v>
          </cell>
          <cell r="I2810">
            <v>139332</v>
          </cell>
          <cell r="J2810">
            <v>25941</v>
          </cell>
          <cell r="K2810">
            <v>33419</v>
          </cell>
          <cell r="L2810">
            <v>5279455</v>
          </cell>
          <cell r="M2810">
            <v>41215</v>
          </cell>
          <cell r="N2810">
            <v>9484</v>
          </cell>
          <cell r="O2810">
            <v>21623</v>
          </cell>
          <cell r="P2810">
            <v>3455515</v>
          </cell>
        </row>
        <row r="2811">
          <cell r="A2811">
            <v>170220</v>
          </cell>
          <cell r="B2811" t="str">
            <v>TO</v>
          </cell>
          <cell r="C2811" t="str">
            <v>ARAGUATINS</v>
          </cell>
          <cell r="D2811" t="str">
            <v>170220</v>
          </cell>
          <cell r="E2811">
            <v>418357</v>
          </cell>
          <cell r="F2811">
            <v>15551</v>
          </cell>
          <cell r="G2811">
            <v>62528</v>
          </cell>
          <cell r="H2811">
            <v>9867440</v>
          </cell>
          <cell r="I2811">
            <v>156184</v>
          </cell>
          <cell r="J2811">
            <v>19050</v>
          </cell>
          <cell r="K2811">
            <v>93275</v>
          </cell>
          <cell r="L2811">
            <v>15001184</v>
          </cell>
          <cell r="M2811">
            <v>2866</v>
          </cell>
          <cell r="N2811">
            <v>13181</v>
          </cell>
          <cell r="O2811">
            <v>52759</v>
          </cell>
          <cell r="P2811">
            <v>9539933</v>
          </cell>
        </row>
        <row r="2812">
          <cell r="A2812">
            <v>170230</v>
          </cell>
          <cell r="B2812" t="str">
            <v>TO</v>
          </cell>
          <cell r="C2812" t="str">
            <v>ARAPOEMA</v>
          </cell>
          <cell r="D2812" t="str">
            <v>170230</v>
          </cell>
          <cell r="E2812">
            <v>45581</v>
          </cell>
          <cell r="F2812">
            <v>51161</v>
          </cell>
          <cell r="G2812">
            <v>37187</v>
          </cell>
          <cell r="H2812">
            <v>19668477</v>
          </cell>
          <cell r="I2812">
            <v>79180</v>
          </cell>
          <cell r="J2812">
            <v>23768</v>
          </cell>
          <cell r="K2812">
            <v>50627</v>
          </cell>
          <cell r="L2812">
            <v>17812017</v>
          </cell>
          <cell r="M2812">
            <v>27120</v>
          </cell>
          <cell r="N2812">
            <v>32552</v>
          </cell>
          <cell r="O2812">
            <v>51177</v>
          </cell>
          <cell r="P2812">
            <v>11382849</v>
          </cell>
        </row>
        <row r="2813">
          <cell r="A2813">
            <v>170240</v>
          </cell>
          <cell r="B2813" t="str">
            <v>TO</v>
          </cell>
          <cell r="C2813" t="str">
            <v>ARRAIAS</v>
          </cell>
          <cell r="D2813" t="str">
            <v>170240</v>
          </cell>
          <cell r="E2813">
            <v>158066</v>
          </cell>
          <cell r="F2813">
            <v>47813</v>
          </cell>
          <cell r="G2813">
            <v>33395</v>
          </cell>
          <cell r="H2813">
            <v>6628720</v>
          </cell>
          <cell r="I2813">
            <v>17984</v>
          </cell>
          <cell r="J2813">
            <v>14008</v>
          </cell>
          <cell r="K2813">
            <v>25631</v>
          </cell>
          <cell r="L2813">
            <v>5717848</v>
          </cell>
          <cell r="N2813">
            <v>5681</v>
          </cell>
          <cell r="O2813">
            <v>14861</v>
          </cell>
          <cell r="P2813">
            <v>3491345</v>
          </cell>
        </row>
        <row r="2814">
          <cell r="A2814">
            <v>170255</v>
          </cell>
          <cell r="B2814" t="str">
            <v>TO</v>
          </cell>
          <cell r="C2814" t="str">
            <v>AUGUSTINÓPOLIS</v>
          </cell>
          <cell r="D2814" t="str">
            <v>170255</v>
          </cell>
          <cell r="E2814">
            <v>95403</v>
          </cell>
          <cell r="F2814">
            <v>13271</v>
          </cell>
          <cell r="G2814">
            <v>123908</v>
          </cell>
          <cell r="H2814">
            <v>9845043</v>
          </cell>
          <cell r="I2814">
            <v>146709</v>
          </cell>
          <cell r="J2814">
            <v>10719</v>
          </cell>
          <cell r="K2814">
            <v>109227</v>
          </cell>
          <cell r="L2814">
            <v>8136896</v>
          </cell>
          <cell r="M2814">
            <v>134942</v>
          </cell>
          <cell r="N2814">
            <v>7655</v>
          </cell>
          <cell r="O2814">
            <v>73324</v>
          </cell>
          <cell r="P2814">
            <v>6843712</v>
          </cell>
        </row>
        <row r="2815">
          <cell r="A2815">
            <v>170270</v>
          </cell>
          <cell r="B2815" t="str">
            <v>TO</v>
          </cell>
          <cell r="C2815" t="str">
            <v>AURORA DO TOCANTINS</v>
          </cell>
          <cell r="D2815" t="str">
            <v>170270</v>
          </cell>
          <cell r="F2815">
            <v>6444</v>
          </cell>
          <cell r="G2815">
            <v>236</v>
          </cell>
          <cell r="H2815">
            <v>513271</v>
          </cell>
          <cell r="K2815">
            <v>90</v>
          </cell>
          <cell r="L2815">
            <v>360690</v>
          </cell>
          <cell r="N2815">
            <v>253</v>
          </cell>
          <cell r="P2815">
            <v>235379</v>
          </cell>
        </row>
        <row r="2816">
          <cell r="A2816">
            <v>170290</v>
          </cell>
          <cell r="B2816" t="str">
            <v>TO</v>
          </cell>
          <cell r="C2816" t="str">
            <v>AXIXÁ DO TOCANTINS</v>
          </cell>
          <cell r="D2816" t="str">
            <v>170290</v>
          </cell>
          <cell r="E2816">
            <v>3063</v>
          </cell>
          <cell r="F2816">
            <v>871</v>
          </cell>
          <cell r="G2816">
            <v>7233</v>
          </cell>
          <cell r="H2816">
            <v>15189219</v>
          </cell>
          <cell r="I2816">
            <v>466</v>
          </cell>
          <cell r="J2816">
            <v>593</v>
          </cell>
          <cell r="K2816">
            <v>5511</v>
          </cell>
          <cell r="L2816">
            <v>14573638</v>
          </cell>
          <cell r="N2816">
            <v>3181</v>
          </cell>
          <cell r="O2816">
            <v>3714</v>
          </cell>
          <cell r="P2816">
            <v>9583917</v>
          </cell>
        </row>
        <row r="2817">
          <cell r="A2817">
            <v>170300</v>
          </cell>
          <cell r="B2817" t="str">
            <v>TO</v>
          </cell>
          <cell r="C2817" t="str">
            <v>BABAÇULÂNDIA</v>
          </cell>
          <cell r="D2817" t="str">
            <v>170300</v>
          </cell>
          <cell r="E2817">
            <v>1175</v>
          </cell>
          <cell r="F2817">
            <v>65182</v>
          </cell>
          <cell r="G2817">
            <v>91</v>
          </cell>
          <cell r="H2817">
            <v>2234376</v>
          </cell>
          <cell r="I2817">
            <v>110504</v>
          </cell>
          <cell r="J2817">
            <v>3771</v>
          </cell>
          <cell r="K2817">
            <v>1164</v>
          </cell>
          <cell r="L2817">
            <v>2836522</v>
          </cell>
          <cell r="M2817">
            <v>1</v>
          </cell>
          <cell r="N2817">
            <v>1089</v>
          </cell>
          <cell r="O2817">
            <v>595</v>
          </cell>
          <cell r="P2817">
            <v>2983671</v>
          </cell>
        </row>
        <row r="2818">
          <cell r="A2818">
            <v>170305</v>
          </cell>
          <cell r="B2818" t="str">
            <v>TO</v>
          </cell>
          <cell r="C2818" t="str">
            <v>BANDEIRANTES DO TOCANTINS</v>
          </cell>
          <cell r="D2818" t="str">
            <v>170305</v>
          </cell>
          <cell r="E2818">
            <v>450</v>
          </cell>
          <cell r="F2818">
            <v>1913</v>
          </cell>
          <cell r="G2818">
            <v>32375</v>
          </cell>
          <cell r="H2818">
            <v>6319719</v>
          </cell>
          <cell r="I2818">
            <v>1310</v>
          </cell>
          <cell r="J2818">
            <v>1766</v>
          </cell>
          <cell r="K2818">
            <v>29746</v>
          </cell>
          <cell r="L2818">
            <v>5160644</v>
          </cell>
          <cell r="M2818">
            <v>262</v>
          </cell>
          <cell r="N2818">
            <v>1428</v>
          </cell>
          <cell r="O2818">
            <v>14270</v>
          </cell>
          <cell r="P2818">
            <v>2998568</v>
          </cell>
        </row>
        <row r="2819">
          <cell r="A2819">
            <v>170307</v>
          </cell>
          <cell r="B2819" t="str">
            <v>TO</v>
          </cell>
          <cell r="C2819" t="str">
            <v>BARRA DO OURO</v>
          </cell>
          <cell r="D2819" t="str">
            <v>170307</v>
          </cell>
          <cell r="E2819">
            <v>32290</v>
          </cell>
          <cell r="F2819">
            <v>78893</v>
          </cell>
          <cell r="H2819">
            <v>3542346</v>
          </cell>
          <cell r="I2819">
            <v>28968</v>
          </cell>
          <cell r="J2819">
            <v>21796</v>
          </cell>
          <cell r="L2819">
            <v>2734029</v>
          </cell>
          <cell r="M2819">
            <v>16568</v>
          </cell>
          <cell r="N2819">
            <v>9007</v>
          </cell>
          <cell r="P2819">
            <v>1872904</v>
          </cell>
        </row>
        <row r="2820">
          <cell r="A2820">
            <v>170310</v>
          </cell>
          <cell r="B2820" t="str">
            <v>TO</v>
          </cell>
          <cell r="C2820" t="str">
            <v>BARROLÂNDIA</v>
          </cell>
          <cell r="D2820" t="str">
            <v>170310</v>
          </cell>
          <cell r="E2820">
            <v>88514</v>
          </cell>
          <cell r="F2820">
            <v>50790</v>
          </cell>
          <cell r="G2820">
            <v>33892</v>
          </cell>
          <cell r="H2820">
            <v>5665886</v>
          </cell>
          <cell r="I2820">
            <v>67723</v>
          </cell>
          <cell r="J2820">
            <v>5599</v>
          </cell>
          <cell r="K2820">
            <v>38306</v>
          </cell>
          <cell r="L2820">
            <v>5987798</v>
          </cell>
          <cell r="M2820">
            <v>15570</v>
          </cell>
          <cell r="N2820">
            <v>5208</v>
          </cell>
          <cell r="O2820">
            <v>11258</v>
          </cell>
          <cell r="P2820">
            <v>3788223</v>
          </cell>
        </row>
        <row r="2821">
          <cell r="A2821">
            <v>170320</v>
          </cell>
          <cell r="B2821" t="str">
            <v>TO</v>
          </cell>
          <cell r="C2821" t="str">
            <v>BERNARDO SAYÃO</v>
          </cell>
          <cell r="D2821" t="str">
            <v>170320</v>
          </cell>
          <cell r="E2821">
            <v>10729</v>
          </cell>
          <cell r="F2821">
            <v>16926</v>
          </cell>
          <cell r="G2821">
            <v>15453</v>
          </cell>
          <cell r="H2821">
            <v>6167578</v>
          </cell>
          <cell r="I2821">
            <v>28980</v>
          </cell>
          <cell r="J2821">
            <v>9688</v>
          </cell>
          <cell r="K2821">
            <v>15832</v>
          </cell>
          <cell r="L2821">
            <v>5863082</v>
          </cell>
          <cell r="M2821">
            <v>21616</v>
          </cell>
          <cell r="N2821">
            <v>3017</v>
          </cell>
          <cell r="O2821">
            <v>14161</v>
          </cell>
          <cell r="P2821">
            <v>3808349</v>
          </cell>
        </row>
        <row r="2822">
          <cell r="A2822">
            <v>170330</v>
          </cell>
          <cell r="B2822" t="str">
            <v>TO</v>
          </cell>
          <cell r="C2822" t="str">
            <v>BOM JESUS DO TOCANTINS</v>
          </cell>
          <cell r="D2822" t="str">
            <v>170330</v>
          </cell>
          <cell r="E2822">
            <v>50000</v>
          </cell>
          <cell r="G2822">
            <v>7316</v>
          </cell>
          <cell r="H2822">
            <v>6443998</v>
          </cell>
          <cell r="I2822">
            <v>28940</v>
          </cell>
          <cell r="J2822">
            <v>72</v>
          </cell>
          <cell r="K2822">
            <v>31671</v>
          </cell>
          <cell r="L2822">
            <v>6638365</v>
          </cell>
          <cell r="M2822">
            <v>30867</v>
          </cell>
          <cell r="O2822">
            <v>15255</v>
          </cell>
          <cell r="P2822">
            <v>4140121</v>
          </cell>
        </row>
        <row r="2823">
          <cell r="A2823">
            <v>170360</v>
          </cell>
          <cell r="B2823" t="str">
            <v>TO</v>
          </cell>
          <cell r="C2823" t="str">
            <v>BRASILÂNDIA DO TOCANTINS</v>
          </cell>
          <cell r="D2823" t="str">
            <v>170360</v>
          </cell>
          <cell r="G2823">
            <v>1641</v>
          </cell>
          <cell r="H2823">
            <v>6287042</v>
          </cell>
          <cell r="L2823">
            <v>6065790</v>
          </cell>
          <cell r="O2823">
            <v>5</v>
          </cell>
          <cell r="P2823">
            <v>4043775</v>
          </cell>
        </row>
        <row r="2824">
          <cell r="A2824">
            <v>170370</v>
          </cell>
          <cell r="B2824" t="str">
            <v>TO</v>
          </cell>
          <cell r="C2824" t="str">
            <v>BREJINHO DE NAZARÉ</v>
          </cell>
          <cell r="D2824" t="str">
            <v>170370</v>
          </cell>
          <cell r="E2824">
            <v>3658</v>
          </cell>
          <cell r="F2824">
            <v>457</v>
          </cell>
          <cell r="G2824">
            <v>30</v>
          </cell>
          <cell r="H2824">
            <v>83010</v>
          </cell>
          <cell r="L2824">
            <v>115830</v>
          </cell>
          <cell r="M2824">
            <v>60</v>
          </cell>
          <cell r="N2824">
            <v>3260</v>
          </cell>
          <cell r="P2824">
            <v>17020</v>
          </cell>
        </row>
        <row r="2825">
          <cell r="A2825">
            <v>170380</v>
          </cell>
          <cell r="B2825" t="str">
            <v>TO</v>
          </cell>
          <cell r="C2825" t="str">
            <v>BURITI DO TOCANTINS</v>
          </cell>
          <cell r="D2825" t="str">
            <v>170380</v>
          </cell>
          <cell r="E2825">
            <v>56</v>
          </cell>
          <cell r="F2825">
            <v>2708</v>
          </cell>
          <cell r="G2825">
            <v>10934</v>
          </cell>
          <cell r="H2825">
            <v>5102620</v>
          </cell>
          <cell r="I2825">
            <v>5128</v>
          </cell>
          <cell r="J2825">
            <v>61113</v>
          </cell>
          <cell r="K2825">
            <v>8672</v>
          </cell>
          <cell r="L2825">
            <v>4436251</v>
          </cell>
          <cell r="M2825">
            <v>33952</v>
          </cell>
          <cell r="N2825">
            <v>1</v>
          </cell>
          <cell r="O2825">
            <v>7361</v>
          </cell>
          <cell r="P2825">
            <v>2331200</v>
          </cell>
        </row>
        <row r="2826">
          <cell r="A2826">
            <v>170382</v>
          </cell>
          <cell r="B2826" t="str">
            <v>TO</v>
          </cell>
          <cell r="C2826" t="str">
            <v>CACHOEIRINHA</v>
          </cell>
          <cell r="D2826" t="str">
            <v>170382</v>
          </cell>
          <cell r="E2826">
            <v>53131</v>
          </cell>
          <cell r="F2826">
            <v>5457</v>
          </cell>
          <cell r="G2826">
            <v>16173</v>
          </cell>
          <cell r="H2826">
            <v>3922676</v>
          </cell>
          <cell r="I2826">
            <v>1009</v>
          </cell>
          <cell r="J2826">
            <v>701</v>
          </cell>
          <cell r="K2826">
            <v>43774</v>
          </cell>
          <cell r="L2826">
            <v>4355326</v>
          </cell>
          <cell r="M2826">
            <v>25426</v>
          </cell>
          <cell r="N2826">
            <v>5573</v>
          </cell>
          <cell r="O2826">
            <v>18012</v>
          </cell>
          <cell r="P2826">
            <v>2474251</v>
          </cell>
        </row>
        <row r="2827">
          <cell r="A2827">
            <v>170384</v>
          </cell>
          <cell r="B2827" t="str">
            <v>TO</v>
          </cell>
          <cell r="C2827" t="str">
            <v>CAMPOS LINDOS</v>
          </cell>
          <cell r="D2827" t="str">
            <v>170384</v>
          </cell>
          <cell r="E2827">
            <v>67892</v>
          </cell>
          <cell r="F2827">
            <v>698</v>
          </cell>
          <cell r="G2827">
            <v>48691</v>
          </cell>
          <cell r="H2827">
            <v>5294053</v>
          </cell>
          <cell r="I2827">
            <v>43564</v>
          </cell>
          <cell r="J2827">
            <v>5809</v>
          </cell>
          <cell r="K2827">
            <v>40857</v>
          </cell>
          <cell r="L2827">
            <v>5189798</v>
          </cell>
          <cell r="M2827">
            <v>50</v>
          </cell>
          <cell r="N2827">
            <v>7596</v>
          </cell>
          <cell r="O2827">
            <v>21596</v>
          </cell>
          <cell r="P2827">
            <v>2793201</v>
          </cell>
        </row>
        <row r="2828">
          <cell r="A2828">
            <v>170386</v>
          </cell>
          <cell r="B2828" t="str">
            <v>TO</v>
          </cell>
          <cell r="C2828" t="str">
            <v>CARIRI DO TOCANTINS</v>
          </cell>
          <cell r="D2828" t="str">
            <v>170386</v>
          </cell>
          <cell r="E2828">
            <v>15207</v>
          </cell>
          <cell r="F2828">
            <v>67905</v>
          </cell>
          <cell r="H2828">
            <v>11965678</v>
          </cell>
          <cell r="I2828">
            <v>107464</v>
          </cell>
          <cell r="J2828">
            <v>98506</v>
          </cell>
          <cell r="L2828">
            <v>11015206</v>
          </cell>
          <cell r="M2828">
            <v>218162</v>
          </cell>
          <cell r="N2828">
            <v>81621</v>
          </cell>
          <cell r="P2828">
            <v>9220466</v>
          </cell>
        </row>
        <row r="2829">
          <cell r="A2829">
            <v>170388</v>
          </cell>
          <cell r="B2829" t="str">
            <v>TO</v>
          </cell>
          <cell r="C2829" t="str">
            <v>CARMOLÂNDIA</v>
          </cell>
          <cell r="D2829" t="str">
            <v>170388</v>
          </cell>
          <cell r="E2829">
            <v>100</v>
          </cell>
          <cell r="F2829">
            <v>120</v>
          </cell>
          <cell r="G2829">
            <v>12089</v>
          </cell>
          <cell r="H2829">
            <v>3043228</v>
          </cell>
          <cell r="J2829">
            <v>1139</v>
          </cell>
          <cell r="K2829">
            <v>6152</v>
          </cell>
          <cell r="L2829">
            <v>2516092</v>
          </cell>
          <cell r="P2829">
            <v>1638020</v>
          </cell>
        </row>
        <row r="2830">
          <cell r="A2830">
            <v>170389</v>
          </cell>
          <cell r="B2830" t="str">
            <v>TO</v>
          </cell>
          <cell r="C2830" t="str">
            <v>CARRASCO BONITO</v>
          </cell>
          <cell r="D2830" t="str">
            <v>170389</v>
          </cell>
          <cell r="E2830">
            <v>97</v>
          </cell>
          <cell r="F2830">
            <v>3</v>
          </cell>
          <cell r="G2830">
            <v>1063</v>
          </cell>
          <cell r="H2830">
            <v>1590854</v>
          </cell>
          <cell r="I2830">
            <v>7</v>
          </cell>
          <cell r="J2830">
            <v>10830</v>
          </cell>
          <cell r="K2830">
            <v>568</v>
          </cell>
          <cell r="L2830">
            <v>1247576</v>
          </cell>
          <cell r="M2830">
            <v>1656</v>
          </cell>
          <cell r="N2830">
            <v>3</v>
          </cell>
          <cell r="O2830">
            <v>17</v>
          </cell>
          <cell r="P2830">
            <v>815234</v>
          </cell>
        </row>
        <row r="2831">
          <cell r="A2831">
            <v>170390</v>
          </cell>
          <cell r="B2831" t="str">
            <v>TO</v>
          </cell>
          <cell r="C2831" t="str">
            <v>CASEARA</v>
          </cell>
          <cell r="D2831" t="str">
            <v>170390</v>
          </cell>
          <cell r="E2831">
            <v>7416</v>
          </cell>
          <cell r="G2831">
            <v>2827</v>
          </cell>
          <cell r="H2831">
            <v>5244729</v>
          </cell>
          <cell r="I2831">
            <v>17003</v>
          </cell>
          <cell r="J2831">
            <v>3</v>
          </cell>
          <cell r="K2831">
            <v>1114</v>
          </cell>
          <cell r="L2831">
            <v>5242657</v>
          </cell>
          <cell r="M2831">
            <v>5136</v>
          </cell>
          <cell r="N2831">
            <v>5191</v>
          </cell>
          <cell r="O2831">
            <v>1405</v>
          </cell>
          <cell r="P2831">
            <v>3716067</v>
          </cell>
        </row>
        <row r="2832">
          <cell r="A2832">
            <v>170410</v>
          </cell>
          <cell r="B2832" t="str">
            <v>TO</v>
          </cell>
          <cell r="C2832" t="str">
            <v>CENTENÁRIO</v>
          </cell>
          <cell r="D2832" t="str">
            <v>170410</v>
          </cell>
          <cell r="E2832">
            <v>51503</v>
          </cell>
          <cell r="F2832">
            <v>5253</v>
          </cell>
          <cell r="G2832">
            <v>40961</v>
          </cell>
          <cell r="H2832">
            <v>5316946</v>
          </cell>
          <cell r="I2832">
            <v>9981</v>
          </cell>
          <cell r="J2832">
            <v>3387</v>
          </cell>
          <cell r="K2832">
            <v>24371</v>
          </cell>
          <cell r="L2832">
            <v>5491761</v>
          </cell>
          <cell r="M2832">
            <v>85951</v>
          </cell>
          <cell r="N2832">
            <v>897</v>
          </cell>
          <cell r="O2832">
            <v>21367</v>
          </cell>
          <cell r="P2832">
            <v>3710098</v>
          </cell>
        </row>
        <row r="2833">
          <cell r="A2833">
            <v>170510</v>
          </cell>
          <cell r="B2833" t="str">
            <v>TO</v>
          </cell>
          <cell r="C2833" t="str">
            <v>CHAPADA DA NATIVIDADE</v>
          </cell>
          <cell r="D2833" t="str">
            <v>170510</v>
          </cell>
          <cell r="E2833">
            <v>19438</v>
          </cell>
          <cell r="F2833">
            <v>1236</v>
          </cell>
          <cell r="G2833">
            <v>8319</v>
          </cell>
          <cell r="H2833">
            <v>397775</v>
          </cell>
          <cell r="I2833">
            <v>9769</v>
          </cell>
          <cell r="J2833">
            <v>307</v>
          </cell>
          <cell r="K2833">
            <v>7641</v>
          </cell>
          <cell r="L2833">
            <v>561307</v>
          </cell>
          <cell r="M2833">
            <v>22478</v>
          </cell>
          <cell r="O2833">
            <v>13240</v>
          </cell>
          <cell r="P2833">
            <v>705661</v>
          </cell>
        </row>
        <row r="2834">
          <cell r="A2834">
            <v>170460</v>
          </cell>
          <cell r="B2834" t="str">
            <v>TO</v>
          </cell>
          <cell r="C2834" t="str">
            <v>CHAPADA DE AREIA</v>
          </cell>
          <cell r="D2834" t="str">
            <v>170460</v>
          </cell>
          <cell r="H2834">
            <v>164145</v>
          </cell>
          <cell r="L2834">
            <v>158850</v>
          </cell>
          <cell r="P2834">
            <v>105900</v>
          </cell>
        </row>
        <row r="2835">
          <cell r="A2835">
            <v>170550</v>
          </cell>
          <cell r="B2835" t="str">
            <v>TO</v>
          </cell>
          <cell r="C2835" t="str">
            <v>COLINAS DO TOCANTINS</v>
          </cell>
          <cell r="D2835" t="str">
            <v>170550</v>
          </cell>
          <cell r="E2835">
            <v>32686</v>
          </cell>
          <cell r="F2835">
            <v>617</v>
          </cell>
          <cell r="G2835">
            <v>62765</v>
          </cell>
          <cell r="H2835">
            <v>19202987</v>
          </cell>
          <cell r="I2835">
            <v>62959</v>
          </cell>
          <cell r="J2835">
            <v>1513</v>
          </cell>
          <cell r="K2835">
            <v>62698</v>
          </cell>
          <cell r="L2835">
            <v>18333645</v>
          </cell>
          <cell r="M2835">
            <v>60182</v>
          </cell>
          <cell r="N2835">
            <v>6224</v>
          </cell>
          <cell r="O2835">
            <v>36796</v>
          </cell>
          <cell r="P2835">
            <v>12224743</v>
          </cell>
        </row>
        <row r="2836">
          <cell r="A2836">
            <v>171670</v>
          </cell>
          <cell r="B2836" t="str">
            <v>TO</v>
          </cell>
          <cell r="C2836" t="str">
            <v>COLMÉIA</v>
          </cell>
          <cell r="D2836" t="str">
            <v>171670</v>
          </cell>
          <cell r="E2836">
            <v>65069</v>
          </cell>
          <cell r="F2836">
            <v>3529</v>
          </cell>
          <cell r="G2836">
            <v>10474</v>
          </cell>
          <cell r="H2836">
            <v>1174057</v>
          </cell>
          <cell r="I2836">
            <v>29685</v>
          </cell>
          <cell r="J2836">
            <v>576</v>
          </cell>
          <cell r="K2836">
            <v>17694</v>
          </cell>
          <cell r="L2836">
            <v>1723633</v>
          </cell>
          <cell r="M2836">
            <v>5841</v>
          </cell>
          <cell r="N2836">
            <v>2883</v>
          </cell>
          <cell r="O2836">
            <v>10587</v>
          </cell>
          <cell r="P2836">
            <v>1395263</v>
          </cell>
        </row>
        <row r="2837">
          <cell r="A2837">
            <v>170555</v>
          </cell>
          <cell r="B2837" t="str">
            <v>TO</v>
          </cell>
          <cell r="C2837" t="str">
            <v>COMBINADO</v>
          </cell>
          <cell r="D2837" t="str">
            <v>170555</v>
          </cell>
          <cell r="E2837">
            <v>20786</v>
          </cell>
          <cell r="F2837">
            <v>35232</v>
          </cell>
          <cell r="G2837">
            <v>5210</v>
          </cell>
          <cell r="H2837">
            <v>796308</v>
          </cell>
          <cell r="I2837">
            <v>1750</v>
          </cell>
          <cell r="J2837">
            <v>501</v>
          </cell>
          <cell r="K2837">
            <v>3811</v>
          </cell>
          <cell r="L2837">
            <v>711732</v>
          </cell>
          <cell r="N2837">
            <v>193</v>
          </cell>
          <cell r="O2837">
            <v>2193</v>
          </cell>
          <cell r="P2837">
            <v>447850</v>
          </cell>
        </row>
        <row r="2838">
          <cell r="A2838">
            <v>170560</v>
          </cell>
          <cell r="B2838" t="str">
            <v>TO</v>
          </cell>
          <cell r="C2838" t="str">
            <v>CONCEIÇÃO DO TOCANTINS</v>
          </cell>
          <cell r="D2838" t="str">
            <v>170560</v>
          </cell>
          <cell r="F2838">
            <v>81</v>
          </cell>
          <cell r="G2838">
            <v>210</v>
          </cell>
          <cell r="H2838">
            <v>7391183</v>
          </cell>
          <cell r="J2838">
            <v>94</v>
          </cell>
          <cell r="K2838">
            <v>1263</v>
          </cell>
          <cell r="L2838">
            <v>7140175</v>
          </cell>
          <cell r="M2838">
            <v>24382</v>
          </cell>
          <cell r="O2838">
            <v>30</v>
          </cell>
          <cell r="P2838">
            <v>5057076</v>
          </cell>
        </row>
        <row r="2839">
          <cell r="A2839">
            <v>170600</v>
          </cell>
          <cell r="B2839" t="str">
            <v>TO</v>
          </cell>
          <cell r="C2839" t="str">
            <v>COUTO MAGALHÃES</v>
          </cell>
          <cell r="D2839" t="str">
            <v>170600</v>
          </cell>
          <cell r="E2839">
            <v>108928</v>
          </cell>
          <cell r="F2839">
            <v>18457</v>
          </cell>
          <cell r="G2839">
            <v>31672</v>
          </cell>
          <cell r="H2839">
            <v>2856583</v>
          </cell>
          <cell r="I2839">
            <v>69</v>
          </cell>
          <cell r="J2839">
            <v>7441</v>
          </cell>
          <cell r="K2839">
            <v>31239</v>
          </cell>
          <cell r="L2839">
            <v>2991353</v>
          </cell>
          <cell r="M2839">
            <v>69092</v>
          </cell>
          <cell r="N2839">
            <v>6094</v>
          </cell>
          <cell r="O2839">
            <v>20633</v>
          </cell>
          <cell r="P2839">
            <v>1707513</v>
          </cell>
        </row>
        <row r="2840">
          <cell r="A2840">
            <v>170610</v>
          </cell>
          <cell r="B2840" t="str">
            <v>TO</v>
          </cell>
          <cell r="C2840" t="str">
            <v>CRISTALÂNDIA</v>
          </cell>
          <cell r="D2840" t="str">
            <v>170610</v>
          </cell>
          <cell r="E2840">
            <v>44271</v>
          </cell>
          <cell r="F2840">
            <v>7356</v>
          </cell>
          <cell r="G2840">
            <v>33047</v>
          </cell>
          <cell r="H2840">
            <v>2596939</v>
          </cell>
          <cell r="I2840">
            <v>53642</v>
          </cell>
          <cell r="J2840">
            <v>3630</v>
          </cell>
          <cell r="K2840">
            <v>24421</v>
          </cell>
          <cell r="L2840">
            <v>2381246</v>
          </cell>
          <cell r="M2840">
            <v>6083</v>
          </cell>
          <cell r="N2840">
            <v>10602</v>
          </cell>
          <cell r="O2840">
            <v>19182</v>
          </cell>
          <cell r="P2840">
            <v>1821651</v>
          </cell>
        </row>
        <row r="2841">
          <cell r="A2841">
            <v>170625</v>
          </cell>
          <cell r="B2841" t="str">
            <v>TO</v>
          </cell>
          <cell r="C2841" t="str">
            <v>CRIXÁS DO TOCANTINS</v>
          </cell>
          <cell r="D2841" t="str">
            <v>170625</v>
          </cell>
          <cell r="E2841">
            <v>41161</v>
          </cell>
          <cell r="F2841">
            <v>9576</v>
          </cell>
          <cell r="G2841">
            <v>1788</v>
          </cell>
          <cell r="H2841">
            <v>2913970</v>
          </cell>
          <cell r="I2841">
            <v>40367</v>
          </cell>
          <cell r="J2841">
            <v>7310</v>
          </cell>
          <cell r="K2841">
            <v>3474</v>
          </cell>
          <cell r="L2841">
            <v>4455174</v>
          </cell>
          <cell r="M2841">
            <v>19274</v>
          </cell>
          <cell r="N2841">
            <v>94</v>
          </cell>
          <cell r="O2841">
            <v>1085</v>
          </cell>
          <cell r="P2841">
            <v>3278757</v>
          </cell>
        </row>
        <row r="2842">
          <cell r="A2842">
            <v>170650</v>
          </cell>
          <cell r="B2842" t="str">
            <v>TO</v>
          </cell>
          <cell r="C2842" t="str">
            <v>DARCINÓPOLIS</v>
          </cell>
          <cell r="D2842" t="str">
            <v>170650</v>
          </cell>
          <cell r="F2842">
            <v>3585</v>
          </cell>
          <cell r="G2842">
            <v>4033</v>
          </cell>
          <cell r="H2842">
            <v>584643</v>
          </cell>
          <cell r="I2842">
            <v>584</v>
          </cell>
          <cell r="J2842">
            <v>35</v>
          </cell>
          <cell r="K2842">
            <v>944</v>
          </cell>
          <cell r="L2842">
            <v>417262</v>
          </cell>
          <cell r="M2842">
            <v>1044</v>
          </cell>
          <cell r="N2842">
            <v>11045</v>
          </cell>
          <cell r="O2842">
            <v>916</v>
          </cell>
          <cell r="P2842">
            <v>83214</v>
          </cell>
        </row>
        <row r="2843">
          <cell r="A2843">
            <v>170700</v>
          </cell>
          <cell r="B2843" t="str">
            <v>TO</v>
          </cell>
          <cell r="C2843" t="str">
            <v>DIANÓPOLIS</v>
          </cell>
          <cell r="D2843" t="str">
            <v>170700</v>
          </cell>
          <cell r="E2843">
            <v>467857</v>
          </cell>
          <cell r="F2843">
            <v>38015</v>
          </cell>
          <cell r="G2843">
            <v>202119</v>
          </cell>
          <cell r="H2843">
            <v>30686155</v>
          </cell>
          <cell r="I2843">
            <v>491458</v>
          </cell>
          <cell r="J2843">
            <v>261261</v>
          </cell>
          <cell r="K2843">
            <v>203729</v>
          </cell>
          <cell r="L2843">
            <v>32050143</v>
          </cell>
          <cell r="M2843">
            <v>168411</v>
          </cell>
          <cell r="N2843">
            <v>704</v>
          </cell>
          <cell r="O2843">
            <v>139157</v>
          </cell>
          <cell r="P2843">
            <v>22588312</v>
          </cell>
        </row>
        <row r="2844">
          <cell r="A2844">
            <v>170710</v>
          </cell>
          <cell r="B2844" t="str">
            <v>TO</v>
          </cell>
          <cell r="C2844" t="str">
            <v>DIVINÓPOLIS DO TOCANTINS</v>
          </cell>
          <cell r="D2844" t="str">
            <v>170710</v>
          </cell>
          <cell r="E2844">
            <v>20344</v>
          </cell>
          <cell r="F2844">
            <v>14696</v>
          </cell>
          <cell r="G2844">
            <v>25444</v>
          </cell>
          <cell r="H2844">
            <v>5333015</v>
          </cell>
          <cell r="I2844">
            <v>58599</v>
          </cell>
          <cell r="J2844">
            <v>7367</v>
          </cell>
          <cell r="K2844">
            <v>28971</v>
          </cell>
          <cell r="L2844">
            <v>5246747</v>
          </cell>
          <cell r="M2844">
            <v>19498</v>
          </cell>
          <cell r="N2844">
            <v>417</v>
          </cell>
          <cell r="O2844">
            <v>23276</v>
          </cell>
          <cell r="P2844">
            <v>3811629</v>
          </cell>
        </row>
        <row r="2845">
          <cell r="A2845">
            <v>170720</v>
          </cell>
          <cell r="B2845" t="str">
            <v>TO</v>
          </cell>
          <cell r="C2845" t="str">
            <v>DOIS IRMÃOS DO TOCANTINS</v>
          </cell>
          <cell r="D2845" t="str">
            <v>170720</v>
          </cell>
          <cell r="E2845">
            <v>181816</v>
          </cell>
          <cell r="F2845">
            <v>93203</v>
          </cell>
          <cell r="G2845">
            <v>25796</v>
          </cell>
          <cell r="H2845">
            <v>3390771</v>
          </cell>
          <cell r="I2845">
            <v>50047</v>
          </cell>
          <cell r="J2845">
            <v>26308</v>
          </cell>
          <cell r="K2845">
            <v>63388</v>
          </cell>
          <cell r="L2845">
            <v>3464066</v>
          </cell>
          <cell r="M2845">
            <v>423</v>
          </cell>
          <cell r="N2845">
            <v>2220</v>
          </cell>
          <cell r="O2845">
            <v>21881</v>
          </cell>
          <cell r="P2845">
            <v>1552308</v>
          </cell>
        </row>
        <row r="2846">
          <cell r="A2846">
            <v>170730</v>
          </cell>
          <cell r="B2846" t="str">
            <v>TO</v>
          </cell>
          <cell r="C2846" t="str">
            <v>DUERÉ</v>
          </cell>
          <cell r="D2846" t="str">
            <v>170730</v>
          </cell>
          <cell r="E2846">
            <v>55510</v>
          </cell>
          <cell r="F2846">
            <v>1306</v>
          </cell>
          <cell r="G2846">
            <v>46888</v>
          </cell>
          <cell r="H2846">
            <v>4868219</v>
          </cell>
          <cell r="I2846">
            <v>19</v>
          </cell>
          <cell r="J2846">
            <v>3048</v>
          </cell>
          <cell r="K2846">
            <v>36984</v>
          </cell>
          <cell r="L2846">
            <v>4062081</v>
          </cell>
          <cell r="M2846">
            <v>97105</v>
          </cell>
          <cell r="N2846">
            <v>864</v>
          </cell>
          <cell r="O2846">
            <v>34458</v>
          </cell>
          <cell r="P2846">
            <v>3477117</v>
          </cell>
        </row>
        <row r="2847">
          <cell r="A2847">
            <v>170740</v>
          </cell>
          <cell r="B2847" t="str">
            <v>TO</v>
          </cell>
          <cell r="C2847" t="str">
            <v>ESPERANTINA</v>
          </cell>
          <cell r="D2847" t="str">
            <v>170740</v>
          </cell>
          <cell r="F2847">
            <v>116122</v>
          </cell>
          <cell r="H2847">
            <v>322570</v>
          </cell>
          <cell r="I2847">
            <v>5175</v>
          </cell>
          <cell r="J2847">
            <v>24</v>
          </cell>
          <cell r="L2847">
            <v>102333</v>
          </cell>
          <cell r="N2847">
            <v>16</v>
          </cell>
          <cell r="P2847">
            <v>160652</v>
          </cell>
        </row>
        <row r="2848">
          <cell r="A2848">
            <v>170755</v>
          </cell>
          <cell r="B2848" t="str">
            <v>TO</v>
          </cell>
          <cell r="C2848" t="str">
            <v>FÁTIMA</v>
          </cell>
          <cell r="D2848" t="str">
            <v>170755</v>
          </cell>
          <cell r="E2848">
            <v>12604</v>
          </cell>
          <cell r="H2848">
            <v>2154208</v>
          </cell>
          <cell r="I2848">
            <v>33965</v>
          </cell>
          <cell r="J2848">
            <v>21492</v>
          </cell>
          <cell r="L2848">
            <v>2270753</v>
          </cell>
          <cell r="M2848">
            <v>30378</v>
          </cell>
          <cell r="N2848">
            <v>19045</v>
          </cell>
          <cell r="P2848">
            <v>1994978</v>
          </cell>
        </row>
        <row r="2849">
          <cell r="A2849">
            <v>170765</v>
          </cell>
          <cell r="B2849" t="str">
            <v>TO</v>
          </cell>
          <cell r="C2849" t="str">
            <v>FIGUEIRÓPOLIS</v>
          </cell>
          <cell r="D2849" t="str">
            <v>170765</v>
          </cell>
          <cell r="E2849">
            <v>1365</v>
          </cell>
          <cell r="F2849">
            <v>6537</v>
          </cell>
          <cell r="G2849">
            <v>41098</v>
          </cell>
          <cell r="H2849">
            <v>4781426</v>
          </cell>
          <cell r="I2849">
            <v>36</v>
          </cell>
          <cell r="J2849">
            <v>5273</v>
          </cell>
          <cell r="K2849">
            <v>26240</v>
          </cell>
          <cell r="L2849">
            <v>3495707</v>
          </cell>
          <cell r="M2849">
            <v>50296</v>
          </cell>
          <cell r="N2849">
            <v>3761</v>
          </cell>
          <cell r="O2849">
            <v>15280</v>
          </cell>
          <cell r="P2849">
            <v>2118222</v>
          </cell>
        </row>
        <row r="2850">
          <cell r="A2850">
            <v>170770</v>
          </cell>
          <cell r="B2850" t="str">
            <v>TO</v>
          </cell>
          <cell r="C2850" t="str">
            <v>FILADÉLFIA</v>
          </cell>
          <cell r="D2850" t="str">
            <v>170770</v>
          </cell>
          <cell r="E2850">
            <v>75478</v>
          </cell>
          <cell r="F2850">
            <v>66177</v>
          </cell>
          <cell r="G2850">
            <v>42651</v>
          </cell>
          <cell r="H2850">
            <v>1863602</v>
          </cell>
          <cell r="I2850">
            <v>8236</v>
          </cell>
          <cell r="J2850">
            <v>5508</v>
          </cell>
          <cell r="K2850">
            <v>15622</v>
          </cell>
          <cell r="L2850">
            <v>834351</v>
          </cell>
          <cell r="M2850">
            <v>23154</v>
          </cell>
          <cell r="N2850">
            <v>7680</v>
          </cell>
          <cell r="O2850">
            <v>5951</v>
          </cell>
          <cell r="P2850">
            <v>529453</v>
          </cell>
        </row>
        <row r="2851">
          <cell r="A2851">
            <v>170820</v>
          </cell>
          <cell r="B2851" t="str">
            <v>TO</v>
          </cell>
          <cell r="C2851" t="str">
            <v>FORMOSO DO ARAGUAIA</v>
          </cell>
          <cell r="D2851" t="str">
            <v>170820</v>
          </cell>
          <cell r="E2851">
            <v>13725</v>
          </cell>
          <cell r="F2851">
            <v>21000</v>
          </cell>
          <cell r="G2851">
            <v>60537</v>
          </cell>
          <cell r="H2851">
            <v>9806440</v>
          </cell>
          <cell r="I2851">
            <v>120234</v>
          </cell>
          <cell r="J2851">
            <v>32317</v>
          </cell>
          <cell r="K2851">
            <v>43725</v>
          </cell>
          <cell r="L2851">
            <v>8022995</v>
          </cell>
          <cell r="M2851">
            <v>40868</v>
          </cell>
          <cell r="N2851">
            <v>19594</v>
          </cell>
          <cell r="O2851">
            <v>31536</v>
          </cell>
          <cell r="P2851">
            <v>6550429</v>
          </cell>
        </row>
        <row r="2852">
          <cell r="A2852">
            <v>170825</v>
          </cell>
          <cell r="B2852" t="str">
            <v>TO</v>
          </cell>
          <cell r="C2852" t="str">
            <v>FORTALEZA DO TABOCÃO</v>
          </cell>
          <cell r="D2852" t="str">
            <v>170825</v>
          </cell>
          <cell r="E2852">
            <v>56116</v>
          </cell>
          <cell r="F2852">
            <v>4825</v>
          </cell>
          <cell r="G2852">
            <v>36761</v>
          </cell>
          <cell r="H2852">
            <v>2175208</v>
          </cell>
          <cell r="I2852">
            <v>41149</v>
          </cell>
          <cell r="J2852">
            <v>3469</v>
          </cell>
          <cell r="K2852">
            <v>33826</v>
          </cell>
          <cell r="L2852">
            <v>2000202</v>
          </cell>
          <cell r="M2852">
            <v>1999</v>
          </cell>
          <cell r="N2852">
            <v>4684</v>
          </cell>
          <cell r="O2852">
            <v>24237</v>
          </cell>
          <cell r="P2852">
            <v>1222048</v>
          </cell>
        </row>
        <row r="2853">
          <cell r="A2853">
            <v>170830</v>
          </cell>
          <cell r="B2853" t="str">
            <v>TO</v>
          </cell>
          <cell r="C2853" t="str">
            <v>GOIANORTE</v>
          </cell>
          <cell r="D2853" t="str">
            <v>170830</v>
          </cell>
          <cell r="E2853">
            <v>3583</v>
          </cell>
          <cell r="F2853">
            <v>354</v>
          </cell>
          <cell r="G2853">
            <v>22464</v>
          </cell>
          <cell r="H2853">
            <v>1934778</v>
          </cell>
          <cell r="I2853">
            <v>38480</v>
          </cell>
          <cell r="J2853">
            <v>271</v>
          </cell>
          <cell r="K2853">
            <v>21244</v>
          </cell>
          <cell r="L2853">
            <v>2055243</v>
          </cell>
          <cell r="M2853">
            <v>19531</v>
          </cell>
          <cell r="N2853">
            <v>1307</v>
          </cell>
          <cell r="O2853">
            <v>15580</v>
          </cell>
          <cell r="P2853">
            <v>1241190</v>
          </cell>
        </row>
        <row r="2854">
          <cell r="A2854">
            <v>170900</v>
          </cell>
          <cell r="B2854" t="str">
            <v>TO</v>
          </cell>
          <cell r="C2854" t="str">
            <v>GOIATINS</v>
          </cell>
          <cell r="D2854" t="str">
            <v>170900</v>
          </cell>
          <cell r="E2854">
            <v>71252</v>
          </cell>
          <cell r="F2854">
            <v>37803</v>
          </cell>
          <cell r="G2854">
            <v>25567</v>
          </cell>
          <cell r="H2854">
            <v>3888806</v>
          </cell>
          <cell r="I2854">
            <v>110409</v>
          </cell>
          <cell r="J2854">
            <v>24467</v>
          </cell>
          <cell r="K2854">
            <v>24361</v>
          </cell>
          <cell r="L2854">
            <v>4593481</v>
          </cell>
          <cell r="M2854">
            <v>48138</v>
          </cell>
          <cell r="N2854">
            <v>32654</v>
          </cell>
          <cell r="O2854">
            <v>14173</v>
          </cell>
          <cell r="P2854">
            <v>3514029</v>
          </cell>
        </row>
        <row r="2855">
          <cell r="A2855">
            <v>170930</v>
          </cell>
          <cell r="B2855" t="str">
            <v>TO</v>
          </cell>
          <cell r="C2855" t="str">
            <v>GUARAÍ</v>
          </cell>
          <cell r="D2855" t="str">
            <v>170930</v>
          </cell>
          <cell r="E2855">
            <v>5080</v>
          </cell>
          <cell r="F2855">
            <v>3093</v>
          </cell>
          <cell r="G2855">
            <v>75758</v>
          </cell>
          <cell r="H2855">
            <v>14219195</v>
          </cell>
          <cell r="I2855">
            <v>17879</v>
          </cell>
          <cell r="J2855">
            <v>17151</v>
          </cell>
          <cell r="K2855">
            <v>73433</v>
          </cell>
          <cell r="L2855">
            <v>11465898</v>
          </cell>
          <cell r="M2855">
            <v>432</v>
          </cell>
          <cell r="N2855">
            <v>509</v>
          </cell>
          <cell r="O2855">
            <v>42266</v>
          </cell>
          <cell r="P2855">
            <v>6526199</v>
          </cell>
        </row>
        <row r="2856">
          <cell r="A2856">
            <v>170950</v>
          </cell>
          <cell r="B2856" t="str">
            <v>TO</v>
          </cell>
          <cell r="C2856" t="str">
            <v>GURUPI</v>
          </cell>
          <cell r="D2856" t="str">
            <v>170950</v>
          </cell>
          <cell r="E2856">
            <v>390155</v>
          </cell>
          <cell r="F2856">
            <v>165474</v>
          </cell>
          <cell r="G2856">
            <v>98744</v>
          </cell>
          <cell r="H2856">
            <v>43313581</v>
          </cell>
          <cell r="I2856">
            <v>2623982</v>
          </cell>
          <cell r="J2856">
            <v>466280</v>
          </cell>
          <cell r="K2856">
            <v>81490</v>
          </cell>
          <cell r="L2856">
            <v>81038356</v>
          </cell>
          <cell r="M2856">
            <v>617904</v>
          </cell>
          <cell r="N2856">
            <v>861346</v>
          </cell>
          <cell r="O2856">
            <v>54714</v>
          </cell>
          <cell r="P2856">
            <v>71028158</v>
          </cell>
        </row>
        <row r="2857">
          <cell r="A2857">
            <v>170980</v>
          </cell>
          <cell r="B2857" t="str">
            <v>TO</v>
          </cell>
          <cell r="C2857" t="str">
            <v>IPUEIRAS</v>
          </cell>
          <cell r="D2857" t="str">
            <v>170980</v>
          </cell>
          <cell r="G2857">
            <v>5482</v>
          </cell>
          <cell r="H2857">
            <v>9161602</v>
          </cell>
          <cell r="I2857">
            <v>14370</v>
          </cell>
          <cell r="K2857">
            <v>2536</v>
          </cell>
          <cell r="L2857">
            <v>8966166</v>
          </cell>
          <cell r="M2857">
            <v>36069</v>
          </cell>
          <cell r="N2857">
            <v>750</v>
          </cell>
          <cell r="O2857">
            <v>2876</v>
          </cell>
          <cell r="P2857">
            <v>6238875</v>
          </cell>
        </row>
        <row r="2858">
          <cell r="A2858">
            <v>171050</v>
          </cell>
          <cell r="B2858" t="str">
            <v>TO</v>
          </cell>
          <cell r="C2858" t="str">
            <v>ITACAJÁ</v>
          </cell>
          <cell r="D2858" t="str">
            <v>171050</v>
          </cell>
          <cell r="G2858">
            <v>4351</v>
          </cell>
          <cell r="H2858">
            <v>13354525</v>
          </cell>
          <cell r="I2858">
            <v>15648</v>
          </cell>
          <cell r="J2858">
            <v>362777</v>
          </cell>
          <cell r="K2858">
            <v>1863</v>
          </cell>
          <cell r="L2858">
            <v>11715814</v>
          </cell>
          <cell r="N2858">
            <v>4921</v>
          </cell>
          <cell r="P2858">
            <v>1504721</v>
          </cell>
        </row>
        <row r="2859">
          <cell r="A2859">
            <v>171070</v>
          </cell>
          <cell r="B2859" t="str">
            <v>TO</v>
          </cell>
          <cell r="C2859" t="str">
            <v>ITAGUATINS</v>
          </cell>
          <cell r="D2859" t="str">
            <v>171070</v>
          </cell>
          <cell r="E2859">
            <v>54350</v>
          </cell>
          <cell r="G2859">
            <v>3754</v>
          </cell>
          <cell r="H2859">
            <v>3545635</v>
          </cell>
          <cell r="K2859">
            <v>1133</v>
          </cell>
          <cell r="L2859">
            <v>3444178</v>
          </cell>
          <cell r="O2859">
            <v>349</v>
          </cell>
          <cell r="P2859">
            <v>2271904</v>
          </cell>
        </row>
        <row r="2860">
          <cell r="A2860">
            <v>171090</v>
          </cell>
          <cell r="B2860" t="str">
            <v>TO</v>
          </cell>
          <cell r="C2860" t="str">
            <v>ITAPIRATINS</v>
          </cell>
          <cell r="D2860" t="str">
            <v>171090</v>
          </cell>
          <cell r="E2860">
            <v>3545</v>
          </cell>
          <cell r="F2860">
            <v>94310</v>
          </cell>
          <cell r="G2860">
            <v>4132</v>
          </cell>
          <cell r="H2860">
            <v>2390924</v>
          </cell>
          <cell r="I2860">
            <v>107356</v>
          </cell>
          <cell r="J2860">
            <v>41480</v>
          </cell>
          <cell r="K2860">
            <v>6904</v>
          </cell>
          <cell r="L2860">
            <v>2582717</v>
          </cell>
          <cell r="M2860">
            <v>4613</v>
          </cell>
          <cell r="N2860">
            <v>510</v>
          </cell>
          <cell r="O2860">
            <v>1874</v>
          </cell>
          <cell r="P2860">
            <v>2067708</v>
          </cell>
        </row>
        <row r="2861">
          <cell r="A2861">
            <v>171110</v>
          </cell>
          <cell r="B2861" t="str">
            <v>TO</v>
          </cell>
          <cell r="C2861" t="str">
            <v>ITAPORÃ DO TOCANTINS</v>
          </cell>
          <cell r="D2861" t="str">
            <v>171110</v>
          </cell>
          <cell r="E2861">
            <v>32676</v>
          </cell>
          <cell r="F2861">
            <v>1884</v>
          </cell>
          <cell r="G2861">
            <v>17772</v>
          </cell>
          <cell r="H2861">
            <v>2459471</v>
          </cell>
          <cell r="J2861">
            <v>2705</v>
          </cell>
          <cell r="K2861">
            <v>19530</v>
          </cell>
          <cell r="L2861">
            <v>2260161</v>
          </cell>
          <cell r="N2861">
            <v>5280</v>
          </cell>
          <cell r="O2861">
            <v>11511</v>
          </cell>
          <cell r="P2861">
            <v>1119592</v>
          </cell>
        </row>
        <row r="2862">
          <cell r="A2862">
            <v>171150</v>
          </cell>
          <cell r="B2862" t="str">
            <v>TO</v>
          </cell>
          <cell r="C2862" t="str">
            <v>JAÚ DO TOCANTINS</v>
          </cell>
          <cell r="D2862" t="str">
            <v>171150</v>
          </cell>
          <cell r="E2862">
            <v>28710</v>
          </cell>
          <cell r="F2862">
            <v>8</v>
          </cell>
          <cell r="G2862">
            <v>25893</v>
          </cell>
          <cell r="H2862">
            <v>5731898</v>
          </cell>
          <cell r="I2862">
            <v>24345</v>
          </cell>
          <cell r="J2862">
            <v>12629</v>
          </cell>
          <cell r="K2862">
            <v>23519</v>
          </cell>
          <cell r="L2862">
            <v>5067072</v>
          </cell>
          <cell r="M2862">
            <v>509</v>
          </cell>
          <cell r="N2862">
            <v>332</v>
          </cell>
          <cell r="O2862">
            <v>7816</v>
          </cell>
          <cell r="P2862">
            <v>3163428</v>
          </cell>
        </row>
        <row r="2863">
          <cell r="A2863">
            <v>171180</v>
          </cell>
          <cell r="B2863" t="str">
            <v>TO</v>
          </cell>
          <cell r="C2863" t="str">
            <v>JUARINA</v>
          </cell>
          <cell r="D2863" t="str">
            <v>171180</v>
          </cell>
          <cell r="E2863">
            <v>5267</v>
          </cell>
          <cell r="F2863">
            <v>2194</v>
          </cell>
          <cell r="G2863">
            <v>23749</v>
          </cell>
          <cell r="H2863">
            <v>5498429</v>
          </cell>
          <cell r="I2863">
            <v>13632</v>
          </cell>
          <cell r="J2863">
            <v>1372</v>
          </cell>
          <cell r="K2863">
            <v>13702</v>
          </cell>
          <cell r="L2863">
            <v>5114055</v>
          </cell>
          <cell r="N2863">
            <v>2792</v>
          </cell>
          <cell r="O2863">
            <v>12169</v>
          </cell>
          <cell r="P2863">
            <v>3121768</v>
          </cell>
        </row>
        <row r="2864">
          <cell r="A2864">
            <v>171190</v>
          </cell>
          <cell r="B2864" t="str">
            <v>TO</v>
          </cell>
          <cell r="C2864" t="str">
            <v>LAGOA DA CONFUSÃO</v>
          </cell>
          <cell r="D2864" t="str">
            <v>171190</v>
          </cell>
          <cell r="E2864">
            <v>96049</v>
          </cell>
          <cell r="F2864">
            <v>8754</v>
          </cell>
          <cell r="G2864">
            <v>68256</v>
          </cell>
          <cell r="H2864">
            <v>9755343</v>
          </cell>
          <cell r="I2864">
            <v>38500</v>
          </cell>
          <cell r="J2864">
            <v>14976</v>
          </cell>
          <cell r="K2864">
            <v>73811</v>
          </cell>
          <cell r="L2864">
            <v>8724289</v>
          </cell>
          <cell r="M2864">
            <v>20870</v>
          </cell>
          <cell r="N2864">
            <v>5206</v>
          </cell>
          <cell r="O2864">
            <v>49278</v>
          </cell>
          <cell r="P2864">
            <v>5205542</v>
          </cell>
        </row>
        <row r="2865">
          <cell r="A2865">
            <v>171195</v>
          </cell>
          <cell r="B2865" t="str">
            <v>TO</v>
          </cell>
          <cell r="C2865" t="str">
            <v>LAGOA DO TOCANTINS</v>
          </cell>
          <cell r="D2865" t="str">
            <v>171195</v>
          </cell>
          <cell r="E2865">
            <v>69376</v>
          </cell>
          <cell r="F2865">
            <v>18588</v>
          </cell>
          <cell r="G2865">
            <v>8674</v>
          </cell>
          <cell r="H2865">
            <v>2872982</v>
          </cell>
          <cell r="K2865">
            <v>1955</v>
          </cell>
          <cell r="L2865">
            <v>2352806</v>
          </cell>
          <cell r="P2865">
            <v>1548160</v>
          </cell>
        </row>
        <row r="2866">
          <cell r="A2866">
            <v>171200</v>
          </cell>
          <cell r="B2866" t="str">
            <v>TO</v>
          </cell>
          <cell r="C2866" t="str">
            <v>LAJEADO</v>
          </cell>
          <cell r="D2866" t="str">
            <v>171200</v>
          </cell>
          <cell r="E2866">
            <v>31737</v>
          </cell>
          <cell r="F2866">
            <v>24306</v>
          </cell>
          <cell r="G2866">
            <v>3165</v>
          </cell>
          <cell r="H2866">
            <v>16248041</v>
          </cell>
          <cell r="I2866">
            <v>1753</v>
          </cell>
          <cell r="J2866">
            <v>9120</v>
          </cell>
          <cell r="K2866">
            <v>596</v>
          </cell>
          <cell r="L2866">
            <v>15595002</v>
          </cell>
          <cell r="M2866">
            <v>20201</v>
          </cell>
          <cell r="N2866">
            <v>15881</v>
          </cell>
          <cell r="O2866">
            <v>1532</v>
          </cell>
          <cell r="P2866">
            <v>10262345</v>
          </cell>
        </row>
        <row r="2867">
          <cell r="A2867">
            <v>171215</v>
          </cell>
          <cell r="B2867" t="str">
            <v>TO</v>
          </cell>
          <cell r="C2867" t="str">
            <v>LAVANDEIRA</v>
          </cell>
          <cell r="D2867" t="str">
            <v>171215</v>
          </cell>
          <cell r="G2867">
            <v>347</v>
          </cell>
          <cell r="H2867">
            <v>3478202</v>
          </cell>
          <cell r="J2867">
            <v>6</v>
          </cell>
          <cell r="K2867">
            <v>316</v>
          </cell>
          <cell r="L2867">
            <v>3353754</v>
          </cell>
          <cell r="O2867">
            <v>90</v>
          </cell>
          <cell r="P2867">
            <v>2229560</v>
          </cell>
        </row>
        <row r="2868">
          <cell r="A2868">
            <v>171240</v>
          </cell>
          <cell r="B2868" t="str">
            <v>TO</v>
          </cell>
          <cell r="C2868" t="str">
            <v>LIZARDA</v>
          </cell>
          <cell r="D2868" t="str">
            <v>171240</v>
          </cell>
          <cell r="E2868">
            <v>12350</v>
          </cell>
          <cell r="H2868">
            <v>5030310</v>
          </cell>
          <cell r="J2868">
            <v>2</v>
          </cell>
          <cell r="K2868">
            <v>727</v>
          </cell>
          <cell r="L2868">
            <v>4914117</v>
          </cell>
          <cell r="M2868">
            <v>439</v>
          </cell>
          <cell r="N2868">
            <v>720</v>
          </cell>
          <cell r="O2868">
            <v>307</v>
          </cell>
          <cell r="P2868">
            <v>3261092</v>
          </cell>
        </row>
        <row r="2869">
          <cell r="A2869">
            <v>171245</v>
          </cell>
          <cell r="B2869" t="str">
            <v>TO</v>
          </cell>
          <cell r="C2869" t="str">
            <v>LUZINÓPOLIS</v>
          </cell>
          <cell r="D2869" t="str">
            <v>171245</v>
          </cell>
          <cell r="E2869">
            <v>32986</v>
          </cell>
          <cell r="F2869">
            <v>18168</v>
          </cell>
          <cell r="G2869">
            <v>6435</v>
          </cell>
          <cell r="H2869">
            <v>6056171</v>
          </cell>
          <cell r="I2869">
            <v>788</v>
          </cell>
          <cell r="K2869">
            <v>5810</v>
          </cell>
          <cell r="L2869">
            <v>5766832</v>
          </cell>
          <cell r="M2869">
            <v>2585</v>
          </cell>
          <cell r="N2869">
            <v>1500</v>
          </cell>
          <cell r="O2869">
            <v>7576</v>
          </cell>
          <cell r="P2869">
            <v>3639921</v>
          </cell>
        </row>
        <row r="2870">
          <cell r="A2870">
            <v>171250</v>
          </cell>
          <cell r="B2870" t="str">
            <v>TO</v>
          </cell>
          <cell r="C2870" t="str">
            <v>MARIANÓPOLIS DO TOCANTINS</v>
          </cell>
          <cell r="D2870" t="str">
            <v>171250</v>
          </cell>
          <cell r="E2870">
            <v>3739</v>
          </cell>
          <cell r="F2870">
            <v>314</v>
          </cell>
          <cell r="G2870">
            <v>19008</v>
          </cell>
          <cell r="H2870">
            <v>4200555</v>
          </cell>
          <cell r="I2870">
            <v>29142</v>
          </cell>
          <cell r="J2870">
            <v>11684</v>
          </cell>
          <cell r="K2870">
            <v>17700</v>
          </cell>
          <cell r="L2870">
            <v>3594790</v>
          </cell>
          <cell r="M2870">
            <v>400</v>
          </cell>
          <cell r="N2870">
            <v>378</v>
          </cell>
          <cell r="O2870">
            <v>9387</v>
          </cell>
          <cell r="P2870">
            <v>2421772</v>
          </cell>
        </row>
        <row r="2871">
          <cell r="A2871">
            <v>171270</v>
          </cell>
          <cell r="B2871" t="str">
            <v>TO</v>
          </cell>
          <cell r="C2871" t="str">
            <v>MATEIROS</v>
          </cell>
          <cell r="D2871" t="str">
            <v>171270</v>
          </cell>
          <cell r="E2871">
            <v>26</v>
          </cell>
          <cell r="G2871">
            <v>920</v>
          </cell>
          <cell r="H2871">
            <v>4870872</v>
          </cell>
          <cell r="I2871">
            <v>250</v>
          </cell>
          <cell r="J2871">
            <v>250</v>
          </cell>
          <cell r="K2871">
            <v>819</v>
          </cell>
          <cell r="L2871">
            <v>4684936</v>
          </cell>
          <cell r="M2871">
            <v>32</v>
          </cell>
          <cell r="N2871">
            <v>270</v>
          </cell>
          <cell r="O2871">
            <v>338</v>
          </cell>
          <cell r="P2871">
            <v>3111553</v>
          </cell>
        </row>
        <row r="2872">
          <cell r="A2872">
            <v>171280</v>
          </cell>
          <cell r="B2872" t="str">
            <v>TO</v>
          </cell>
          <cell r="C2872" t="str">
            <v>MAURILÂNDIA DO TOCANTINS</v>
          </cell>
          <cell r="D2872" t="str">
            <v>171280</v>
          </cell>
          <cell r="G2872">
            <v>25276</v>
          </cell>
          <cell r="H2872">
            <v>15209316</v>
          </cell>
          <cell r="I2872">
            <v>3202</v>
          </cell>
          <cell r="K2872">
            <v>9775</v>
          </cell>
          <cell r="L2872">
            <v>14202534</v>
          </cell>
          <cell r="M2872">
            <v>415</v>
          </cell>
          <cell r="O2872">
            <v>899</v>
          </cell>
          <cell r="P2872">
            <v>9417623</v>
          </cell>
        </row>
        <row r="2873">
          <cell r="A2873">
            <v>171320</v>
          </cell>
          <cell r="B2873" t="str">
            <v>TO</v>
          </cell>
          <cell r="C2873" t="str">
            <v>MIRACEMA DO TOCANTINS</v>
          </cell>
          <cell r="D2873" t="str">
            <v>171320</v>
          </cell>
          <cell r="E2873">
            <v>446463</v>
          </cell>
          <cell r="F2873">
            <v>157479</v>
          </cell>
          <cell r="G2873">
            <v>146989</v>
          </cell>
          <cell r="H2873">
            <v>20640790</v>
          </cell>
          <cell r="I2873">
            <v>284851</v>
          </cell>
          <cell r="J2873">
            <v>175588</v>
          </cell>
          <cell r="K2873">
            <v>131294</v>
          </cell>
          <cell r="L2873">
            <v>22701815</v>
          </cell>
          <cell r="M2873">
            <v>365718</v>
          </cell>
          <cell r="N2873">
            <v>113649</v>
          </cell>
          <cell r="O2873">
            <v>111620</v>
          </cell>
          <cell r="P2873">
            <v>18019230</v>
          </cell>
        </row>
        <row r="2874">
          <cell r="A2874">
            <v>171330</v>
          </cell>
          <cell r="B2874" t="str">
            <v>TO</v>
          </cell>
          <cell r="C2874" t="str">
            <v>MIRANORTE</v>
          </cell>
          <cell r="D2874" t="str">
            <v>171330</v>
          </cell>
          <cell r="E2874">
            <v>26811</v>
          </cell>
          <cell r="F2874">
            <v>53650</v>
          </cell>
          <cell r="G2874">
            <v>26897</v>
          </cell>
          <cell r="H2874">
            <v>9678209</v>
          </cell>
          <cell r="I2874">
            <v>13706</v>
          </cell>
          <cell r="J2874">
            <v>20285</v>
          </cell>
          <cell r="K2874">
            <v>28438</v>
          </cell>
          <cell r="L2874">
            <v>8211421</v>
          </cell>
          <cell r="M2874">
            <v>31294</v>
          </cell>
          <cell r="N2874">
            <v>11763</v>
          </cell>
          <cell r="O2874">
            <v>17433</v>
          </cell>
          <cell r="P2874">
            <v>5407548</v>
          </cell>
        </row>
        <row r="2875">
          <cell r="A2875">
            <v>171360</v>
          </cell>
          <cell r="B2875" t="str">
            <v>TO</v>
          </cell>
          <cell r="C2875" t="str">
            <v>MONTE DO CARMO</v>
          </cell>
          <cell r="D2875" t="str">
            <v>171360</v>
          </cell>
          <cell r="H2875">
            <v>460567</v>
          </cell>
          <cell r="I2875">
            <v>2088</v>
          </cell>
          <cell r="J2875">
            <v>7625</v>
          </cell>
          <cell r="K2875">
            <v>60</v>
          </cell>
          <cell r="L2875">
            <v>369882</v>
          </cell>
          <cell r="M2875">
            <v>90</v>
          </cell>
          <cell r="O2875">
            <v>90</v>
          </cell>
          <cell r="P2875">
            <v>185200</v>
          </cell>
        </row>
        <row r="2876">
          <cell r="A2876">
            <v>171370</v>
          </cell>
          <cell r="B2876" t="str">
            <v>TO</v>
          </cell>
          <cell r="C2876" t="str">
            <v>MONTE SANTO DO TOCANTINS</v>
          </cell>
          <cell r="D2876" t="str">
            <v>171370</v>
          </cell>
          <cell r="E2876">
            <v>4205</v>
          </cell>
          <cell r="F2876">
            <v>35122</v>
          </cell>
          <cell r="H2876">
            <v>5304401</v>
          </cell>
          <cell r="I2876">
            <v>43050</v>
          </cell>
          <cell r="J2876">
            <v>27990</v>
          </cell>
          <cell r="L2876">
            <v>4613415</v>
          </cell>
          <cell r="M2876">
            <v>16543</v>
          </cell>
          <cell r="N2876">
            <v>3976</v>
          </cell>
          <cell r="P2876">
            <v>3638065</v>
          </cell>
        </row>
        <row r="2877">
          <cell r="A2877">
            <v>171395</v>
          </cell>
          <cell r="B2877" t="str">
            <v>TO</v>
          </cell>
          <cell r="C2877" t="str">
            <v>MURICILÂNDIA</v>
          </cell>
          <cell r="D2877" t="str">
            <v>171395</v>
          </cell>
          <cell r="E2877">
            <v>50967</v>
          </cell>
          <cell r="F2877">
            <v>1575</v>
          </cell>
          <cell r="G2877">
            <v>33703</v>
          </cell>
          <cell r="H2877">
            <v>5332562</v>
          </cell>
          <cell r="I2877">
            <v>49395</v>
          </cell>
          <cell r="J2877">
            <v>2062</v>
          </cell>
          <cell r="K2877">
            <v>30109</v>
          </cell>
          <cell r="L2877">
            <v>5764200</v>
          </cell>
          <cell r="M2877">
            <v>415</v>
          </cell>
          <cell r="N2877">
            <v>24256</v>
          </cell>
          <cell r="O2877">
            <v>14470</v>
          </cell>
          <cell r="P2877">
            <v>3168492</v>
          </cell>
        </row>
        <row r="2878">
          <cell r="A2878">
            <v>171420</v>
          </cell>
          <cell r="B2878" t="str">
            <v>TO</v>
          </cell>
          <cell r="C2878" t="str">
            <v>NATIVIDADE</v>
          </cell>
          <cell r="D2878" t="str">
            <v>171420</v>
          </cell>
          <cell r="E2878">
            <v>462</v>
          </cell>
          <cell r="G2878">
            <v>939</v>
          </cell>
          <cell r="H2878">
            <v>542879</v>
          </cell>
          <cell r="I2878">
            <v>4391</v>
          </cell>
          <cell r="J2878">
            <v>106</v>
          </cell>
          <cell r="K2878">
            <v>1966</v>
          </cell>
          <cell r="L2878">
            <v>581206</v>
          </cell>
          <cell r="M2878">
            <v>417</v>
          </cell>
          <cell r="N2878">
            <v>33</v>
          </cell>
          <cell r="O2878">
            <v>1067</v>
          </cell>
          <cell r="P2878">
            <v>383663</v>
          </cell>
        </row>
        <row r="2879">
          <cell r="A2879">
            <v>171430</v>
          </cell>
          <cell r="B2879" t="str">
            <v>TO</v>
          </cell>
          <cell r="C2879" t="str">
            <v>NAZARÉ</v>
          </cell>
          <cell r="D2879" t="str">
            <v>171430</v>
          </cell>
          <cell r="E2879">
            <v>27800</v>
          </cell>
          <cell r="F2879">
            <v>5783</v>
          </cell>
          <cell r="G2879">
            <v>13934</v>
          </cell>
          <cell r="H2879">
            <v>4716532</v>
          </cell>
          <cell r="I2879">
            <v>34468</v>
          </cell>
          <cell r="J2879">
            <v>5572</v>
          </cell>
          <cell r="K2879">
            <v>40338</v>
          </cell>
          <cell r="L2879">
            <v>4635109</v>
          </cell>
          <cell r="M2879">
            <v>23063</v>
          </cell>
          <cell r="O2879">
            <v>5532</v>
          </cell>
          <cell r="P2879">
            <v>3381762</v>
          </cell>
        </row>
        <row r="2880">
          <cell r="A2880">
            <v>171488</v>
          </cell>
          <cell r="B2880" t="str">
            <v>TO</v>
          </cell>
          <cell r="C2880" t="str">
            <v>NOVA OLINDA</v>
          </cell>
          <cell r="D2880" t="str">
            <v>171488</v>
          </cell>
          <cell r="E2880">
            <v>127323</v>
          </cell>
          <cell r="F2880">
            <v>25003</v>
          </cell>
          <cell r="G2880">
            <v>86171</v>
          </cell>
          <cell r="H2880">
            <v>6057370</v>
          </cell>
          <cell r="I2880">
            <v>138351</v>
          </cell>
          <cell r="J2880">
            <v>26717</v>
          </cell>
          <cell r="K2880">
            <v>92028</v>
          </cell>
          <cell r="L2880">
            <v>6849437</v>
          </cell>
          <cell r="M2880">
            <v>118844</v>
          </cell>
          <cell r="N2880">
            <v>17304</v>
          </cell>
          <cell r="O2880">
            <v>74831</v>
          </cell>
          <cell r="P2880">
            <v>5167110</v>
          </cell>
        </row>
        <row r="2881">
          <cell r="A2881">
            <v>171500</v>
          </cell>
          <cell r="B2881" t="str">
            <v>TO</v>
          </cell>
          <cell r="C2881" t="str">
            <v>NOVA ROSALÂNDIA</v>
          </cell>
          <cell r="D2881" t="str">
            <v>171500</v>
          </cell>
          <cell r="E2881">
            <v>66493</v>
          </cell>
          <cell r="F2881">
            <v>7982</v>
          </cell>
          <cell r="G2881">
            <v>39974</v>
          </cell>
          <cell r="H2881">
            <v>8800086</v>
          </cell>
          <cell r="I2881">
            <v>89805</v>
          </cell>
          <cell r="J2881">
            <v>14235</v>
          </cell>
          <cell r="K2881">
            <v>30953</v>
          </cell>
          <cell r="L2881">
            <v>8379622</v>
          </cell>
          <cell r="M2881">
            <v>7190</v>
          </cell>
          <cell r="N2881">
            <v>1889</v>
          </cell>
          <cell r="O2881">
            <v>31050</v>
          </cell>
          <cell r="P2881">
            <v>6022563</v>
          </cell>
        </row>
        <row r="2882">
          <cell r="A2882">
            <v>171510</v>
          </cell>
          <cell r="B2882" t="str">
            <v>TO</v>
          </cell>
          <cell r="C2882" t="str">
            <v>NOVO ACORDO</v>
          </cell>
          <cell r="D2882" t="str">
            <v>171510</v>
          </cell>
          <cell r="F2882">
            <v>1485</v>
          </cell>
          <cell r="G2882">
            <v>4423</v>
          </cell>
          <cell r="H2882">
            <v>713773</v>
          </cell>
          <cell r="J2882">
            <v>661</v>
          </cell>
          <cell r="K2882">
            <v>2840</v>
          </cell>
          <cell r="L2882">
            <v>540262</v>
          </cell>
          <cell r="M2882">
            <v>100</v>
          </cell>
          <cell r="N2882">
            <v>480</v>
          </cell>
          <cell r="O2882">
            <v>1382</v>
          </cell>
          <cell r="P2882">
            <v>314009</v>
          </cell>
        </row>
        <row r="2883">
          <cell r="A2883">
            <v>171515</v>
          </cell>
          <cell r="B2883" t="str">
            <v>TO</v>
          </cell>
          <cell r="C2883" t="str">
            <v>NOVO ALEGRE</v>
          </cell>
          <cell r="D2883" t="str">
            <v>171515</v>
          </cell>
          <cell r="E2883">
            <v>23223</v>
          </cell>
          <cell r="F2883">
            <v>8025</v>
          </cell>
          <cell r="G2883">
            <v>23677</v>
          </cell>
          <cell r="H2883">
            <v>2075815</v>
          </cell>
          <cell r="I2883">
            <v>18650</v>
          </cell>
          <cell r="J2883">
            <v>6753</v>
          </cell>
          <cell r="K2883">
            <v>9922</v>
          </cell>
          <cell r="L2883">
            <v>1919479</v>
          </cell>
          <cell r="M2883">
            <v>69760</v>
          </cell>
          <cell r="N2883">
            <v>712</v>
          </cell>
          <cell r="O2883">
            <v>15154</v>
          </cell>
          <cell r="P2883">
            <v>1839713</v>
          </cell>
        </row>
        <row r="2884">
          <cell r="A2884">
            <v>171525</v>
          </cell>
          <cell r="B2884" t="str">
            <v>TO</v>
          </cell>
          <cell r="C2884" t="str">
            <v>NOVO JARDIM</v>
          </cell>
          <cell r="D2884" t="str">
            <v>171525</v>
          </cell>
          <cell r="E2884">
            <v>441</v>
          </cell>
          <cell r="F2884">
            <v>1635</v>
          </cell>
          <cell r="G2884">
            <v>40011</v>
          </cell>
          <cell r="H2884">
            <v>4417096</v>
          </cell>
          <cell r="I2884">
            <v>118</v>
          </cell>
          <cell r="K2884">
            <v>145</v>
          </cell>
          <cell r="L2884">
            <v>3827368</v>
          </cell>
          <cell r="M2884">
            <v>6906</v>
          </cell>
          <cell r="N2884">
            <v>2600</v>
          </cell>
          <cell r="P2884">
            <v>2637300</v>
          </cell>
        </row>
        <row r="2885">
          <cell r="A2885">
            <v>171550</v>
          </cell>
          <cell r="B2885" t="str">
            <v>TO</v>
          </cell>
          <cell r="C2885" t="str">
            <v>OLIVEIRA DE FÁTIMA</v>
          </cell>
          <cell r="D2885" t="str">
            <v>171550</v>
          </cell>
          <cell r="E2885">
            <v>600</v>
          </cell>
          <cell r="F2885">
            <v>3102</v>
          </cell>
          <cell r="G2885">
            <v>21879</v>
          </cell>
          <cell r="H2885">
            <v>6237671</v>
          </cell>
          <cell r="I2885">
            <v>600</v>
          </cell>
          <cell r="J2885">
            <v>10271</v>
          </cell>
          <cell r="K2885">
            <v>15674</v>
          </cell>
          <cell r="L2885">
            <v>5234969</v>
          </cell>
          <cell r="M2885">
            <v>11228</v>
          </cell>
          <cell r="N2885">
            <v>7066</v>
          </cell>
          <cell r="O2885">
            <v>10931</v>
          </cell>
          <cell r="P2885">
            <v>3222676</v>
          </cell>
        </row>
        <row r="2886">
          <cell r="A2886">
            <v>172100</v>
          </cell>
          <cell r="B2886" t="str">
            <v>TO</v>
          </cell>
          <cell r="C2886" t="str">
            <v>PALMAS</v>
          </cell>
          <cell r="D2886" t="str">
            <v>172100</v>
          </cell>
          <cell r="E2886">
            <v>1676165</v>
          </cell>
          <cell r="F2886">
            <v>1328978</v>
          </cell>
          <cell r="G2886">
            <v>1148755</v>
          </cell>
          <cell r="H2886">
            <v>240576365</v>
          </cell>
          <cell r="I2886">
            <v>2001424</v>
          </cell>
          <cell r="J2886">
            <v>1320243</v>
          </cell>
          <cell r="K2886">
            <v>1089444</v>
          </cell>
          <cell r="L2886">
            <v>208062462</v>
          </cell>
          <cell r="M2886">
            <v>1424954</v>
          </cell>
          <cell r="N2886">
            <v>1037488</v>
          </cell>
          <cell r="O2886">
            <v>569474</v>
          </cell>
          <cell r="P2886">
            <v>137513978</v>
          </cell>
        </row>
        <row r="2887">
          <cell r="A2887">
            <v>171570</v>
          </cell>
          <cell r="B2887" t="str">
            <v>TO</v>
          </cell>
          <cell r="C2887" t="str">
            <v>PALMEIRANTE</v>
          </cell>
          <cell r="D2887" t="str">
            <v>171570</v>
          </cell>
          <cell r="E2887">
            <v>100013</v>
          </cell>
          <cell r="F2887">
            <v>50306</v>
          </cell>
          <cell r="G2887">
            <v>36453</v>
          </cell>
          <cell r="H2887">
            <v>12174212</v>
          </cell>
          <cell r="I2887">
            <v>6150</v>
          </cell>
          <cell r="J2887">
            <v>9686</v>
          </cell>
          <cell r="K2887">
            <v>34732</v>
          </cell>
          <cell r="L2887">
            <v>12325379</v>
          </cell>
          <cell r="M2887">
            <v>66208</v>
          </cell>
          <cell r="N2887">
            <v>802</v>
          </cell>
          <cell r="O2887">
            <v>16151</v>
          </cell>
          <cell r="P2887">
            <v>8658817</v>
          </cell>
        </row>
        <row r="2888">
          <cell r="A2888">
            <v>171380</v>
          </cell>
          <cell r="B2888" t="str">
            <v>TO</v>
          </cell>
          <cell r="C2888" t="str">
            <v>PALMEIRAS DO TOCANTINS</v>
          </cell>
          <cell r="D2888" t="str">
            <v>171380</v>
          </cell>
          <cell r="E2888">
            <v>31617</v>
          </cell>
          <cell r="F2888">
            <v>12572</v>
          </cell>
          <cell r="G2888">
            <v>19373</v>
          </cell>
          <cell r="H2888">
            <v>1561638</v>
          </cell>
          <cell r="I2888">
            <v>76134</v>
          </cell>
          <cell r="J2888">
            <v>10145</v>
          </cell>
          <cell r="K2888">
            <v>21192</v>
          </cell>
          <cell r="L2888">
            <v>1988258</v>
          </cell>
          <cell r="M2888">
            <v>6710</v>
          </cell>
          <cell r="N2888">
            <v>19235</v>
          </cell>
          <cell r="O2888">
            <v>12147</v>
          </cell>
          <cell r="P2888">
            <v>1676004</v>
          </cell>
        </row>
        <row r="2889">
          <cell r="A2889">
            <v>171575</v>
          </cell>
          <cell r="B2889" t="str">
            <v>TO</v>
          </cell>
          <cell r="C2889" t="str">
            <v>PALMEIRÓPOLIS</v>
          </cell>
          <cell r="D2889" t="str">
            <v>171575</v>
          </cell>
          <cell r="E2889">
            <v>43573</v>
          </cell>
          <cell r="F2889">
            <v>27910</v>
          </cell>
          <cell r="G2889">
            <v>21073</v>
          </cell>
          <cell r="H2889">
            <v>2659498</v>
          </cell>
          <cell r="I2889">
            <v>59756</v>
          </cell>
          <cell r="J2889">
            <v>14641</v>
          </cell>
          <cell r="K2889">
            <v>15600</v>
          </cell>
          <cell r="L2889">
            <v>2407669</v>
          </cell>
          <cell r="M2889">
            <v>31052</v>
          </cell>
          <cell r="N2889">
            <v>8895</v>
          </cell>
          <cell r="O2889">
            <v>11811</v>
          </cell>
          <cell r="P2889">
            <v>2406249</v>
          </cell>
        </row>
        <row r="2890">
          <cell r="A2890">
            <v>171610</v>
          </cell>
          <cell r="B2890" t="str">
            <v>TO</v>
          </cell>
          <cell r="C2890" t="str">
            <v>PARAÍSO DO TOCANTINS</v>
          </cell>
          <cell r="D2890" t="str">
            <v>171610</v>
          </cell>
          <cell r="E2890">
            <v>258500</v>
          </cell>
          <cell r="F2890">
            <v>56135</v>
          </cell>
          <cell r="G2890">
            <v>38795</v>
          </cell>
          <cell r="H2890">
            <v>11585160</v>
          </cell>
          <cell r="I2890">
            <v>127874</v>
          </cell>
          <cell r="J2890">
            <v>28112</v>
          </cell>
          <cell r="K2890">
            <v>50111</v>
          </cell>
          <cell r="L2890">
            <v>14473105</v>
          </cell>
          <cell r="M2890">
            <v>41084</v>
          </cell>
          <cell r="N2890">
            <v>34897</v>
          </cell>
          <cell r="O2890">
            <v>33595</v>
          </cell>
          <cell r="P2890">
            <v>9804355</v>
          </cell>
        </row>
        <row r="2891">
          <cell r="A2891">
            <v>171620</v>
          </cell>
          <cell r="B2891" t="str">
            <v>TO</v>
          </cell>
          <cell r="C2891" t="str">
            <v>PARANÃ</v>
          </cell>
          <cell r="D2891" t="str">
            <v>171620</v>
          </cell>
          <cell r="E2891">
            <v>730</v>
          </cell>
          <cell r="F2891">
            <v>981</v>
          </cell>
          <cell r="H2891">
            <v>1636167</v>
          </cell>
          <cell r="I2891">
            <v>627479</v>
          </cell>
          <cell r="J2891">
            <v>88564</v>
          </cell>
          <cell r="K2891">
            <v>5704</v>
          </cell>
          <cell r="L2891">
            <v>5536081</v>
          </cell>
          <cell r="M2891">
            <v>63092</v>
          </cell>
          <cell r="N2891">
            <v>542970</v>
          </cell>
          <cell r="O2891">
            <v>2730</v>
          </cell>
          <cell r="P2891">
            <v>2027861</v>
          </cell>
        </row>
        <row r="2892">
          <cell r="A2892">
            <v>171630</v>
          </cell>
          <cell r="B2892" t="str">
            <v>TO</v>
          </cell>
          <cell r="C2892" t="str">
            <v>PAU D'ARCO</v>
          </cell>
          <cell r="D2892" t="str">
            <v>171630</v>
          </cell>
          <cell r="E2892">
            <v>187</v>
          </cell>
          <cell r="F2892">
            <v>10911</v>
          </cell>
          <cell r="G2892">
            <v>12</v>
          </cell>
          <cell r="H2892">
            <v>4509984</v>
          </cell>
          <cell r="I2892">
            <v>115</v>
          </cell>
          <cell r="J2892">
            <v>64530</v>
          </cell>
          <cell r="K2892">
            <v>1582</v>
          </cell>
          <cell r="L2892">
            <v>3746563</v>
          </cell>
          <cell r="N2892">
            <v>22089</v>
          </cell>
          <cell r="P2892">
            <v>1077089</v>
          </cell>
        </row>
        <row r="2893">
          <cell r="A2893">
            <v>171650</v>
          </cell>
          <cell r="B2893" t="str">
            <v>TO</v>
          </cell>
          <cell r="C2893" t="str">
            <v>PEDRO AFONSO</v>
          </cell>
          <cell r="D2893" t="str">
            <v>171650</v>
          </cell>
          <cell r="E2893">
            <v>227235</v>
          </cell>
          <cell r="F2893">
            <v>108260</v>
          </cell>
          <cell r="G2893">
            <v>56870</v>
          </cell>
          <cell r="H2893">
            <v>16153584</v>
          </cell>
          <cell r="I2893">
            <v>58008</v>
          </cell>
          <cell r="J2893">
            <v>13809</v>
          </cell>
          <cell r="K2893">
            <v>64963</v>
          </cell>
          <cell r="L2893">
            <v>15752439</v>
          </cell>
          <cell r="M2893">
            <v>44408</v>
          </cell>
          <cell r="N2893">
            <v>19779</v>
          </cell>
          <cell r="O2893">
            <v>49055</v>
          </cell>
          <cell r="P2893">
            <v>10119288</v>
          </cell>
        </row>
        <row r="2894">
          <cell r="A2894">
            <v>171660</v>
          </cell>
          <cell r="B2894" t="str">
            <v>TO</v>
          </cell>
          <cell r="C2894" t="str">
            <v>PEIXE</v>
          </cell>
          <cell r="D2894" t="str">
            <v>171660</v>
          </cell>
          <cell r="E2894">
            <v>13368</v>
          </cell>
          <cell r="F2894">
            <v>6156</v>
          </cell>
          <cell r="G2894">
            <v>15238</v>
          </cell>
          <cell r="H2894">
            <v>7602927</v>
          </cell>
          <cell r="I2894">
            <v>166576</v>
          </cell>
          <cell r="J2894">
            <v>33280</v>
          </cell>
          <cell r="K2894">
            <v>17869</v>
          </cell>
          <cell r="L2894">
            <v>10688944</v>
          </cell>
          <cell r="M2894">
            <v>7152</v>
          </cell>
          <cell r="N2894">
            <v>1063</v>
          </cell>
          <cell r="O2894">
            <v>17522</v>
          </cell>
          <cell r="P2894">
            <v>6960818</v>
          </cell>
        </row>
        <row r="2895">
          <cell r="A2895">
            <v>171665</v>
          </cell>
          <cell r="B2895" t="str">
            <v>TO</v>
          </cell>
          <cell r="C2895" t="str">
            <v>PEQUIZEIRO</v>
          </cell>
          <cell r="D2895" t="str">
            <v>171665</v>
          </cell>
          <cell r="H2895">
            <v>13208635</v>
          </cell>
          <cell r="I2895">
            <v>35842</v>
          </cell>
          <cell r="J2895">
            <v>41691</v>
          </cell>
          <cell r="L2895">
            <v>12771691</v>
          </cell>
          <cell r="M2895">
            <v>4551</v>
          </cell>
          <cell r="O2895">
            <v>1342</v>
          </cell>
          <cell r="P2895">
            <v>8479880</v>
          </cell>
        </row>
        <row r="2896">
          <cell r="A2896">
            <v>171700</v>
          </cell>
          <cell r="B2896" t="str">
            <v>TO</v>
          </cell>
          <cell r="C2896" t="str">
            <v>PINDORAMA DO TOCANTINS</v>
          </cell>
          <cell r="D2896" t="str">
            <v>171700</v>
          </cell>
          <cell r="E2896">
            <v>45115</v>
          </cell>
          <cell r="F2896">
            <v>3985</v>
          </cell>
          <cell r="G2896">
            <v>38677</v>
          </cell>
          <cell r="H2896">
            <v>5941162</v>
          </cell>
          <cell r="I2896">
            <v>3</v>
          </cell>
          <cell r="J2896">
            <v>3210</v>
          </cell>
          <cell r="K2896">
            <v>26955</v>
          </cell>
          <cell r="L2896">
            <v>4816893</v>
          </cell>
          <cell r="M2896">
            <v>26294</v>
          </cell>
          <cell r="N2896">
            <v>3211</v>
          </cell>
          <cell r="O2896">
            <v>17674</v>
          </cell>
          <cell r="P2896">
            <v>3197218</v>
          </cell>
        </row>
        <row r="2897">
          <cell r="A2897">
            <v>171720</v>
          </cell>
          <cell r="B2897" t="str">
            <v>TO</v>
          </cell>
          <cell r="C2897" t="str">
            <v>PIRAQUÊ</v>
          </cell>
          <cell r="D2897" t="str">
            <v>171720</v>
          </cell>
          <cell r="E2897">
            <v>1</v>
          </cell>
          <cell r="H2897">
            <v>1023904</v>
          </cell>
          <cell r="L2897">
            <v>990900</v>
          </cell>
          <cell r="P2897">
            <v>660600</v>
          </cell>
        </row>
        <row r="2898">
          <cell r="A2898">
            <v>171750</v>
          </cell>
          <cell r="B2898" t="str">
            <v>TO</v>
          </cell>
          <cell r="C2898" t="str">
            <v>PIUM</v>
          </cell>
          <cell r="D2898" t="str">
            <v>171750</v>
          </cell>
          <cell r="E2898">
            <v>65752</v>
          </cell>
          <cell r="F2898">
            <v>3351</v>
          </cell>
          <cell r="G2898">
            <v>31818</v>
          </cell>
          <cell r="H2898">
            <v>3701806</v>
          </cell>
          <cell r="I2898">
            <v>21232</v>
          </cell>
          <cell r="J2898">
            <v>6914</v>
          </cell>
          <cell r="K2898">
            <v>24094</v>
          </cell>
          <cell r="L2898">
            <v>3728904</v>
          </cell>
          <cell r="M2898">
            <v>40644</v>
          </cell>
          <cell r="N2898">
            <v>6709</v>
          </cell>
          <cell r="O2898">
            <v>9651</v>
          </cell>
          <cell r="P2898">
            <v>2756443</v>
          </cell>
        </row>
        <row r="2899">
          <cell r="A2899">
            <v>171780</v>
          </cell>
          <cell r="B2899" t="str">
            <v>TO</v>
          </cell>
          <cell r="C2899" t="str">
            <v>PONTE ALTA DO BOM JESUS</v>
          </cell>
          <cell r="D2899" t="str">
            <v>171780</v>
          </cell>
          <cell r="E2899">
            <v>99683</v>
          </cell>
          <cell r="F2899">
            <v>17723</v>
          </cell>
          <cell r="G2899">
            <v>34494</v>
          </cell>
          <cell r="H2899">
            <v>3223570</v>
          </cell>
          <cell r="I2899">
            <v>16100</v>
          </cell>
          <cell r="J2899">
            <v>4305</v>
          </cell>
          <cell r="K2899">
            <v>30554</v>
          </cell>
          <cell r="L2899">
            <v>3037376</v>
          </cell>
          <cell r="M2899">
            <v>343888</v>
          </cell>
          <cell r="N2899">
            <v>2262</v>
          </cell>
          <cell r="O2899">
            <v>25349</v>
          </cell>
          <cell r="P2899">
            <v>4987346</v>
          </cell>
        </row>
        <row r="2900">
          <cell r="A2900">
            <v>171790</v>
          </cell>
          <cell r="B2900" t="str">
            <v>TO</v>
          </cell>
          <cell r="C2900" t="str">
            <v>PONTE ALTA DO TOCANTINS</v>
          </cell>
          <cell r="D2900" t="str">
            <v>171790</v>
          </cell>
          <cell r="E2900">
            <v>80</v>
          </cell>
          <cell r="G2900">
            <v>781</v>
          </cell>
          <cell r="H2900">
            <v>999670</v>
          </cell>
          <cell r="I2900">
            <v>750</v>
          </cell>
          <cell r="J2900">
            <v>86</v>
          </cell>
          <cell r="K2900">
            <v>68</v>
          </cell>
          <cell r="L2900">
            <v>977919</v>
          </cell>
          <cell r="M2900">
            <v>130</v>
          </cell>
          <cell r="O2900">
            <v>34</v>
          </cell>
          <cell r="P2900">
            <v>654452</v>
          </cell>
        </row>
        <row r="2901">
          <cell r="A2901">
            <v>171800</v>
          </cell>
          <cell r="B2901" t="str">
            <v>TO</v>
          </cell>
          <cell r="C2901" t="str">
            <v>PORTO ALEGRE DO TOCANTINS</v>
          </cell>
          <cell r="D2901" t="str">
            <v>171800</v>
          </cell>
          <cell r="G2901">
            <v>18757</v>
          </cell>
          <cell r="H2901">
            <v>3847367</v>
          </cell>
          <cell r="K2901">
            <v>8212</v>
          </cell>
          <cell r="L2901">
            <v>3336729</v>
          </cell>
          <cell r="O2901">
            <v>3306</v>
          </cell>
          <cell r="P2901">
            <v>2120163</v>
          </cell>
        </row>
        <row r="2902">
          <cell r="A2902">
            <v>171820</v>
          </cell>
          <cell r="B2902" t="str">
            <v>TO</v>
          </cell>
          <cell r="C2902" t="str">
            <v>PORTO NACIONAL</v>
          </cell>
          <cell r="D2902" t="str">
            <v>171820</v>
          </cell>
          <cell r="E2902">
            <v>2454431</v>
          </cell>
          <cell r="F2902">
            <v>534933</v>
          </cell>
          <cell r="G2902">
            <v>323942</v>
          </cell>
          <cell r="H2902">
            <v>86394468</v>
          </cell>
          <cell r="I2902">
            <v>1110750</v>
          </cell>
          <cell r="J2902">
            <v>594366</v>
          </cell>
          <cell r="K2902">
            <v>428158</v>
          </cell>
          <cell r="L2902">
            <v>106039659</v>
          </cell>
          <cell r="M2902">
            <v>498694</v>
          </cell>
          <cell r="N2902">
            <v>371152</v>
          </cell>
          <cell r="O2902">
            <v>260942</v>
          </cell>
          <cell r="P2902">
            <v>69755365</v>
          </cell>
        </row>
        <row r="2903">
          <cell r="A2903">
            <v>171830</v>
          </cell>
          <cell r="B2903" t="str">
            <v>TO</v>
          </cell>
          <cell r="C2903" t="str">
            <v>PRAIA NORTE</v>
          </cell>
          <cell r="D2903" t="str">
            <v>171830</v>
          </cell>
          <cell r="E2903">
            <v>225</v>
          </cell>
          <cell r="F2903">
            <v>202</v>
          </cell>
          <cell r="G2903">
            <v>2</v>
          </cell>
          <cell r="H2903">
            <v>433938</v>
          </cell>
          <cell r="J2903">
            <v>119</v>
          </cell>
          <cell r="L2903">
            <v>414996</v>
          </cell>
          <cell r="P2903">
            <v>274760</v>
          </cell>
        </row>
        <row r="2904">
          <cell r="A2904">
            <v>171840</v>
          </cell>
          <cell r="B2904" t="str">
            <v>TO</v>
          </cell>
          <cell r="C2904" t="str">
            <v>PRESIDENTE KENNEDY</v>
          </cell>
          <cell r="D2904" t="str">
            <v>171840</v>
          </cell>
          <cell r="E2904">
            <v>3298</v>
          </cell>
          <cell r="F2904">
            <v>473</v>
          </cell>
          <cell r="G2904">
            <v>7915</v>
          </cell>
          <cell r="H2904">
            <v>3278777</v>
          </cell>
          <cell r="I2904">
            <v>30529</v>
          </cell>
          <cell r="J2904">
            <v>2401</v>
          </cell>
          <cell r="K2904">
            <v>8595</v>
          </cell>
          <cell r="L2904">
            <v>3537118</v>
          </cell>
          <cell r="N2904">
            <v>1378</v>
          </cell>
          <cell r="O2904">
            <v>293</v>
          </cell>
          <cell r="P2904">
            <v>2459779</v>
          </cell>
        </row>
        <row r="2905">
          <cell r="A2905">
            <v>171845</v>
          </cell>
          <cell r="B2905" t="str">
            <v>TO</v>
          </cell>
          <cell r="C2905" t="str">
            <v>PUGMIL</v>
          </cell>
          <cell r="D2905" t="str">
            <v>171845</v>
          </cell>
          <cell r="E2905">
            <v>106</v>
          </cell>
          <cell r="G2905">
            <v>11130</v>
          </cell>
          <cell r="H2905">
            <v>4250517</v>
          </cell>
          <cell r="I2905">
            <v>2</v>
          </cell>
          <cell r="J2905">
            <v>56309</v>
          </cell>
          <cell r="K2905">
            <v>9287</v>
          </cell>
          <cell r="L2905">
            <v>2704108</v>
          </cell>
          <cell r="M2905">
            <v>398</v>
          </cell>
          <cell r="N2905">
            <v>102</v>
          </cell>
          <cell r="O2905">
            <v>895</v>
          </cell>
          <cell r="P2905">
            <v>1338545</v>
          </cell>
        </row>
        <row r="2906">
          <cell r="A2906">
            <v>171850</v>
          </cell>
          <cell r="B2906" t="str">
            <v>TO</v>
          </cell>
          <cell r="C2906" t="str">
            <v>RECURSOLÂNDIA</v>
          </cell>
          <cell r="D2906" t="str">
            <v>171850</v>
          </cell>
          <cell r="E2906">
            <v>15632</v>
          </cell>
          <cell r="F2906">
            <v>200</v>
          </cell>
          <cell r="G2906">
            <v>3931</v>
          </cell>
          <cell r="H2906">
            <v>8349528337</v>
          </cell>
          <cell r="I2906">
            <v>37073</v>
          </cell>
          <cell r="J2906">
            <v>299</v>
          </cell>
          <cell r="K2906">
            <v>949</v>
          </cell>
          <cell r="L2906">
            <v>8080767060</v>
          </cell>
          <cell r="M2906">
            <v>3912</v>
          </cell>
          <cell r="O2906">
            <v>12315</v>
          </cell>
          <cell r="P2906">
            <v>5387524863</v>
          </cell>
        </row>
        <row r="2907">
          <cell r="A2907">
            <v>171855</v>
          </cell>
          <cell r="B2907" t="str">
            <v>TO</v>
          </cell>
          <cell r="C2907" t="str">
            <v>RIACHINHO</v>
          </cell>
          <cell r="D2907" t="str">
            <v>171855</v>
          </cell>
          <cell r="E2907">
            <v>16500</v>
          </cell>
          <cell r="G2907">
            <v>30806</v>
          </cell>
          <cell r="H2907">
            <v>10845114</v>
          </cell>
          <cell r="I2907">
            <v>10100</v>
          </cell>
          <cell r="J2907">
            <v>203</v>
          </cell>
          <cell r="K2907">
            <v>27546</v>
          </cell>
          <cell r="L2907">
            <v>10097496</v>
          </cell>
          <cell r="M2907">
            <v>6013</v>
          </cell>
          <cell r="O2907">
            <v>13472</v>
          </cell>
          <cell r="P2907">
            <v>6467424</v>
          </cell>
        </row>
        <row r="2908">
          <cell r="A2908">
            <v>171865</v>
          </cell>
          <cell r="B2908" t="str">
            <v>TO</v>
          </cell>
          <cell r="C2908" t="str">
            <v>RIO DA CONCEIÇÃO</v>
          </cell>
          <cell r="D2908" t="str">
            <v>171865</v>
          </cell>
          <cell r="E2908">
            <v>8150</v>
          </cell>
          <cell r="F2908">
            <v>22446</v>
          </cell>
          <cell r="G2908">
            <v>2988</v>
          </cell>
          <cell r="H2908">
            <v>5486907</v>
          </cell>
          <cell r="I2908">
            <v>259</v>
          </cell>
          <cell r="J2908">
            <v>104</v>
          </cell>
          <cell r="K2908">
            <v>5907</v>
          </cell>
          <cell r="L2908">
            <v>4957738</v>
          </cell>
          <cell r="M2908">
            <v>8306</v>
          </cell>
          <cell r="O2908">
            <v>4873</v>
          </cell>
          <cell r="P2908">
            <v>3266399</v>
          </cell>
        </row>
        <row r="2909">
          <cell r="A2909">
            <v>171870</v>
          </cell>
          <cell r="B2909" t="str">
            <v>TO</v>
          </cell>
          <cell r="C2909" t="str">
            <v>RIO DOS BOIS</v>
          </cell>
          <cell r="D2909" t="str">
            <v>171870</v>
          </cell>
          <cell r="E2909">
            <v>44663</v>
          </cell>
          <cell r="F2909">
            <v>976</v>
          </cell>
          <cell r="G2909">
            <v>23528</v>
          </cell>
          <cell r="H2909">
            <v>2429971</v>
          </cell>
          <cell r="I2909">
            <v>22901</v>
          </cell>
          <cell r="J2909">
            <v>890</v>
          </cell>
          <cell r="K2909">
            <v>24047</v>
          </cell>
          <cell r="L2909">
            <v>2373015</v>
          </cell>
          <cell r="M2909">
            <v>3829</v>
          </cell>
          <cell r="N2909">
            <v>508</v>
          </cell>
          <cell r="O2909">
            <v>16397</v>
          </cell>
          <cell r="P2909">
            <v>1618170</v>
          </cell>
        </row>
        <row r="2910">
          <cell r="A2910">
            <v>171875</v>
          </cell>
          <cell r="B2910" t="str">
            <v>TO</v>
          </cell>
          <cell r="C2910" t="str">
            <v>RIO SONO</v>
          </cell>
          <cell r="D2910" t="str">
            <v>171875</v>
          </cell>
          <cell r="E2910">
            <v>547</v>
          </cell>
          <cell r="F2910">
            <v>1951</v>
          </cell>
          <cell r="G2910">
            <v>57634</v>
          </cell>
          <cell r="H2910">
            <v>5891339</v>
          </cell>
          <cell r="I2910">
            <v>182455</v>
          </cell>
          <cell r="J2910">
            <v>3566</v>
          </cell>
          <cell r="K2910">
            <v>46992</v>
          </cell>
          <cell r="L2910">
            <v>7854234</v>
          </cell>
          <cell r="M2910">
            <v>479</v>
          </cell>
          <cell r="N2910">
            <v>2399</v>
          </cell>
          <cell r="O2910">
            <v>29609</v>
          </cell>
          <cell r="P2910">
            <v>5449426</v>
          </cell>
        </row>
        <row r="2911">
          <cell r="A2911">
            <v>171880</v>
          </cell>
          <cell r="B2911" t="str">
            <v>TO</v>
          </cell>
          <cell r="C2911" t="str">
            <v>SAMPAIO</v>
          </cell>
          <cell r="D2911" t="str">
            <v>171880</v>
          </cell>
          <cell r="E2911">
            <v>250</v>
          </cell>
          <cell r="H2911">
            <v>12544084</v>
          </cell>
          <cell r="K2911">
            <v>963</v>
          </cell>
          <cell r="L2911">
            <v>12134160</v>
          </cell>
          <cell r="N2911">
            <v>133</v>
          </cell>
          <cell r="O2911">
            <v>2851</v>
          </cell>
          <cell r="P2911">
            <v>8044069</v>
          </cell>
        </row>
        <row r="2912">
          <cell r="A2912">
            <v>171884</v>
          </cell>
          <cell r="B2912" t="str">
            <v>TO</v>
          </cell>
          <cell r="C2912" t="str">
            <v>SANDOLÂNDIA</v>
          </cell>
          <cell r="D2912" t="str">
            <v>171884</v>
          </cell>
          <cell r="E2912">
            <v>132</v>
          </cell>
          <cell r="F2912">
            <v>3563</v>
          </cell>
          <cell r="G2912">
            <v>710</v>
          </cell>
          <cell r="H2912">
            <v>302921</v>
          </cell>
          <cell r="K2912">
            <v>184</v>
          </cell>
          <cell r="L2912">
            <v>271365</v>
          </cell>
          <cell r="P2912">
            <v>179720</v>
          </cell>
        </row>
        <row r="2913">
          <cell r="A2913">
            <v>171886</v>
          </cell>
          <cell r="B2913" t="str">
            <v>TO</v>
          </cell>
          <cell r="C2913" t="str">
            <v>SANTA FÉ DO ARAGUAIA</v>
          </cell>
          <cell r="D2913" t="str">
            <v>171886</v>
          </cell>
          <cell r="E2913">
            <v>85718</v>
          </cell>
          <cell r="F2913">
            <v>2704</v>
          </cell>
          <cell r="G2913">
            <v>32981</v>
          </cell>
          <cell r="H2913">
            <v>6391740</v>
          </cell>
          <cell r="I2913">
            <v>60296</v>
          </cell>
          <cell r="J2913">
            <v>465</v>
          </cell>
          <cell r="K2913">
            <v>25769</v>
          </cell>
          <cell r="L2913">
            <v>7438719</v>
          </cell>
          <cell r="O2913">
            <v>20703</v>
          </cell>
          <cell r="P2913">
            <v>5458538</v>
          </cell>
        </row>
        <row r="2914">
          <cell r="A2914">
            <v>171888</v>
          </cell>
          <cell r="B2914" t="str">
            <v>TO</v>
          </cell>
          <cell r="C2914" t="str">
            <v>SANTA MARIA DO TOCANTINS</v>
          </cell>
          <cell r="D2914" t="str">
            <v>171888</v>
          </cell>
          <cell r="E2914">
            <v>17360</v>
          </cell>
          <cell r="G2914">
            <v>9689</v>
          </cell>
          <cell r="H2914">
            <v>5722588</v>
          </cell>
          <cell r="I2914">
            <v>11680</v>
          </cell>
          <cell r="K2914">
            <v>7585</v>
          </cell>
          <cell r="L2914">
            <v>5838177</v>
          </cell>
          <cell r="O2914">
            <v>924</v>
          </cell>
          <cell r="P2914">
            <v>3942992</v>
          </cell>
        </row>
        <row r="2915">
          <cell r="A2915">
            <v>171889</v>
          </cell>
          <cell r="B2915" t="str">
            <v>TO</v>
          </cell>
          <cell r="C2915" t="str">
            <v>SANTA RITA DO TOCANTINS</v>
          </cell>
          <cell r="D2915" t="str">
            <v>171889</v>
          </cell>
          <cell r="E2915">
            <v>13322</v>
          </cell>
          <cell r="F2915">
            <v>1476</v>
          </cell>
          <cell r="G2915">
            <v>26349</v>
          </cell>
          <cell r="H2915">
            <v>2154033</v>
          </cell>
          <cell r="I2915">
            <v>53168</v>
          </cell>
          <cell r="J2915">
            <v>2582</v>
          </cell>
          <cell r="K2915">
            <v>20084</v>
          </cell>
          <cell r="L2915">
            <v>1790469</v>
          </cell>
          <cell r="M2915">
            <v>38869</v>
          </cell>
          <cell r="N2915">
            <v>1347</v>
          </cell>
          <cell r="O2915">
            <v>19411</v>
          </cell>
          <cell r="P2915">
            <v>1976086</v>
          </cell>
        </row>
        <row r="2916">
          <cell r="A2916">
            <v>171890</v>
          </cell>
          <cell r="B2916" t="str">
            <v>TO</v>
          </cell>
          <cell r="C2916" t="str">
            <v>SANTA ROSA DO TOCANTINS</v>
          </cell>
          <cell r="D2916" t="str">
            <v>171890</v>
          </cell>
          <cell r="E2916">
            <v>32</v>
          </cell>
          <cell r="F2916">
            <v>269</v>
          </cell>
          <cell r="G2916">
            <v>896</v>
          </cell>
          <cell r="H2916">
            <v>1363749</v>
          </cell>
          <cell r="I2916">
            <v>796</v>
          </cell>
          <cell r="J2916">
            <v>24698</v>
          </cell>
          <cell r="K2916">
            <v>768</v>
          </cell>
          <cell r="L2916">
            <v>1226447</v>
          </cell>
          <cell r="M2916">
            <v>43228</v>
          </cell>
          <cell r="N2916">
            <v>57</v>
          </cell>
          <cell r="O2916">
            <v>1417</v>
          </cell>
          <cell r="P2916">
            <v>1004181</v>
          </cell>
        </row>
        <row r="2917">
          <cell r="A2917">
            <v>171900</v>
          </cell>
          <cell r="B2917" t="str">
            <v>TO</v>
          </cell>
          <cell r="C2917" t="str">
            <v>SANTA TEREZA DO TOCANTINS</v>
          </cell>
          <cell r="D2917" t="str">
            <v>171900</v>
          </cell>
          <cell r="E2917">
            <v>61365</v>
          </cell>
          <cell r="F2917">
            <v>4400</v>
          </cell>
          <cell r="G2917">
            <v>12017</v>
          </cell>
          <cell r="H2917">
            <v>4821185</v>
          </cell>
          <cell r="I2917">
            <v>34348</v>
          </cell>
          <cell r="J2917">
            <v>463</v>
          </cell>
          <cell r="K2917">
            <v>16122</v>
          </cell>
          <cell r="L2917">
            <v>4988068</v>
          </cell>
          <cell r="M2917">
            <v>51757</v>
          </cell>
          <cell r="N2917">
            <v>53</v>
          </cell>
          <cell r="O2917">
            <v>18301</v>
          </cell>
          <cell r="P2917">
            <v>3967806</v>
          </cell>
        </row>
        <row r="2918">
          <cell r="A2918">
            <v>172000</v>
          </cell>
          <cell r="B2918" t="str">
            <v>TO</v>
          </cell>
          <cell r="C2918" t="str">
            <v>SANTA TEREZINHA DO TOCANTINS</v>
          </cell>
          <cell r="D2918" t="str">
            <v>172000</v>
          </cell>
          <cell r="E2918">
            <v>13753</v>
          </cell>
          <cell r="F2918">
            <v>5374</v>
          </cell>
          <cell r="G2918">
            <v>8881</v>
          </cell>
          <cell r="H2918">
            <v>3219027</v>
          </cell>
          <cell r="I2918">
            <v>45492</v>
          </cell>
          <cell r="J2918">
            <v>4544</v>
          </cell>
          <cell r="K2918">
            <v>14614</v>
          </cell>
          <cell r="L2918">
            <v>3544359</v>
          </cell>
          <cell r="M2918">
            <v>6012</v>
          </cell>
          <cell r="N2918">
            <v>1027</v>
          </cell>
          <cell r="O2918">
            <v>9430</v>
          </cell>
          <cell r="P2918">
            <v>2492930</v>
          </cell>
        </row>
        <row r="2919">
          <cell r="A2919">
            <v>172010</v>
          </cell>
          <cell r="B2919" t="str">
            <v>TO</v>
          </cell>
          <cell r="C2919" t="str">
            <v>SÃO BENTO DO TOCANTINS</v>
          </cell>
          <cell r="D2919" t="str">
            <v>172010</v>
          </cell>
          <cell r="E2919">
            <v>59846</v>
          </cell>
          <cell r="F2919">
            <v>6994</v>
          </cell>
          <cell r="G2919">
            <v>35664</v>
          </cell>
          <cell r="H2919">
            <v>7195920</v>
          </cell>
          <cell r="I2919">
            <v>72700</v>
          </cell>
          <cell r="J2919">
            <v>2141</v>
          </cell>
          <cell r="K2919">
            <v>39914</v>
          </cell>
          <cell r="L2919">
            <v>7448318</v>
          </cell>
          <cell r="M2919">
            <v>2193</v>
          </cell>
          <cell r="N2919">
            <v>2370</v>
          </cell>
          <cell r="O2919">
            <v>26837</v>
          </cell>
          <cell r="P2919">
            <v>5160916</v>
          </cell>
        </row>
        <row r="2920">
          <cell r="A2920">
            <v>172015</v>
          </cell>
          <cell r="B2920" t="str">
            <v>TO</v>
          </cell>
          <cell r="C2920" t="str">
            <v>SÃO FÉLIX DO TOCANTINS</v>
          </cell>
          <cell r="D2920" t="str">
            <v>172015</v>
          </cell>
          <cell r="E2920">
            <v>38</v>
          </cell>
          <cell r="F2920">
            <v>4087</v>
          </cell>
          <cell r="G2920">
            <v>9656</v>
          </cell>
          <cell r="H2920">
            <v>1108618</v>
          </cell>
          <cell r="I2920">
            <v>25817</v>
          </cell>
          <cell r="J2920">
            <v>2144</v>
          </cell>
          <cell r="K2920">
            <v>13602</v>
          </cell>
          <cell r="L2920">
            <v>1279324</v>
          </cell>
          <cell r="N2920">
            <v>5086</v>
          </cell>
          <cell r="O2920">
            <v>4266</v>
          </cell>
          <cell r="P2920">
            <v>666126</v>
          </cell>
        </row>
        <row r="2921">
          <cell r="A2921">
            <v>172020</v>
          </cell>
          <cell r="B2921" t="str">
            <v>TO</v>
          </cell>
          <cell r="C2921" t="str">
            <v>SÃO MIGUEL DO TOCANTINS</v>
          </cell>
          <cell r="D2921" t="str">
            <v>172020</v>
          </cell>
          <cell r="E2921">
            <v>17450</v>
          </cell>
          <cell r="F2921">
            <v>4</v>
          </cell>
          <cell r="H2921">
            <v>5610567</v>
          </cell>
          <cell r="I2921">
            <v>64774</v>
          </cell>
          <cell r="J2921">
            <v>3264</v>
          </cell>
          <cell r="L2921">
            <v>6905504</v>
          </cell>
          <cell r="M2921">
            <v>35378</v>
          </cell>
          <cell r="N2921">
            <v>111953</v>
          </cell>
          <cell r="O2921">
            <v>279</v>
          </cell>
          <cell r="P2921">
            <v>4024199</v>
          </cell>
        </row>
        <row r="2922">
          <cell r="A2922">
            <v>172025</v>
          </cell>
          <cell r="B2922" t="str">
            <v>TO</v>
          </cell>
          <cell r="C2922" t="str">
            <v>SÃO SALVADOR DO TOCANTINS</v>
          </cell>
          <cell r="D2922" t="str">
            <v>172025</v>
          </cell>
          <cell r="E2922">
            <v>1343</v>
          </cell>
          <cell r="F2922">
            <v>40136</v>
          </cell>
          <cell r="G2922">
            <v>933</v>
          </cell>
          <cell r="H2922">
            <v>5710009</v>
          </cell>
          <cell r="I2922">
            <v>47656</v>
          </cell>
          <cell r="J2922">
            <v>6572</v>
          </cell>
          <cell r="K2922">
            <v>362</v>
          </cell>
          <cell r="L2922">
            <v>5856177</v>
          </cell>
          <cell r="M2922">
            <v>64</v>
          </cell>
          <cell r="N2922">
            <v>747</v>
          </cell>
          <cell r="P2922">
            <v>4376946</v>
          </cell>
        </row>
        <row r="2923">
          <cell r="A2923">
            <v>172030</v>
          </cell>
          <cell r="B2923" t="str">
            <v>TO</v>
          </cell>
          <cell r="C2923" t="str">
            <v>SÃO SEBASTIÃO DO TOCANTINS</v>
          </cell>
          <cell r="D2923" t="str">
            <v>172030</v>
          </cell>
          <cell r="F2923">
            <v>5</v>
          </cell>
          <cell r="G2923">
            <v>10</v>
          </cell>
          <cell r="H2923">
            <v>208160</v>
          </cell>
          <cell r="K2923">
            <v>745</v>
          </cell>
          <cell r="L2923">
            <v>191834</v>
          </cell>
          <cell r="O2923">
            <v>4</v>
          </cell>
          <cell r="P2923">
            <v>119172</v>
          </cell>
        </row>
        <row r="2924">
          <cell r="A2924">
            <v>172049</v>
          </cell>
          <cell r="B2924" t="str">
            <v>TO</v>
          </cell>
          <cell r="C2924" t="str">
            <v>SÃO VALÉRIO</v>
          </cell>
          <cell r="D2924" t="str">
            <v>172049</v>
          </cell>
          <cell r="E2924">
            <v>12491</v>
          </cell>
          <cell r="F2924">
            <v>10186</v>
          </cell>
          <cell r="G2924">
            <v>14013</v>
          </cell>
          <cell r="H2924">
            <v>3248263</v>
          </cell>
          <cell r="J2924">
            <v>5778</v>
          </cell>
          <cell r="K2924">
            <v>14103</v>
          </cell>
          <cell r="L2924">
            <v>2649055</v>
          </cell>
          <cell r="M2924">
            <v>68520</v>
          </cell>
          <cell r="N2924">
            <v>638</v>
          </cell>
          <cell r="O2924">
            <v>6745</v>
          </cell>
          <cell r="P2924">
            <v>2013086</v>
          </cell>
        </row>
        <row r="2925">
          <cell r="A2925">
            <v>172065</v>
          </cell>
          <cell r="B2925" t="str">
            <v>TO</v>
          </cell>
          <cell r="C2925" t="str">
            <v>SILVANÓPOLIS</v>
          </cell>
          <cell r="D2925" t="str">
            <v>172065</v>
          </cell>
          <cell r="E2925">
            <v>730</v>
          </cell>
          <cell r="F2925">
            <v>8896</v>
          </cell>
          <cell r="G2925">
            <v>52575</v>
          </cell>
          <cell r="H2925">
            <v>3502068</v>
          </cell>
          <cell r="I2925">
            <v>71065</v>
          </cell>
          <cell r="J2925">
            <v>5503</v>
          </cell>
          <cell r="K2925">
            <v>48147</v>
          </cell>
          <cell r="L2925">
            <v>3268594</v>
          </cell>
          <cell r="M2925">
            <v>84107</v>
          </cell>
          <cell r="N2925">
            <v>2434</v>
          </cell>
          <cell r="O2925">
            <v>24821</v>
          </cell>
          <cell r="P2925">
            <v>2102614</v>
          </cell>
        </row>
        <row r="2926">
          <cell r="A2926">
            <v>172080</v>
          </cell>
          <cell r="B2926" t="str">
            <v>TO</v>
          </cell>
          <cell r="C2926" t="str">
            <v>SÍTIO NOVO DO TOCANTINS</v>
          </cell>
          <cell r="D2926" t="str">
            <v>172080</v>
          </cell>
          <cell r="E2926">
            <v>76614</v>
          </cell>
          <cell r="F2926">
            <v>13101</v>
          </cell>
          <cell r="G2926">
            <v>18954</v>
          </cell>
          <cell r="H2926">
            <v>4038049</v>
          </cell>
          <cell r="I2926">
            <v>175003</v>
          </cell>
          <cell r="J2926">
            <v>409</v>
          </cell>
          <cell r="K2926">
            <v>23458</v>
          </cell>
          <cell r="L2926">
            <v>5442814</v>
          </cell>
          <cell r="M2926">
            <v>36110</v>
          </cell>
          <cell r="N2926">
            <v>26701</v>
          </cell>
          <cell r="O2926">
            <v>9545</v>
          </cell>
          <cell r="P2926">
            <v>6089679</v>
          </cell>
        </row>
        <row r="2927">
          <cell r="A2927">
            <v>172085</v>
          </cell>
          <cell r="B2927" t="str">
            <v>TO</v>
          </cell>
          <cell r="C2927" t="str">
            <v>SUCUPIRA</v>
          </cell>
          <cell r="D2927" t="str">
            <v>172085</v>
          </cell>
          <cell r="E2927">
            <v>18235</v>
          </cell>
          <cell r="F2927">
            <v>12305</v>
          </cell>
          <cell r="G2927">
            <v>5671</v>
          </cell>
          <cell r="H2927">
            <v>3289283</v>
          </cell>
          <cell r="I2927">
            <v>7522</v>
          </cell>
          <cell r="J2927">
            <v>27572</v>
          </cell>
          <cell r="K2927">
            <v>7728</v>
          </cell>
          <cell r="L2927">
            <v>2756079</v>
          </cell>
          <cell r="M2927">
            <v>21120</v>
          </cell>
          <cell r="N2927">
            <v>2906</v>
          </cell>
          <cell r="O2927">
            <v>3393</v>
          </cell>
          <cell r="P2927">
            <v>1869479</v>
          </cell>
        </row>
        <row r="2928">
          <cell r="A2928">
            <v>172090</v>
          </cell>
          <cell r="B2928" t="str">
            <v>TO</v>
          </cell>
          <cell r="C2928" t="str">
            <v>TAGUATINGA</v>
          </cell>
          <cell r="D2928" t="str">
            <v>172090</v>
          </cell>
          <cell r="E2928">
            <v>365</v>
          </cell>
          <cell r="F2928">
            <v>2671</v>
          </cell>
          <cell r="G2928">
            <v>2134</v>
          </cell>
          <cell r="H2928">
            <v>3838063</v>
          </cell>
          <cell r="I2928">
            <v>14348</v>
          </cell>
          <cell r="J2928">
            <v>1890</v>
          </cell>
          <cell r="K2928">
            <v>4734</v>
          </cell>
          <cell r="L2928">
            <v>3810013</v>
          </cell>
          <cell r="N2928">
            <v>5</v>
          </cell>
          <cell r="O2928">
            <v>1343</v>
          </cell>
          <cell r="P2928">
            <v>2559490</v>
          </cell>
        </row>
        <row r="2929">
          <cell r="A2929">
            <v>172093</v>
          </cell>
          <cell r="B2929" t="str">
            <v>TO</v>
          </cell>
          <cell r="C2929" t="str">
            <v>TAIPAS DO TOCANTINS</v>
          </cell>
          <cell r="D2929" t="str">
            <v>172093</v>
          </cell>
          <cell r="E2929">
            <v>171034</v>
          </cell>
          <cell r="F2929">
            <v>18696</v>
          </cell>
          <cell r="G2929">
            <v>9481</v>
          </cell>
          <cell r="H2929">
            <v>4830449</v>
          </cell>
          <cell r="I2929">
            <v>15196</v>
          </cell>
          <cell r="J2929">
            <v>32340</v>
          </cell>
          <cell r="K2929">
            <v>13525</v>
          </cell>
          <cell r="L2929">
            <v>6581421</v>
          </cell>
          <cell r="M2929">
            <v>39183</v>
          </cell>
          <cell r="N2929">
            <v>29883</v>
          </cell>
          <cell r="O2929">
            <v>3173</v>
          </cell>
          <cell r="P2929">
            <v>4374600</v>
          </cell>
        </row>
        <row r="2930">
          <cell r="A2930">
            <v>172097</v>
          </cell>
          <cell r="B2930" t="str">
            <v>TO</v>
          </cell>
          <cell r="C2930" t="str">
            <v>TALISMÃ</v>
          </cell>
          <cell r="D2930" t="str">
            <v>172097</v>
          </cell>
          <cell r="E2930">
            <v>20898</v>
          </cell>
          <cell r="F2930">
            <v>3106</v>
          </cell>
          <cell r="G2930">
            <v>31150</v>
          </cell>
          <cell r="H2930">
            <v>4401451</v>
          </cell>
          <cell r="I2930">
            <v>19577</v>
          </cell>
          <cell r="J2930">
            <v>3129</v>
          </cell>
          <cell r="K2930">
            <v>35539</v>
          </cell>
          <cell r="L2930">
            <v>3633245</v>
          </cell>
          <cell r="M2930">
            <v>8734</v>
          </cell>
          <cell r="N2930">
            <v>1750</v>
          </cell>
          <cell r="O2930">
            <v>21898</v>
          </cell>
          <cell r="P2930">
            <v>2053358</v>
          </cell>
        </row>
        <row r="2931">
          <cell r="A2931">
            <v>172110</v>
          </cell>
          <cell r="B2931" t="str">
            <v>TO</v>
          </cell>
          <cell r="C2931" t="str">
            <v>TOCANTÍNIA</v>
          </cell>
          <cell r="D2931" t="str">
            <v>172110</v>
          </cell>
          <cell r="E2931">
            <v>22682</v>
          </cell>
          <cell r="F2931">
            <v>5052</v>
          </cell>
          <cell r="G2931">
            <v>6294</v>
          </cell>
          <cell r="H2931">
            <v>6678716</v>
          </cell>
          <cell r="I2931">
            <v>2344</v>
          </cell>
          <cell r="J2931">
            <v>42286</v>
          </cell>
          <cell r="K2931">
            <v>8676</v>
          </cell>
          <cell r="L2931">
            <v>5669749</v>
          </cell>
          <cell r="M2931">
            <v>12300</v>
          </cell>
          <cell r="N2931">
            <v>129</v>
          </cell>
          <cell r="O2931">
            <v>5567</v>
          </cell>
          <cell r="P2931">
            <v>3680181</v>
          </cell>
        </row>
        <row r="2932">
          <cell r="A2932">
            <v>172120</v>
          </cell>
          <cell r="B2932" t="str">
            <v>TO</v>
          </cell>
          <cell r="C2932" t="str">
            <v>TOCANTINÓPOLIS</v>
          </cell>
          <cell r="D2932" t="str">
            <v>172120</v>
          </cell>
          <cell r="E2932">
            <v>254307</v>
          </cell>
          <cell r="F2932">
            <v>195048</v>
          </cell>
          <cell r="G2932">
            <v>70245</v>
          </cell>
          <cell r="H2932">
            <v>24621769</v>
          </cell>
          <cell r="I2932">
            <v>227089</v>
          </cell>
          <cell r="J2932">
            <v>134281</v>
          </cell>
          <cell r="K2932">
            <v>65935</v>
          </cell>
          <cell r="L2932">
            <v>24269561</v>
          </cell>
          <cell r="M2932">
            <v>258865</v>
          </cell>
          <cell r="N2932">
            <v>132678</v>
          </cell>
          <cell r="O2932">
            <v>55026</v>
          </cell>
          <cell r="P2932">
            <v>17301799</v>
          </cell>
        </row>
        <row r="2933">
          <cell r="A2933">
            <v>172125</v>
          </cell>
          <cell r="B2933" t="str">
            <v>TO</v>
          </cell>
          <cell r="C2933" t="str">
            <v>TUPIRAMA</v>
          </cell>
          <cell r="D2933" t="str">
            <v>172125</v>
          </cell>
          <cell r="E2933">
            <v>36943</v>
          </cell>
          <cell r="F2933">
            <v>27639</v>
          </cell>
          <cell r="G2933">
            <v>11753</v>
          </cell>
          <cell r="H2933">
            <v>5033253</v>
          </cell>
          <cell r="I2933">
            <v>15416</v>
          </cell>
          <cell r="J2933">
            <v>3332</v>
          </cell>
          <cell r="K2933">
            <v>16580</v>
          </cell>
          <cell r="L2933">
            <v>5113157</v>
          </cell>
          <cell r="M2933">
            <v>55735</v>
          </cell>
          <cell r="N2933">
            <v>3694</v>
          </cell>
          <cell r="O2933">
            <v>6120</v>
          </cell>
          <cell r="P2933">
            <v>4150955</v>
          </cell>
        </row>
        <row r="2934">
          <cell r="A2934">
            <v>172130</v>
          </cell>
          <cell r="B2934" t="str">
            <v>TO</v>
          </cell>
          <cell r="C2934" t="str">
            <v>TUPIRATINS</v>
          </cell>
          <cell r="D2934" t="str">
            <v>172130</v>
          </cell>
          <cell r="E2934">
            <v>41158</v>
          </cell>
          <cell r="F2934">
            <v>6550</v>
          </cell>
          <cell r="G2934">
            <v>22848</v>
          </cell>
          <cell r="H2934">
            <v>1671744</v>
          </cell>
          <cell r="I2934">
            <v>51</v>
          </cell>
          <cell r="J2934">
            <v>2500</v>
          </cell>
          <cell r="K2934">
            <v>12187</v>
          </cell>
          <cell r="L2934">
            <v>1079346</v>
          </cell>
          <cell r="M2934">
            <v>73440</v>
          </cell>
          <cell r="N2934">
            <v>4159</v>
          </cell>
          <cell r="O2934">
            <v>21124</v>
          </cell>
          <cell r="P2934">
            <v>1301305</v>
          </cell>
        </row>
        <row r="2935">
          <cell r="A2935">
            <v>172208</v>
          </cell>
          <cell r="B2935" t="str">
            <v>TO</v>
          </cell>
          <cell r="C2935" t="str">
            <v>WANDERLÂNDIA</v>
          </cell>
          <cell r="D2935" t="str">
            <v>172208</v>
          </cell>
          <cell r="E2935">
            <v>60</v>
          </cell>
          <cell r="G2935">
            <v>8145</v>
          </cell>
          <cell r="H2935">
            <v>402287</v>
          </cell>
          <cell r="I2935">
            <v>949</v>
          </cell>
          <cell r="J2935">
            <v>577</v>
          </cell>
          <cell r="K2935">
            <v>2212</v>
          </cell>
          <cell r="L2935">
            <v>206143</v>
          </cell>
          <cell r="M2935">
            <v>104</v>
          </cell>
          <cell r="N2935">
            <v>278</v>
          </cell>
          <cell r="O2935">
            <v>1625</v>
          </cell>
          <cell r="P2935">
            <v>94933</v>
          </cell>
        </row>
        <row r="2936">
          <cell r="A2936">
            <v>172210</v>
          </cell>
          <cell r="B2936" t="str">
            <v>TO</v>
          </cell>
          <cell r="C2936" t="str">
            <v>XAMBIOÁ</v>
          </cell>
          <cell r="D2936" t="str">
            <v>172210</v>
          </cell>
          <cell r="E2936">
            <v>121191</v>
          </cell>
          <cell r="F2936">
            <v>120378</v>
          </cell>
          <cell r="G2936">
            <v>31530</v>
          </cell>
          <cell r="H2936">
            <v>7390733</v>
          </cell>
          <cell r="I2936">
            <v>42103</v>
          </cell>
          <cell r="J2936">
            <v>6408</v>
          </cell>
          <cell r="K2936">
            <v>51319</v>
          </cell>
          <cell r="L2936">
            <v>6297132</v>
          </cell>
          <cell r="M2936">
            <v>76676</v>
          </cell>
          <cell r="N2936">
            <v>1700</v>
          </cell>
          <cell r="O2936">
            <v>19960</v>
          </cell>
          <cell r="P2936">
            <v>4493008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510385</v>
          </cell>
          <cell r="B2" t="str">
            <v>GAUCHA DO NORTE</v>
          </cell>
          <cell r="C2" t="str">
            <v>MT</v>
          </cell>
          <cell r="D2">
            <v>46760</v>
          </cell>
          <cell r="E2">
            <v>2108001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  <cell r="D3">
            <v>54443</v>
          </cell>
          <cell r="E3">
            <v>450190</v>
          </cell>
          <cell r="F3">
            <v>48394</v>
          </cell>
          <cell r="G3">
            <v>423965</v>
          </cell>
        </row>
        <row r="4">
          <cell r="A4">
            <v>312738</v>
          </cell>
          <cell r="B4" t="str">
            <v>GOIANA</v>
          </cell>
          <cell r="C4" t="str">
            <v>MG</v>
          </cell>
          <cell r="D4">
            <v>4389</v>
          </cell>
          <cell r="E4">
            <v>533904</v>
          </cell>
          <cell r="F4">
            <v>4432</v>
          </cell>
          <cell r="G4">
            <v>491835</v>
          </cell>
        </row>
        <row r="5">
          <cell r="A5">
            <v>316610</v>
          </cell>
          <cell r="B5" t="str">
            <v>SENHORA DO PORTO</v>
          </cell>
          <cell r="C5" t="str">
            <v>MG</v>
          </cell>
          <cell r="D5">
            <v>73095</v>
          </cell>
          <cell r="E5">
            <v>583891</v>
          </cell>
          <cell r="F5">
            <v>74763</v>
          </cell>
          <cell r="G5">
            <v>494898</v>
          </cell>
        </row>
        <row r="6">
          <cell r="A6">
            <v>431140</v>
          </cell>
          <cell r="B6" t="str">
            <v>LAJEADO</v>
          </cell>
          <cell r="C6" t="str">
            <v>RS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E7">
            <v>31546858</v>
          </cell>
          <cell r="G7">
            <v>32002052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  <cell r="D8">
            <v>158058</v>
          </cell>
          <cell r="E8">
            <v>711678</v>
          </cell>
          <cell r="F8">
            <v>146846</v>
          </cell>
          <cell r="G8">
            <v>648075</v>
          </cell>
        </row>
        <row r="9">
          <cell r="A9">
            <v>316070</v>
          </cell>
          <cell r="B9" t="str">
            <v>SANTOS DUMONT</v>
          </cell>
          <cell r="C9" t="str">
            <v>MG</v>
          </cell>
          <cell r="D9">
            <v>178209</v>
          </cell>
          <cell r="E9">
            <v>5975882</v>
          </cell>
          <cell r="F9">
            <v>202866</v>
          </cell>
          <cell r="G9">
            <v>4764173</v>
          </cell>
        </row>
        <row r="10">
          <cell r="A10">
            <v>421960</v>
          </cell>
          <cell r="B10" t="str">
            <v>XAVANTINA</v>
          </cell>
          <cell r="C10" t="str">
            <v>SC</v>
          </cell>
          <cell r="D10">
            <v>111364</v>
          </cell>
          <cell r="E10">
            <v>504759</v>
          </cell>
          <cell r="F10">
            <v>109265</v>
          </cell>
          <cell r="G10">
            <v>524133</v>
          </cell>
        </row>
        <row r="11">
          <cell r="A11">
            <v>421940</v>
          </cell>
          <cell r="B11" t="str">
            <v>WITMARSUM</v>
          </cell>
          <cell r="C11" t="str">
            <v>SC</v>
          </cell>
        </row>
        <row r="12">
          <cell r="A12">
            <v>430485</v>
          </cell>
          <cell r="B12" t="str">
            <v>CARLOS GOMES</v>
          </cell>
          <cell r="C12" t="str">
            <v>RS</v>
          </cell>
          <cell r="D12">
            <v>51651</v>
          </cell>
          <cell r="E12">
            <v>90317</v>
          </cell>
          <cell r="F12">
            <v>20651</v>
          </cell>
          <cell r="H12">
            <v>47421</v>
          </cell>
        </row>
        <row r="13">
          <cell r="A13">
            <v>353490</v>
          </cell>
          <cell r="B13" t="str">
            <v>PACAEMBU</v>
          </cell>
          <cell r="C13" t="str">
            <v>SP</v>
          </cell>
          <cell r="D13">
            <v>106249</v>
          </cell>
          <cell r="F13">
            <v>36606</v>
          </cell>
          <cell r="G13">
            <v>481036</v>
          </cell>
        </row>
        <row r="14">
          <cell r="A14">
            <v>313960</v>
          </cell>
          <cell r="B14" t="str">
            <v>MANTENA</v>
          </cell>
          <cell r="C14" t="str">
            <v>MG</v>
          </cell>
          <cell r="D14">
            <v>46848</v>
          </cell>
          <cell r="E14">
            <v>7564997</v>
          </cell>
          <cell r="F14">
            <v>1336</v>
          </cell>
          <cell r="G14">
            <v>7308908</v>
          </cell>
        </row>
        <row r="15">
          <cell r="A15">
            <v>355535</v>
          </cell>
          <cell r="B15" t="str">
            <v>UBARANA</v>
          </cell>
          <cell r="C15" t="str">
            <v>SP</v>
          </cell>
        </row>
        <row r="16">
          <cell r="A16">
            <v>310285</v>
          </cell>
          <cell r="B16" t="str">
            <v>ANGELANDIA</v>
          </cell>
          <cell r="C16" t="str">
            <v>MG</v>
          </cell>
          <cell r="D16">
            <v>73356</v>
          </cell>
          <cell r="E16">
            <v>712288</v>
          </cell>
          <cell r="F16">
            <v>72025</v>
          </cell>
          <cell r="G16">
            <v>701757</v>
          </cell>
        </row>
        <row r="17">
          <cell r="A17">
            <v>314970</v>
          </cell>
          <cell r="B17" t="str">
            <v>PERDIGAO</v>
          </cell>
          <cell r="C17" t="str">
            <v>MG</v>
          </cell>
          <cell r="D17">
            <v>99123</v>
          </cell>
          <cell r="E17">
            <v>239724</v>
          </cell>
          <cell r="F17">
            <v>94270</v>
          </cell>
          <cell r="G17">
            <v>369596</v>
          </cell>
        </row>
        <row r="18">
          <cell r="A18">
            <v>353140</v>
          </cell>
          <cell r="B18" t="str">
            <v>MONTE APRAZIVEL</v>
          </cell>
          <cell r="C18" t="str">
            <v>SP</v>
          </cell>
          <cell r="E18">
            <v>1071963</v>
          </cell>
          <cell r="G18">
            <v>1244461</v>
          </cell>
          <cell r="I18">
            <v>1120704</v>
          </cell>
        </row>
        <row r="19">
          <cell r="A19">
            <v>510267</v>
          </cell>
          <cell r="B19" t="str">
            <v>CAMPO VERDE</v>
          </cell>
          <cell r="C19" t="str">
            <v>MT</v>
          </cell>
          <cell r="D19">
            <v>461627</v>
          </cell>
          <cell r="E19">
            <v>2926820</v>
          </cell>
          <cell r="F19">
            <v>448583</v>
          </cell>
          <cell r="G19">
            <v>2255847</v>
          </cell>
        </row>
        <row r="20">
          <cell r="A20">
            <v>313600</v>
          </cell>
          <cell r="B20" t="str">
            <v>JOAIMA</v>
          </cell>
          <cell r="C20" t="str">
            <v>MG</v>
          </cell>
          <cell r="D20">
            <v>123883</v>
          </cell>
          <cell r="E20">
            <v>609202</v>
          </cell>
          <cell r="F20">
            <v>102032</v>
          </cell>
          <cell r="G20">
            <v>545756</v>
          </cell>
        </row>
        <row r="21">
          <cell r="A21">
            <v>314020</v>
          </cell>
          <cell r="B21" t="str">
            <v>MARIPA DE MINAS</v>
          </cell>
          <cell r="C21" t="str">
            <v>MG</v>
          </cell>
          <cell r="D21">
            <v>42817</v>
          </cell>
          <cell r="E21">
            <v>1246815</v>
          </cell>
          <cell r="F21">
            <v>54812</v>
          </cell>
          <cell r="G21">
            <v>1300443</v>
          </cell>
        </row>
        <row r="22">
          <cell r="A22">
            <v>312990</v>
          </cell>
          <cell r="B22" t="str">
            <v>IBITIURA DE MINAS</v>
          </cell>
          <cell r="C22" t="str">
            <v>MG</v>
          </cell>
        </row>
        <row r="23">
          <cell r="A23">
            <v>316225</v>
          </cell>
          <cell r="B23" t="str">
            <v>SAO JOAO DA LAGOA</v>
          </cell>
          <cell r="C23" t="str">
            <v>MG</v>
          </cell>
          <cell r="D23">
            <v>76503</v>
          </cell>
          <cell r="E23">
            <v>519078</v>
          </cell>
          <cell r="F23">
            <v>70759</v>
          </cell>
          <cell r="G23">
            <v>483956</v>
          </cell>
        </row>
        <row r="24">
          <cell r="A24">
            <v>500600</v>
          </cell>
          <cell r="B24" t="str">
            <v>NOVA ALVORADA DO SUL</v>
          </cell>
          <cell r="C24" t="str">
            <v>MS</v>
          </cell>
          <cell r="D24">
            <v>115214</v>
          </cell>
          <cell r="E24">
            <v>1431111</v>
          </cell>
        </row>
        <row r="25">
          <cell r="A25">
            <v>316130</v>
          </cell>
          <cell r="B25" t="str">
            <v>SAO FRANCISCO DE SALES</v>
          </cell>
          <cell r="C25" t="str">
            <v>MG</v>
          </cell>
          <cell r="D25">
            <v>67497</v>
          </cell>
          <cell r="E25">
            <v>498743</v>
          </cell>
          <cell r="F25">
            <v>68027</v>
          </cell>
          <cell r="G25">
            <v>462876</v>
          </cell>
        </row>
        <row r="26">
          <cell r="A26">
            <v>315890</v>
          </cell>
          <cell r="B26" t="str">
            <v>SANTANA DO MANHUACU</v>
          </cell>
          <cell r="C26" t="str">
            <v>MG</v>
          </cell>
          <cell r="D26">
            <v>82067</v>
          </cell>
          <cell r="E26">
            <v>1963988</v>
          </cell>
          <cell r="F26">
            <v>85484</v>
          </cell>
          <cell r="G26">
            <v>1919120</v>
          </cell>
        </row>
        <row r="27">
          <cell r="A27">
            <v>315410</v>
          </cell>
          <cell r="B27" t="str">
            <v>RECREIO</v>
          </cell>
          <cell r="C27" t="str">
            <v>MG</v>
          </cell>
          <cell r="D27">
            <v>67280</v>
          </cell>
          <cell r="E27">
            <v>319224</v>
          </cell>
          <cell r="F27">
            <v>55461</v>
          </cell>
          <cell r="G27">
            <v>272725</v>
          </cell>
        </row>
        <row r="28">
          <cell r="A28">
            <v>420640</v>
          </cell>
          <cell r="B28" t="str">
            <v>GUARACIABA</v>
          </cell>
          <cell r="C28" t="str">
            <v>SC</v>
          </cell>
          <cell r="D28">
            <v>196490</v>
          </cell>
          <cell r="E28">
            <v>1361093</v>
          </cell>
          <cell r="F28">
            <v>201238</v>
          </cell>
          <cell r="G28">
            <v>1186771</v>
          </cell>
          <cell r="I28">
            <v>1217169</v>
          </cell>
        </row>
        <row r="29">
          <cell r="A29">
            <v>432090</v>
          </cell>
          <cell r="B29" t="str">
            <v>TAPEJARA</v>
          </cell>
          <cell r="C29" t="str">
            <v>RS</v>
          </cell>
          <cell r="D29">
            <v>302237</v>
          </cell>
          <cell r="E29">
            <v>1696435</v>
          </cell>
          <cell r="F29">
            <v>281377</v>
          </cell>
          <cell r="G29">
            <v>1356074</v>
          </cell>
          <cell r="I29">
            <v>1489050</v>
          </cell>
        </row>
        <row r="30">
          <cell r="A30">
            <v>431660</v>
          </cell>
          <cell r="B30" t="str">
            <v>SANANDUVA</v>
          </cell>
          <cell r="C30" t="str">
            <v>RS</v>
          </cell>
        </row>
        <row r="31">
          <cell r="A31">
            <v>431647</v>
          </cell>
          <cell r="B31" t="str">
            <v>SALVADOR DAS MISSOES</v>
          </cell>
          <cell r="C31" t="str">
            <v>RS</v>
          </cell>
          <cell r="D31">
            <v>102876</v>
          </cell>
          <cell r="E31">
            <v>768056</v>
          </cell>
          <cell r="F31">
            <v>99621</v>
          </cell>
          <cell r="G31">
            <v>806755</v>
          </cell>
        </row>
        <row r="32">
          <cell r="A32">
            <v>310830</v>
          </cell>
          <cell r="B32" t="str">
            <v>BORDA DA MATA</v>
          </cell>
          <cell r="C32" t="str">
            <v>MG</v>
          </cell>
          <cell r="D32">
            <v>3743</v>
          </cell>
          <cell r="E32">
            <v>4989457</v>
          </cell>
          <cell r="F32">
            <v>1454</v>
          </cell>
          <cell r="G32">
            <v>5058489</v>
          </cell>
        </row>
        <row r="33">
          <cell r="A33">
            <v>313170</v>
          </cell>
          <cell r="B33" t="str">
            <v>ITABIRA</v>
          </cell>
          <cell r="C33" t="str">
            <v>MG</v>
          </cell>
          <cell r="D33">
            <v>33481</v>
          </cell>
          <cell r="E33">
            <v>42276519</v>
          </cell>
          <cell r="F33">
            <v>30645</v>
          </cell>
          <cell r="G33">
            <v>44695730</v>
          </cell>
        </row>
        <row r="34">
          <cell r="A34">
            <v>353780</v>
          </cell>
          <cell r="B34" t="str">
            <v>PIEDADE</v>
          </cell>
          <cell r="C34" t="str">
            <v>SP</v>
          </cell>
        </row>
        <row r="35">
          <cell r="A35">
            <v>354120</v>
          </cell>
          <cell r="B35" t="str">
            <v>PRESIDENTE BERNARDES</v>
          </cell>
          <cell r="C35" t="str">
            <v>SP</v>
          </cell>
          <cell r="D35">
            <v>113345</v>
          </cell>
          <cell r="E35">
            <v>159426</v>
          </cell>
          <cell r="F35">
            <v>108462</v>
          </cell>
          <cell r="G35">
            <v>411310</v>
          </cell>
        </row>
        <row r="36">
          <cell r="A36">
            <v>315725</v>
          </cell>
          <cell r="B36" t="str">
            <v>SANTA BARBARA DO LESTE</v>
          </cell>
          <cell r="C36" t="str">
            <v>MG</v>
          </cell>
          <cell r="D36">
            <v>105721</v>
          </cell>
          <cell r="E36">
            <v>694142</v>
          </cell>
          <cell r="F36">
            <v>105629</v>
          </cell>
          <cell r="G36">
            <v>757593</v>
          </cell>
        </row>
        <row r="37">
          <cell r="A37">
            <v>311930</v>
          </cell>
          <cell r="B37" t="str">
            <v>COROMANDEL</v>
          </cell>
          <cell r="C37" t="str">
            <v>MG</v>
          </cell>
          <cell r="D37">
            <v>194433</v>
          </cell>
          <cell r="E37">
            <v>930237</v>
          </cell>
          <cell r="F37">
            <v>186936</v>
          </cell>
          <cell r="G37">
            <v>946462</v>
          </cell>
        </row>
        <row r="38">
          <cell r="A38">
            <v>316555</v>
          </cell>
          <cell r="B38" t="str">
            <v>SETUBINHA</v>
          </cell>
          <cell r="C38" t="str">
            <v>MG</v>
          </cell>
          <cell r="D38">
            <v>92302</v>
          </cell>
          <cell r="E38">
            <v>4457284</v>
          </cell>
          <cell r="F38">
            <v>88236</v>
          </cell>
          <cell r="G38">
            <v>4696519</v>
          </cell>
        </row>
        <row r="39">
          <cell r="A39">
            <v>314010</v>
          </cell>
          <cell r="B39" t="str">
            <v>MARILAC</v>
          </cell>
          <cell r="C39" t="str">
            <v>MG</v>
          </cell>
          <cell r="D39">
            <v>82839</v>
          </cell>
          <cell r="E39">
            <v>620315</v>
          </cell>
          <cell r="F39">
            <v>75611</v>
          </cell>
          <cell r="G39">
            <v>597542</v>
          </cell>
        </row>
        <row r="40">
          <cell r="A40">
            <v>421820</v>
          </cell>
          <cell r="B40" t="str">
            <v>TIMBO</v>
          </cell>
          <cell r="C40" t="str">
            <v>SC</v>
          </cell>
          <cell r="D40">
            <v>344875</v>
          </cell>
          <cell r="E40">
            <v>2189365</v>
          </cell>
          <cell r="F40">
            <v>423925</v>
          </cell>
          <cell r="G40">
            <v>1915659</v>
          </cell>
          <cell r="H40">
            <v>256489</v>
          </cell>
        </row>
        <row r="41">
          <cell r="A41">
            <v>312750</v>
          </cell>
          <cell r="B41" t="str">
            <v>GONZAGA</v>
          </cell>
          <cell r="C41" t="str">
            <v>MG</v>
          </cell>
          <cell r="D41">
            <v>47316</v>
          </cell>
          <cell r="E41">
            <v>4179083</v>
          </cell>
          <cell r="F41">
            <v>51441</v>
          </cell>
          <cell r="G41">
            <v>4306848</v>
          </cell>
        </row>
        <row r="42">
          <cell r="A42">
            <v>311990</v>
          </cell>
          <cell r="B42" t="str">
            <v>CORREGO DO BOM JESUS</v>
          </cell>
          <cell r="C42" t="str">
            <v>MG</v>
          </cell>
          <cell r="D42">
            <v>82043</v>
          </cell>
          <cell r="E42">
            <v>632507</v>
          </cell>
          <cell r="F42">
            <v>73827</v>
          </cell>
          <cell r="G42">
            <v>661427</v>
          </cell>
        </row>
        <row r="43">
          <cell r="A43">
            <v>314435</v>
          </cell>
          <cell r="B43" t="str">
            <v>NAQUE</v>
          </cell>
          <cell r="C43" t="str">
            <v>MG</v>
          </cell>
          <cell r="D43">
            <v>67143</v>
          </cell>
          <cell r="E43">
            <v>905904</v>
          </cell>
          <cell r="F43">
            <v>65622</v>
          </cell>
          <cell r="G43">
            <v>905851</v>
          </cell>
        </row>
        <row r="44">
          <cell r="A44">
            <v>430050</v>
          </cell>
          <cell r="B44" t="str">
            <v>ALPESTRE</v>
          </cell>
          <cell r="C44" t="str">
            <v>RS</v>
          </cell>
          <cell r="E44">
            <v>535114</v>
          </cell>
          <cell r="F44">
            <v>194662</v>
          </cell>
          <cell r="G44">
            <v>423411</v>
          </cell>
        </row>
        <row r="45">
          <cell r="A45">
            <v>315590</v>
          </cell>
          <cell r="B45" t="str">
            <v>RIO PRETO</v>
          </cell>
          <cell r="C45" t="str">
            <v>MG</v>
          </cell>
          <cell r="D45">
            <v>16109</v>
          </cell>
          <cell r="E45">
            <v>729436</v>
          </cell>
          <cell r="F45">
            <v>18191</v>
          </cell>
          <cell r="G45">
            <v>823044</v>
          </cell>
        </row>
        <row r="46">
          <cell r="A46">
            <v>421835</v>
          </cell>
          <cell r="B46" t="str">
            <v>TREVISO</v>
          </cell>
          <cell r="C46" t="str">
            <v>SC</v>
          </cell>
          <cell r="D46">
            <v>86656</v>
          </cell>
          <cell r="E46">
            <v>208038</v>
          </cell>
          <cell r="F46">
            <v>88348</v>
          </cell>
          <cell r="G46">
            <v>252239</v>
          </cell>
        </row>
        <row r="47">
          <cell r="A47">
            <v>316700</v>
          </cell>
          <cell r="B47" t="str">
            <v>SERRANOS</v>
          </cell>
          <cell r="C47" t="str">
            <v>MG</v>
          </cell>
          <cell r="D47">
            <v>50901</v>
          </cell>
          <cell r="E47">
            <v>314842</v>
          </cell>
          <cell r="F47">
            <v>51473</v>
          </cell>
          <cell r="G47">
            <v>306875</v>
          </cell>
        </row>
        <row r="48">
          <cell r="A48">
            <v>421570</v>
          </cell>
          <cell r="B48" t="str">
            <v>SANTO AMARO DA IMPERATRIZ</v>
          </cell>
          <cell r="C48" t="str">
            <v>SC</v>
          </cell>
          <cell r="E48">
            <v>3381627</v>
          </cell>
        </row>
        <row r="49">
          <cell r="A49">
            <v>500315</v>
          </cell>
          <cell r="B49" t="str">
            <v>CORONEL SAPUCAIA</v>
          </cell>
          <cell r="C49" t="str">
            <v>MS</v>
          </cell>
        </row>
        <row r="50">
          <cell r="A50">
            <v>315980</v>
          </cell>
          <cell r="B50" t="str">
            <v>SANTA VITORIA</v>
          </cell>
          <cell r="C50" t="str">
            <v>MG</v>
          </cell>
          <cell r="D50">
            <v>170954</v>
          </cell>
          <cell r="E50">
            <v>2683081</v>
          </cell>
          <cell r="F50">
            <v>149294</v>
          </cell>
          <cell r="G50">
            <v>2975763</v>
          </cell>
        </row>
        <row r="51">
          <cell r="A51">
            <v>354220</v>
          </cell>
          <cell r="B51" t="str">
            <v>RANCHARIA</v>
          </cell>
          <cell r="C51" t="str">
            <v>SP</v>
          </cell>
          <cell r="F51">
            <v>1021</v>
          </cell>
          <cell r="G51">
            <v>1418785</v>
          </cell>
        </row>
        <row r="52">
          <cell r="A52">
            <v>421420</v>
          </cell>
          <cell r="B52" t="str">
            <v>QUILOMBO</v>
          </cell>
          <cell r="C52" t="str">
            <v>SC</v>
          </cell>
          <cell r="D52">
            <v>120223</v>
          </cell>
          <cell r="E52">
            <v>632277</v>
          </cell>
          <cell r="F52">
            <v>106131</v>
          </cell>
          <cell r="G52">
            <v>1197967</v>
          </cell>
        </row>
        <row r="53">
          <cell r="A53">
            <v>315160</v>
          </cell>
          <cell r="B53" t="str">
            <v>PLANURA</v>
          </cell>
          <cell r="C53" t="str">
            <v>MG</v>
          </cell>
          <cell r="D53">
            <v>144948</v>
          </cell>
          <cell r="E53">
            <v>670353</v>
          </cell>
          <cell r="F53">
            <v>146858</v>
          </cell>
          <cell r="G53">
            <v>664912</v>
          </cell>
        </row>
        <row r="54">
          <cell r="A54">
            <v>316905</v>
          </cell>
          <cell r="B54" t="str">
            <v>TOCOS DO MOJI</v>
          </cell>
          <cell r="C54" t="str">
            <v>MG</v>
          </cell>
          <cell r="D54">
            <v>35637</v>
          </cell>
          <cell r="E54">
            <v>865304</v>
          </cell>
          <cell r="F54">
            <v>79843</v>
          </cell>
          <cell r="G54">
            <v>794880</v>
          </cell>
        </row>
        <row r="55">
          <cell r="A55">
            <v>420310</v>
          </cell>
          <cell r="B55" t="str">
            <v>CAIBI</v>
          </cell>
          <cell r="C55" t="str">
            <v>SC</v>
          </cell>
          <cell r="D55">
            <v>81143</v>
          </cell>
          <cell r="E55">
            <v>287849</v>
          </cell>
          <cell r="F55">
            <v>80854</v>
          </cell>
          <cell r="G55">
            <v>308257</v>
          </cell>
          <cell r="I55">
            <v>300571</v>
          </cell>
        </row>
        <row r="56">
          <cell r="A56">
            <v>314080</v>
          </cell>
          <cell r="B56" t="str">
            <v>MATIAS BARBOSA</v>
          </cell>
          <cell r="C56" t="str">
            <v>MG</v>
          </cell>
          <cell r="D56">
            <v>407678</v>
          </cell>
          <cell r="E56">
            <v>1674757</v>
          </cell>
          <cell r="F56">
            <v>352027</v>
          </cell>
          <cell r="G56">
            <v>1606332</v>
          </cell>
        </row>
        <row r="57">
          <cell r="A57">
            <v>320435</v>
          </cell>
          <cell r="B57" t="str">
            <v>RIO BANANAL</v>
          </cell>
          <cell r="C57" t="str">
            <v>ES</v>
          </cell>
          <cell r="D57">
            <v>72614</v>
          </cell>
          <cell r="E57">
            <v>1026962</v>
          </cell>
          <cell r="F57">
            <v>85808</v>
          </cell>
          <cell r="G57">
            <v>1312250</v>
          </cell>
          <cell r="H57">
            <v>9</v>
          </cell>
        </row>
        <row r="58">
          <cell r="A58">
            <v>310360</v>
          </cell>
          <cell r="B58" t="str">
            <v>ARANTINA</v>
          </cell>
          <cell r="C58" t="str">
            <v>MG</v>
          </cell>
          <cell r="D58">
            <v>25624</v>
          </cell>
          <cell r="E58">
            <v>575294</v>
          </cell>
          <cell r="F58">
            <v>21953</v>
          </cell>
          <cell r="G58">
            <v>655298</v>
          </cell>
        </row>
        <row r="59">
          <cell r="A59">
            <v>312385</v>
          </cell>
          <cell r="B59" t="str">
            <v>ENTRE FOLHAS</v>
          </cell>
          <cell r="C59" t="str">
            <v>MG</v>
          </cell>
          <cell r="D59">
            <v>48391</v>
          </cell>
          <cell r="E59">
            <v>1792048</v>
          </cell>
          <cell r="F59">
            <v>70070</v>
          </cell>
          <cell r="G59">
            <v>1788412</v>
          </cell>
        </row>
        <row r="60">
          <cell r="A60">
            <v>317220</v>
          </cell>
          <cell r="B60" t="str">
            <v>WENCESLAU BRAZ</v>
          </cell>
          <cell r="C60" t="str">
            <v>MG</v>
          </cell>
          <cell r="D60">
            <v>32928</v>
          </cell>
          <cell r="E60">
            <v>964135</v>
          </cell>
          <cell r="F60">
            <v>32305</v>
          </cell>
          <cell r="G60">
            <v>996786</v>
          </cell>
        </row>
        <row r="61">
          <cell r="A61">
            <v>421755</v>
          </cell>
          <cell r="B61" t="str">
            <v>SERRA ALTA</v>
          </cell>
          <cell r="C61" t="str">
            <v>SC</v>
          </cell>
          <cell r="D61">
            <v>30764</v>
          </cell>
          <cell r="E61">
            <v>116439</v>
          </cell>
          <cell r="F61">
            <v>792</v>
          </cell>
          <cell r="G61">
            <v>116155</v>
          </cell>
          <cell r="I61">
            <v>128877</v>
          </cell>
        </row>
        <row r="62">
          <cell r="A62">
            <v>352350</v>
          </cell>
          <cell r="B62" t="str">
            <v>ITATINGA</v>
          </cell>
          <cell r="C62" t="str">
            <v>SP</v>
          </cell>
        </row>
        <row r="63">
          <cell r="A63">
            <v>310070</v>
          </cell>
          <cell r="B63" t="str">
            <v>AGUA COMPRIDA</v>
          </cell>
          <cell r="C63" t="str">
            <v>MG</v>
          </cell>
          <cell r="E63">
            <v>471983</v>
          </cell>
          <cell r="G63">
            <v>526515</v>
          </cell>
        </row>
        <row r="64">
          <cell r="A64">
            <v>421020</v>
          </cell>
          <cell r="B64" t="str">
            <v>MAJOR GERCINO</v>
          </cell>
          <cell r="C64" t="str">
            <v>SC</v>
          </cell>
          <cell r="D64">
            <v>55160</v>
          </cell>
          <cell r="E64">
            <v>625531</v>
          </cell>
          <cell r="F64">
            <v>57551</v>
          </cell>
          <cell r="G64">
            <v>539375</v>
          </cell>
          <cell r="I64">
            <v>455369</v>
          </cell>
        </row>
        <row r="65">
          <cell r="A65">
            <v>310210</v>
          </cell>
          <cell r="B65" t="str">
            <v>ALTO RIO DOCE</v>
          </cell>
          <cell r="C65" t="str">
            <v>MG</v>
          </cell>
          <cell r="D65">
            <v>97081</v>
          </cell>
          <cell r="E65">
            <v>3039706</v>
          </cell>
          <cell r="F65">
            <v>101260</v>
          </cell>
          <cell r="G65">
            <v>2985461</v>
          </cell>
        </row>
        <row r="66">
          <cell r="A66">
            <v>421310</v>
          </cell>
          <cell r="B66" t="str">
            <v>PIRATUBA</v>
          </cell>
          <cell r="C66" t="str">
            <v>SC</v>
          </cell>
          <cell r="D66">
            <v>49396</v>
          </cell>
          <cell r="E66">
            <v>626633</v>
          </cell>
          <cell r="F66">
            <v>121519</v>
          </cell>
          <cell r="G66">
            <v>593811</v>
          </cell>
          <cell r="I66">
            <v>583751</v>
          </cell>
        </row>
        <row r="67">
          <cell r="A67">
            <v>313055</v>
          </cell>
          <cell r="B67" t="str">
            <v>IMBE DE MINAS</v>
          </cell>
          <cell r="C67" t="str">
            <v>MG</v>
          </cell>
          <cell r="D67">
            <v>4820</v>
          </cell>
          <cell r="E67">
            <v>529379</v>
          </cell>
          <cell r="F67">
            <v>5733</v>
          </cell>
          <cell r="G67">
            <v>556630</v>
          </cell>
        </row>
        <row r="68">
          <cell r="A68">
            <v>315010</v>
          </cell>
          <cell r="B68" t="str">
            <v>PIAU</v>
          </cell>
          <cell r="C68" t="str">
            <v>MG</v>
          </cell>
          <cell r="D68">
            <v>34156</v>
          </cell>
          <cell r="E68">
            <v>1034529</v>
          </cell>
          <cell r="F68">
            <v>49196</v>
          </cell>
          <cell r="G68">
            <v>968750</v>
          </cell>
        </row>
        <row r="69">
          <cell r="A69">
            <v>316770</v>
          </cell>
          <cell r="B69" t="str">
            <v>SOBRALIA</v>
          </cell>
          <cell r="C69" t="str">
            <v>MG</v>
          </cell>
          <cell r="D69">
            <v>76114</v>
          </cell>
          <cell r="E69">
            <v>483956</v>
          </cell>
          <cell r="F69">
            <v>64438</v>
          </cell>
          <cell r="G69">
            <v>450021</v>
          </cell>
        </row>
        <row r="70">
          <cell r="A70">
            <v>431360</v>
          </cell>
          <cell r="B70" t="str">
            <v>PAIM FILHO</v>
          </cell>
          <cell r="C70" t="str">
            <v>RS</v>
          </cell>
          <cell r="D70">
            <v>62686</v>
          </cell>
          <cell r="E70">
            <v>305218</v>
          </cell>
          <cell r="F70">
            <v>64185</v>
          </cell>
          <cell r="G70">
            <v>353804</v>
          </cell>
        </row>
        <row r="71">
          <cell r="A71">
            <v>310770</v>
          </cell>
          <cell r="B71" t="str">
            <v>BOM JESUS DO AMPARO</v>
          </cell>
          <cell r="C71" t="str">
            <v>MG</v>
          </cell>
          <cell r="D71">
            <v>84731</v>
          </cell>
          <cell r="E71">
            <v>455987</v>
          </cell>
          <cell r="F71">
            <v>72293</v>
          </cell>
          <cell r="G71">
            <v>434257</v>
          </cell>
        </row>
        <row r="72">
          <cell r="A72">
            <v>313330</v>
          </cell>
          <cell r="B72" t="str">
            <v>ITAOBIM</v>
          </cell>
          <cell r="C72" t="str">
            <v>MG</v>
          </cell>
          <cell r="D72">
            <v>68683</v>
          </cell>
          <cell r="E72">
            <v>2685900</v>
          </cell>
          <cell r="F72">
            <v>55871</v>
          </cell>
          <cell r="G72">
            <v>2486317</v>
          </cell>
        </row>
        <row r="73">
          <cell r="A73">
            <v>510455</v>
          </cell>
          <cell r="B73" t="str">
            <v>ITAUBA</v>
          </cell>
          <cell r="C73" t="str">
            <v>MT</v>
          </cell>
        </row>
        <row r="74">
          <cell r="A74">
            <v>432310</v>
          </cell>
          <cell r="B74" t="str">
            <v>VICENTE DUTRA</v>
          </cell>
          <cell r="C74" t="str">
            <v>RS</v>
          </cell>
          <cell r="D74">
            <v>65407</v>
          </cell>
          <cell r="E74">
            <v>219008</v>
          </cell>
          <cell r="F74">
            <v>64005</v>
          </cell>
          <cell r="G74">
            <v>179381</v>
          </cell>
          <cell r="I74">
            <v>212752</v>
          </cell>
        </row>
        <row r="75">
          <cell r="A75">
            <v>313868</v>
          </cell>
          <cell r="B75" t="str">
            <v>LUISLANDIA</v>
          </cell>
          <cell r="C75" t="str">
            <v>MG</v>
          </cell>
          <cell r="D75">
            <v>50375</v>
          </cell>
          <cell r="E75">
            <v>963266</v>
          </cell>
          <cell r="F75">
            <v>44263</v>
          </cell>
          <cell r="G75">
            <v>876805</v>
          </cell>
        </row>
        <row r="76">
          <cell r="A76">
            <v>411230</v>
          </cell>
          <cell r="B76" t="str">
            <v>JAPIRA</v>
          </cell>
          <cell r="C76" t="str">
            <v>PR</v>
          </cell>
          <cell r="E76">
            <v>312149</v>
          </cell>
          <cell r="G76">
            <v>364179</v>
          </cell>
        </row>
        <row r="77">
          <cell r="A77">
            <v>430350</v>
          </cell>
          <cell r="B77" t="str">
            <v>CAMAQUA</v>
          </cell>
          <cell r="C77" t="str">
            <v>RS</v>
          </cell>
          <cell r="D77">
            <v>404511</v>
          </cell>
          <cell r="E77">
            <v>1582839</v>
          </cell>
          <cell r="F77">
            <v>425766</v>
          </cell>
          <cell r="G77">
            <v>1737519</v>
          </cell>
        </row>
        <row r="78">
          <cell r="A78">
            <v>312695</v>
          </cell>
          <cell r="B78" t="str">
            <v>FREI LAGONEGRO</v>
          </cell>
          <cell r="C78" t="str">
            <v>MG</v>
          </cell>
          <cell r="D78">
            <v>43814</v>
          </cell>
          <cell r="E78">
            <v>391813</v>
          </cell>
          <cell r="F78">
            <v>31964</v>
          </cell>
          <cell r="G78">
            <v>396707</v>
          </cell>
        </row>
        <row r="79">
          <cell r="A79">
            <v>353210</v>
          </cell>
          <cell r="B79" t="str">
            <v>MURUTINGA DO SUL</v>
          </cell>
          <cell r="C79" t="str">
            <v>SP</v>
          </cell>
          <cell r="D79">
            <v>33978</v>
          </cell>
          <cell r="F79">
            <v>36505</v>
          </cell>
          <cell r="G79">
            <v>370319</v>
          </cell>
          <cell r="I79">
            <v>339796</v>
          </cell>
        </row>
        <row r="80">
          <cell r="A80">
            <v>313230</v>
          </cell>
          <cell r="B80" t="str">
            <v>ITAIPE</v>
          </cell>
          <cell r="C80" t="str">
            <v>MG</v>
          </cell>
          <cell r="D80">
            <v>9620</v>
          </cell>
          <cell r="E80">
            <v>538964</v>
          </cell>
          <cell r="F80">
            <v>9434</v>
          </cell>
          <cell r="G80">
            <v>528425</v>
          </cell>
        </row>
        <row r="81">
          <cell r="A81">
            <v>354900</v>
          </cell>
          <cell r="B81" t="str">
            <v>SAO FRANCISCO</v>
          </cell>
          <cell r="C81" t="str">
            <v>SP</v>
          </cell>
        </row>
        <row r="82">
          <cell r="A82">
            <v>351385</v>
          </cell>
          <cell r="B82" t="str">
            <v>DIRCE REIS</v>
          </cell>
          <cell r="C82" t="str">
            <v>SP</v>
          </cell>
          <cell r="D82">
            <v>24042</v>
          </cell>
          <cell r="E82">
            <v>142544</v>
          </cell>
        </row>
        <row r="83">
          <cell r="A83">
            <v>421740</v>
          </cell>
          <cell r="B83" t="str">
            <v>SCHROEDER</v>
          </cell>
          <cell r="C83" t="str">
            <v>SC</v>
          </cell>
          <cell r="D83">
            <v>231834</v>
          </cell>
          <cell r="E83">
            <v>867704</v>
          </cell>
          <cell r="F83">
            <v>233064</v>
          </cell>
          <cell r="G83">
            <v>979077</v>
          </cell>
          <cell r="H83">
            <v>167609</v>
          </cell>
        </row>
        <row r="84">
          <cell r="A84">
            <v>314920</v>
          </cell>
          <cell r="B84" t="str">
            <v>PEDRINOPOLIS</v>
          </cell>
          <cell r="C84" t="str">
            <v>MG</v>
          </cell>
          <cell r="D84">
            <v>19858</v>
          </cell>
          <cell r="E84">
            <v>239353</v>
          </cell>
          <cell r="F84">
            <v>16961</v>
          </cell>
          <cell r="G84">
            <v>256084</v>
          </cell>
        </row>
        <row r="85">
          <cell r="A85">
            <v>311030</v>
          </cell>
          <cell r="B85" t="str">
            <v>CALDAS</v>
          </cell>
          <cell r="C85" t="str">
            <v>MG</v>
          </cell>
          <cell r="D85">
            <v>79748</v>
          </cell>
          <cell r="E85">
            <v>862675</v>
          </cell>
          <cell r="F85">
            <v>57815</v>
          </cell>
          <cell r="G85">
            <v>958691</v>
          </cell>
        </row>
        <row r="86">
          <cell r="A86">
            <v>431775</v>
          </cell>
          <cell r="B86" t="str">
            <v>SANTO ANTONIO DO PLANALTO</v>
          </cell>
          <cell r="C86" t="str">
            <v>RS</v>
          </cell>
          <cell r="D86">
            <v>29087</v>
          </cell>
          <cell r="E86">
            <v>159014</v>
          </cell>
          <cell r="F86">
            <v>26998</v>
          </cell>
          <cell r="G86">
            <v>169718</v>
          </cell>
          <cell r="H86">
            <v>12932</v>
          </cell>
        </row>
        <row r="87">
          <cell r="A87">
            <v>432260</v>
          </cell>
          <cell r="B87" t="str">
            <v>VENANCIO AIRES</v>
          </cell>
          <cell r="C87" t="str">
            <v>RS</v>
          </cell>
          <cell r="D87">
            <v>764959</v>
          </cell>
          <cell r="E87">
            <v>3731769</v>
          </cell>
        </row>
        <row r="88">
          <cell r="A88">
            <v>311380</v>
          </cell>
          <cell r="B88" t="str">
            <v>CARMESIA</v>
          </cell>
          <cell r="C88" t="str">
            <v>MG</v>
          </cell>
          <cell r="D88">
            <v>82394</v>
          </cell>
          <cell r="E88">
            <v>1044163</v>
          </cell>
          <cell r="F88">
            <v>83332</v>
          </cell>
          <cell r="G88">
            <v>1085020</v>
          </cell>
        </row>
        <row r="89">
          <cell r="A89">
            <v>311205</v>
          </cell>
          <cell r="B89" t="str">
            <v>CANTAGALO</v>
          </cell>
          <cell r="C89" t="str">
            <v>MG</v>
          </cell>
          <cell r="D89">
            <v>42487</v>
          </cell>
          <cell r="E89">
            <v>765746</v>
          </cell>
          <cell r="F89">
            <v>37567</v>
          </cell>
          <cell r="G89">
            <v>775114</v>
          </cell>
        </row>
        <row r="90">
          <cell r="A90">
            <v>312370</v>
          </cell>
          <cell r="B90" t="str">
            <v>ENGENHEIRO CALDAS</v>
          </cell>
          <cell r="C90" t="str">
            <v>MG</v>
          </cell>
          <cell r="D90">
            <v>45931</v>
          </cell>
          <cell r="E90">
            <v>921871</v>
          </cell>
          <cell r="F90">
            <v>47512</v>
          </cell>
          <cell r="G90">
            <v>868387</v>
          </cell>
        </row>
        <row r="91">
          <cell r="A91">
            <v>316180</v>
          </cell>
          <cell r="B91" t="str">
            <v>SAO GONCALO DO PARA</v>
          </cell>
          <cell r="C91" t="str">
            <v>MG</v>
          </cell>
          <cell r="D91">
            <v>110325</v>
          </cell>
          <cell r="E91">
            <v>872238</v>
          </cell>
          <cell r="F91">
            <v>110476</v>
          </cell>
          <cell r="G91">
            <v>895375</v>
          </cell>
        </row>
        <row r="92">
          <cell r="A92">
            <v>312630</v>
          </cell>
          <cell r="B92" t="str">
            <v>FORTALEZA DE MINAS</v>
          </cell>
          <cell r="C92" t="str">
            <v>MG</v>
          </cell>
          <cell r="D92">
            <v>13371</v>
          </cell>
          <cell r="E92">
            <v>402716</v>
          </cell>
          <cell r="F92">
            <v>14772</v>
          </cell>
          <cell r="G92">
            <v>392773</v>
          </cell>
        </row>
        <row r="93">
          <cell r="A93">
            <v>313710</v>
          </cell>
          <cell r="B93" t="str">
            <v>LAGAMAR</v>
          </cell>
          <cell r="C93" t="str">
            <v>MG</v>
          </cell>
          <cell r="D93">
            <v>7683</v>
          </cell>
          <cell r="E93">
            <v>119487</v>
          </cell>
          <cell r="F93">
            <v>7087</v>
          </cell>
          <cell r="G93">
            <v>107963</v>
          </cell>
        </row>
        <row r="94">
          <cell r="A94">
            <v>314795</v>
          </cell>
          <cell r="B94" t="str">
            <v>PATIS</v>
          </cell>
          <cell r="C94" t="str">
            <v>MG</v>
          </cell>
          <cell r="D94">
            <v>46593</v>
          </cell>
          <cell r="E94">
            <v>565389</v>
          </cell>
          <cell r="F94">
            <v>51849</v>
          </cell>
          <cell r="G94">
            <v>582828</v>
          </cell>
        </row>
        <row r="95">
          <cell r="A95">
            <v>420050</v>
          </cell>
          <cell r="B95" t="str">
            <v>AGUAS DE CHAPECO</v>
          </cell>
          <cell r="C95" t="str">
            <v>SC</v>
          </cell>
          <cell r="D95">
            <v>61695</v>
          </cell>
          <cell r="E95">
            <v>315939</v>
          </cell>
          <cell r="F95">
            <v>80446</v>
          </cell>
          <cell r="G95">
            <v>335343</v>
          </cell>
          <cell r="I95">
            <v>469277</v>
          </cell>
        </row>
        <row r="96">
          <cell r="A96">
            <v>314480</v>
          </cell>
          <cell r="B96" t="str">
            <v>NOVA LIMA</v>
          </cell>
          <cell r="C96" t="str">
            <v>MG</v>
          </cell>
          <cell r="D96">
            <v>2239</v>
          </cell>
          <cell r="E96">
            <v>74928470</v>
          </cell>
          <cell r="F96">
            <v>2005</v>
          </cell>
          <cell r="G96">
            <v>75277586</v>
          </cell>
        </row>
        <row r="97">
          <cell r="A97">
            <v>314675</v>
          </cell>
          <cell r="B97" t="str">
            <v>PALMOPOLIS</v>
          </cell>
          <cell r="C97" t="str">
            <v>MG</v>
          </cell>
          <cell r="D97">
            <v>118548</v>
          </cell>
          <cell r="E97">
            <v>1170976</v>
          </cell>
          <cell r="F97">
            <v>97680</v>
          </cell>
          <cell r="G97">
            <v>1070607</v>
          </cell>
        </row>
        <row r="98">
          <cell r="A98">
            <v>290840</v>
          </cell>
          <cell r="B98" t="str">
            <v>CONCEICAO DO COITE</v>
          </cell>
          <cell r="C98" t="str">
            <v>BA</v>
          </cell>
        </row>
        <row r="99">
          <cell r="A99">
            <v>421090</v>
          </cell>
          <cell r="B99" t="str">
            <v>MODELO</v>
          </cell>
          <cell r="C99" t="str">
            <v>SC</v>
          </cell>
          <cell r="D99">
            <v>61454</v>
          </cell>
          <cell r="E99">
            <v>333363</v>
          </cell>
          <cell r="F99">
            <v>59642</v>
          </cell>
          <cell r="G99">
            <v>278265</v>
          </cell>
          <cell r="I99">
            <v>301668</v>
          </cell>
        </row>
        <row r="100">
          <cell r="A100">
            <v>430258</v>
          </cell>
          <cell r="B100" t="str">
            <v>BOZANO</v>
          </cell>
          <cell r="C100" t="str">
            <v>RS</v>
          </cell>
          <cell r="D100">
            <v>22338</v>
          </cell>
          <cell r="E100">
            <v>464866</v>
          </cell>
          <cell r="F100">
            <v>41124</v>
          </cell>
          <cell r="G100">
            <v>521593</v>
          </cell>
        </row>
        <row r="101">
          <cell r="A101">
            <v>312560</v>
          </cell>
          <cell r="B101" t="str">
            <v>FELISBURGO</v>
          </cell>
          <cell r="C101" t="str">
            <v>MG</v>
          </cell>
          <cell r="D101">
            <v>110837</v>
          </cell>
          <cell r="E101">
            <v>510874</v>
          </cell>
          <cell r="F101">
            <v>100183</v>
          </cell>
          <cell r="G101">
            <v>500715</v>
          </cell>
        </row>
        <row r="102">
          <cell r="A102">
            <v>312870</v>
          </cell>
          <cell r="B102" t="str">
            <v>GUAXUPE</v>
          </cell>
          <cell r="C102" t="str">
            <v>MG</v>
          </cell>
          <cell r="D102">
            <v>152930</v>
          </cell>
          <cell r="E102">
            <v>79957048</v>
          </cell>
          <cell r="F102">
            <v>160851</v>
          </cell>
          <cell r="G102">
            <v>80670165</v>
          </cell>
        </row>
        <row r="103">
          <cell r="A103">
            <v>316580</v>
          </cell>
          <cell r="B103" t="str">
            <v>SENADOR JOSE BENTO</v>
          </cell>
          <cell r="C103" t="str">
            <v>MG</v>
          </cell>
          <cell r="D103">
            <v>15211</v>
          </cell>
          <cell r="E103">
            <v>1045537</v>
          </cell>
          <cell r="F103">
            <v>25877</v>
          </cell>
          <cell r="G103">
            <v>1020137</v>
          </cell>
        </row>
        <row r="104">
          <cell r="A104">
            <v>314030</v>
          </cell>
          <cell r="B104" t="str">
            <v>MARLIERIA</v>
          </cell>
          <cell r="C104" t="str">
            <v>MG</v>
          </cell>
          <cell r="D104">
            <v>72179</v>
          </cell>
          <cell r="E104">
            <v>819592</v>
          </cell>
          <cell r="F104">
            <v>73770</v>
          </cell>
          <cell r="G104">
            <v>741871</v>
          </cell>
        </row>
        <row r="105">
          <cell r="A105">
            <v>314650</v>
          </cell>
          <cell r="B105" t="str">
            <v>PAINS</v>
          </cell>
          <cell r="C105" t="str">
            <v>MG</v>
          </cell>
          <cell r="E105">
            <v>4382</v>
          </cell>
          <cell r="G105">
            <v>7343</v>
          </cell>
        </row>
        <row r="106">
          <cell r="A106">
            <v>420945</v>
          </cell>
          <cell r="B106" t="str">
            <v>LAJEADO GRANDE</v>
          </cell>
          <cell r="C106" t="str">
            <v>SC</v>
          </cell>
          <cell r="D106">
            <v>39860</v>
          </cell>
          <cell r="E106">
            <v>322347</v>
          </cell>
          <cell r="F106">
            <v>37885</v>
          </cell>
          <cell r="G106">
            <v>326898</v>
          </cell>
        </row>
        <row r="107">
          <cell r="A107">
            <v>316360</v>
          </cell>
          <cell r="B107" t="str">
            <v>SAO JOSE DO MANTIMENTO</v>
          </cell>
          <cell r="C107" t="str">
            <v>MG</v>
          </cell>
          <cell r="D107">
            <v>348</v>
          </cell>
          <cell r="E107">
            <v>728705</v>
          </cell>
          <cell r="F107">
            <v>242</v>
          </cell>
          <cell r="G107">
            <v>762619</v>
          </cell>
        </row>
        <row r="108">
          <cell r="A108">
            <v>310300</v>
          </cell>
          <cell r="B108" t="str">
            <v>ANTONIO DIAS</v>
          </cell>
          <cell r="C108" t="str">
            <v>MG</v>
          </cell>
          <cell r="D108">
            <v>55449</v>
          </cell>
          <cell r="E108">
            <v>1682610</v>
          </cell>
          <cell r="F108">
            <v>74524</v>
          </cell>
          <cell r="G108">
            <v>1441127</v>
          </cell>
        </row>
        <row r="109">
          <cell r="A109">
            <v>432280</v>
          </cell>
          <cell r="B109" t="str">
            <v>VERANOPOLIS</v>
          </cell>
          <cell r="C109" t="str">
            <v>RS</v>
          </cell>
          <cell r="D109">
            <v>482901</v>
          </cell>
          <cell r="E109">
            <v>1374180</v>
          </cell>
          <cell r="F109">
            <v>369274</v>
          </cell>
          <cell r="G109">
            <v>1270648</v>
          </cell>
          <cell r="H109">
            <v>196066</v>
          </cell>
          <cell r="I109">
            <v>1844890</v>
          </cell>
        </row>
        <row r="110">
          <cell r="A110">
            <v>310920</v>
          </cell>
          <cell r="B110" t="str">
            <v>BUENOPOLIS</v>
          </cell>
          <cell r="C110" t="str">
            <v>MG</v>
          </cell>
          <cell r="D110">
            <v>33042</v>
          </cell>
          <cell r="E110">
            <v>2367599</v>
          </cell>
          <cell r="F110">
            <v>24745</v>
          </cell>
          <cell r="G110">
            <v>2782603</v>
          </cell>
        </row>
        <row r="111">
          <cell r="A111">
            <v>314315</v>
          </cell>
          <cell r="B111" t="str">
            <v>MONTE FORMOSO</v>
          </cell>
          <cell r="C111" t="str">
            <v>MG</v>
          </cell>
          <cell r="D111">
            <v>764</v>
          </cell>
          <cell r="E111">
            <v>22519</v>
          </cell>
          <cell r="F111">
            <v>960</v>
          </cell>
          <cell r="G111">
            <v>23757</v>
          </cell>
        </row>
        <row r="112">
          <cell r="A112">
            <v>421555</v>
          </cell>
          <cell r="B112" t="str">
            <v>SANTA HELENA</v>
          </cell>
          <cell r="C112" t="str">
            <v>SC</v>
          </cell>
          <cell r="D112">
            <v>77680</v>
          </cell>
          <cell r="E112">
            <v>548644</v>
          </cell>
          <cell r="F112">
            <v>83009</v>
          </cell>
          <cell r="G112">
            <v>466937</v>
          </cell>
          <cell r="I112">
            <v>409875</v>
          </cell>
        </row>
        <row r="113">
          <cell r="A113">
            <v>311110</v>
          </cell>
          <cell r="B113" t="str">
            <v>CAMPINA VERDE</v>
          </cell>
          <cell r="C113" t="str">
            <v>MG</v>
          </cell>
          <cell r="D113">
            <v>153445</v>
          </cell>
          <cell r="E113">
            <v>1155280</v>
          </cell>
          <cell r="F113">
            <v>159955</v>
          </cell>
          <cell r="G113">
            <v>1237228</v>
          </cell>
        </row>
        <row r="114">
          <cell r="A114">
            <v>352490</v>
          </cell>
          <cell r="B114" t="str">
            <v>JAMBEIRO</v>
          </cell>
          <cell r="C114" t="str">
            <v>SP</v>
          </cell>
          <cell r="D114">
            <v>94</v>
          </cell>
        </row>
        <row r="115">
          <cell r="A115">
            <v>313850</v>
          </cell>
          <cell r="B115" t="str">
            <v>LIBERDADE</v>
          </cell>
          <cell r="C115" t="str">
            <v>MG</v>
          </cell>
          <cell r="D115">
            <v>76636</v>
          </cell>
          <cell r="E115">
            <v>323095</v>
          </cell>
          <cell r="F115">
            <v>90551</v>
          </cell>
          <cell r="G115">
            <v>393776</v>
          </cell>
        </row>
        <row r="116">
          <cell r="A116">
            <v>421895</v>
          </cell>
          <cell r="B116" t="str">
            <v>URUPEMA</v>
          </cell>
          <cell r="C116" t="str">
            <v>SC</v>
          </cell>
          <cell r="D116">
            <v>34584</v>
          </cell>
          <cell r="E116">
            <v>182599</v>
          </cell>
          <cell r="F116">
            <v>32819</v>
          </cell>
          <cell r="G116">
            <v>163507</v>
          </cell>
        </row>
        <row r="117">
          <cell r="A117">
            <v>313695</v>
          </cell>
          <cell r="B117" t="str">
            <v>JUVENILIA</v>
          </cell>
          <cell r="C117" t="str">
            <v>MG</v>
          </cell>
          <cell r="D117">
            <v>5398</v>
          </cell>
          <cell r="E117">
            <v>1451073</v>
          </cell>
          <cell r="F117">
            <v>8309</v>
          </cell>
          <cell r="G117">
            <v>1246920</v>
          </cell>
        </row>
        <row r="118">
          <cell r="A118">
            <v>317080</v>
          </cell>
          <cell r="B118" t="str">
            <v>VARZEA DA PALMA</v>
          </cell>
          <cell r="C118" t="str">
            <v>MG</v>
          </cell>
          <cell r="D118">
            <v>492917</v>
          </cell>
          <cell r="E118">
            <v>3028490</v>
          </cell>
          <cell r="F118">
            <v>511171</v>
          </cell>
          <cell r="G118">
            <v>2870973</v>
          </cell>
        </row>
        <row r="119">
          <cell r="A119">
            <v>315057</v>
          </cell>
          <cell r="B119" t="str">
            <v>PINTOPOLIS</v>
          </cell>
          <cell r="C119" t="str">
            <v>MG</v>
          </cell>
          <cell r="D119">
            <v>15771</v>
          </cell>
          <cell r="E119">
            <v>1776959</v>
          </cell>
          <cell r="F119">
            <v>11824</v>
          </cell>
          <cell r="G119">
            <v>1731925</v>
          </cell>
        </row>
        <row r="120">
          <cell r="A120">
            <v>312310</v>
          </cell>
          <cell r="B120" t="str">
            <v>DORES DE GUANHAES</v>
          </cell>
          <cell r="C120" t="str">
            <v>MG</v>
          </cell>
          <cell r="E120">
            <v>2022215</v>
          </cell>
          <cell r="G120">
            <v>2017895</v>
          </cell>
        </row>
        <row r="121">
          <cell r="A121">
            <v>313830</v>
          </cell>
          <cell r="B121" t="str">
            <v>LEANDRO FERREIRA</v>
          </cell>
          <cell r="C121" t="str">
            <v>MG</v>
          </cell>
        </row>
        <row r="122">
          <cell r="A122">
            <v>311820</v>
          </cell>
          <cell r="B122" t="str">
            <v>CONQUISTA</v>
          </cell>
          <cell r="C122" t="str">
            <v>MG</v>
          </cell>
          <cell r="D122">
            <v>8682</v>
          </cell>
          <cell r="E122">
            <v>290322</v>
          </cell>
          <cell r="F122">
            <v>10336</v>
          </cell>
          <cell r="G122">
            <v>269854</v>
          </cell>
        </row>
        <row r="123">
          <cell r="A123">
            <v>312540</v>
          </cell>
          <cell r="B123" t="str">
            <v>FELICIO DOS SANTOS</v>
          </cell>
          <cell r="C123" t="str">
            <v>MG</v>
          </cell>
          <cell r="D123">
            <v>98214</v>
          </cell>
          <cell r="E123">
            <v>678559</v>
          </cell>
          <cell r="F123">
            <v>104254</v>
          </cell>
          <cell r="G123">
            <v>646244</v>
          </cell>
        </row>
        <row r="124">
          <cell r="A124">
            <v>520549</v>
          </cell>
          <cell r="B124" t="str">
            <v>CIDADE OCIDENTAL</v>
          </cell>
          <cell r="C124" t="str">
            <v>GO</v>
          </cell>
          <cell r="E124">
            <v>55497</v>
          </cell>
          <cell r="G124">
            <v>72096</v>
          </cell>
        </row>
        <row r="125">
          <cell r="A125">
            <v>312000</v>
          </cell>
          <cell r="B125" t="str">
            <v>CORREGO NOVO</v>
          </cell>
          <cell r="C125" t="str">
            <v>MG</v>
          </cell>
          <cell r="D125">
            <v>35080</v>
          </cell>
          <cell r="E125">
            <v>513809</v>
          </cell>
          <cell r="F125">
            <v>29486</v>
          </cell>
          <cell r="G125">
            <v>504271</v>
          </cell>
        </row>
        <row r="126">
          <cell r="A126">
            <v>310720</v>
          </cell>
          <cell r="B126" t="str">
            <v>BOCAINA DE MINAS</v>
          </cell>
          <cell r="C126" t="str">
            <v>MG</v>
          </cell>
          <cell r="D126">
            <v>27594</v>
          </cell>
          <cell r="E126">
            <v>361636</v>
          </cell>
          <cell r="F126">
            <v>25018</v>
          </cell>
          <cell r="G126">
            <v>487032</v>
          </cell>
        </row>
        <row r="127">
          <cell r="A127">
            <v>314270</v>
          </cell>
          <cell r="B127" t="str">
            <v>MONTALVANIA</v>
          </cell>
          <cell r="C127" t="str">
            <v>MG</v>
          </cell>
          <cell r="D127">
            <v>105221</v>
          </cell>
          <cell r="E127">
            <v>603775</v>
          </cell>
          <cell r="F127">
            <v>104411</v>
          </cell>
          <cell r="G127">
            <v>627918</v>
          </cell>
        </row>
        <row r="128">
          <cell r="A128">
            <v>316290</v>
          </cell>
          <cell r="B128" t="str">
            <v>SAO JOAO NEPOMUCENO</v>
          </cell>
          <cell r="C128" t="str">
            <v>MG</v>
          </cell>
          <cell r="D128">
            <v>207451</v>
          </cell>
          <cell r="E128">
            <v>1279679</v>
          </cell>
          <cell r="F128">
            <v>245910</v>
          </cell>
          <cell r="G128">
            <v>1155988</v>
          </cell>
        </row>
        <row r="129">
          <cell r="A129">
            <v>311060</v>
          </cell>
          <cell r="B129" t="str">
            <v>CAMBUI</v>
          </cell>
          <cell r="C129" t="str">
            <v>MG</v>
          </cell>
          <cell r="D129">
            <v>183796</v>
          </cell>
          <cell r="E129">
            <v>2023153</v>
          </cell>
          <cell r="F129">
            <v>191288</v>
          </cell>
          <cell r="G129">
            <v>1900990</v>
          </cell>
        </row>
        <row r="130">
          <cell r="A130">
            <v>312650</v>
          </cell>
          <cell r="B130" t="str">
            <v>FRANCISCO BADARO</v>
          </cell>
          <cell r="C130" t="str">
            <v>MG</v>
          </cell>
          <cell r="D130">
            <v>76420</v>
          </cell>
          <cell r="E130">
            <v>1173900</v>
          </cell>
          <cell r="F130">
            <v>82077</v>
          </cell>
          <cell r="G130">
            <v>1076480</v>
          </cell>
        </row>
        <row r="131">
          <cell r="A131">
            <v>510325</v>
          </cell>
          <cell r="B131" t="str">
            <v>COLNIZA</v>
          </cell>
          <cell r="C131" t="str">
            <v>MT</v>
          </cell>
          <cell r="D131">
            <v>103389</v>
          </cell>
          <cell r="E131">
            <v>3112537</v>
          </cell>
          <cell r="F131">
            <v>89392</v>
          </cell>
          <cell r="G131">
            <v>3098626</v>
          </cell>
        </row>
        <row r="132">
          <cell r="A132">
            <v>311020</v>
          </cell>
          <cell r="B132" t="str">
            <v>CAJURI</v>
          </cell>
          <cell r="C132" t="str">
            <v>MG</v>
          </cell>
          <cell r="D132">
            <v>108495</v>
          </cell>
          <cell r="E132">
            <v>634743</v>
          </cell>
          <cell r="F132">
            <v>119378</v>
          </cell>
          <cell r="G132">
            <v>578008</v>
          </cell>
        </row>
        <row r="133">
          <cell r="A133">
            <v>310460</v>
          </cell>
          <cell r="B133" t="str">
            <v>ASTOLFO DUTRA</v>
          </cell>
          <cell r="C133" t="str">
            <v>MG</v>
          </cell>
          <cell r="D133">
            <v>84544</v>
          </cell>
          <cell r="E133">
            <v>806687</v>
          </cell>
          <cell r="F133">
            <v>82733</v>
          </cell>
          <cell r="G133">
            <v>822182</v>
          </cell>
        </row>
        <row r="134">
          <cell r="A134">
            <v>431910</v>
          </cell>
          <cell r="B134" t="str">
            <v>SAO MARTINHO</v>
          </cell>
          <cell r="C134" t="str">
            <v>RS</v>
          </cell>
          <cell r="D134">
            <v>117561</v>
          </cell>
          <cell r="E134">
            <v>486649</v>
          </cell>
          <cell r="F134">
            <v>104978</v>
          </cell>
          <cell r="G134">
            <v>492801</v>
          </cell>
        </row>
        <row r="135">
          <cell r="A135">
            <v>311000</v>
          </cell>
          <cell r="B135" t="str">
            <v>CAETE</v>
          </cell>
          <cell r="C135" t="str">
            <v>MG</v>
          </cell>
          <cell r="D135">
            <v>1886</v>
          </cell>
          <cell r="E135">
            <v>18941441</v>
          </cell>
          <cell r="F135">
            <v>1880</v>
          </cell>
          <cell r="G135">
            <v>19804967</v>
          </cell>
        </row>
        <row r="136">
          <cell r="A136">
            <v>314310</v>
          </cell>
          <cell r="B136" t="str">
            <v>MONTE CARMELO</v>
          </cell>
          <cell r="C136" t="str">
            <v>MG</v>
          </cell>
          <cell r="D136">
            <v>298930</v>
          </cell>
          <cell r="E136">
            <v>1925954</v>
          </cell>
          <cell r="F136">
            <v>303646</v>
          </cell>
          <cell r="G136">
            <v>1702859</v>
          </cell>
        </row>
        <row r="137">
          <cell r="A137">
            <v>355475</v>
          </cell>
          <cell r="B137" t="str">
            <v>TRABIJU</v>
          </cell>
          <cell r="C137" t="str">
            <v>SP</v>
          </cell>
          <cell r="D137">
            <v>21810</v>
          </cell>
          <cell r="F137">
            <v>20362</v>
          </cell>
          <cell r="G137">
            <v>186723</v>
          </cell>
          <cell r="I137">
            <v>200153</v>
          </cell>
        </row>
        <row r="138">
          <cell r="A138">
            <v>355390</v>
          </cell>
          <cell r="B138" t="str">
            <v>TARABAI</v>
          </cell>
          <cell r="C138" t="str">
            <v>SP</v>
          </cell>
          <cell r="D138">
            <v>64493</v>
          </cell>
          <cell r="E138">
            <v>216147</v>
          </cell>
          <cell r="F138">
            <v>65265</v>
          </cell>
          <cell r="G138">
            <v>252407</v>
          </cell>
        </row>
        <row r="139">
          <cell r="A139">
            <v>352200</v>
          </cell>
          <cell r="B139" t="str">
            <v>ITAJU</v>
          </cell>
          <cell r="C139" t="str">
            <v>SP</v>
          </cell>
          <cell r="E139">
            <v>308187</v>
          </cell>
          <cell r="F139">
            <v>56767</v>
          </cell>
          <cell r="G139">
            <v>357964</v>
          </cell>
          <cell r="I139">
            <v>360243</v>
          </cell>
        </row>
        <row r="140">
          <cell r="A140">
            <v>310610</v>
          </cell>
          <cell r="B140" t="str">
            <v>BELMIRO BRAGA</v>
          </cell>
          <cell r="C140" t="str">
            <v>MG</v>
          </cell>
          <cell r="D140">
            <v>55814</v>
          </cell>
          <cell r="E140">
            <v>349369</v>
          </cell>
          <cell r="F140">
            <v>56288</v>
          </cell>
          <cell r="G140">
            <v>375651</v>
          </cell>
        </row>
        <row r="141">
          <cell r="A141">
            <v>311980</v>
          </cell>
          <cell r="B141" t="str">
            <v>CORREGO DANTA</v>
          </cell>
          <cell r="C141" t="str">
            <v>MG</v>
          </cell>
          <cell r="D141">
            <v>23212</v>
          </cell>
          <cell r="E141">
            <v>586500</v>
          </cell>
          <cell r="F141">
            <v>25088</v>
          </cell>
          <cell r="G141">
            <v>609732</v>
          </cell>
        </row>
        <row r="142">
          <cell r="A142">
            <v>314590</v>
          </cell>
          <cell r="B142" t="str">
            <v>OURO BRANCO</v>
          </cell>
          <cell r="C142" t="str">
            <v>MG</v>
          </cell>
          <cell r="D142">
            <v>1574</v>
          </cell>
          <cell r="E142">
            <v>78332</v>
          </cell>
          <cell r="F142">
            <v>728</v>
          </cell>
          <cell r="G142">
            <v>79669</v>
          </cell>
        </row>
        <row r="143">
          <cell r="A143">
            <v>316150</v>
          </cell>
          <cell r="B143" t="str">
            <v>SAO GERALDO</v>
          </cell>
          <cell r="C143" t="str">
            <v>MG</v>
          </cell>
          <cell r="D143">
            <v>94475</v>
          </cell>
          <cell r="E143">
            <v>792438</v>
          </cell>
          <cell r="F143">
            <v>94664</v>
          </cell>
          <cell r="G143">
            <v>827517</v>
          </cell>
        </row>
        <row r="144">
          <cell r="A144">
            <v>412215</v>
          </cell>
          <cell r="B144" t="str">
            <v>RIO BONITO DO IGUACU</v>
          </cell>
          <cell r="C144" t="str">
            <v>PR</v>
          </cell>
          <cell r="D144">
            <v>144065</v>
          </cell>
          <cell r="E144">
            <v>527345</v>
          </cell>
          <cell r="F144">
            <v>138723</v>
          </cell>
          <cell r="G144">
            <v>705028</v>
          </cell>
          <cell r="I144">
            <v>658791</v>
          </cell>
        </row>
        <row r="145">
          <cell r="A145">
            <v>431160</v>
          </cell>
          <cell r="B145" t="str">
            <v>LIBERATO SALZANO</v>
          </cell>
          <cell r="C145" t="str">
            <v>RS</v>
          </cell>
          <cell r="D145">
            <v>54622</v>
          </cell>
          <cell r="E145">
            <v>361503</v>
          </cell>
          <cell r="F145">
            <v>46645</v>
          </cell>
          <cell r="G145">
            <v>339584</v>
          </cell>
        </row>
        <row r="146">
          <cell r="A146">
            <v>521540</v>
          </cell>
          <cell r="B146" t="str">
            <v>OURO VERDE DE GOIAS</v>
          </cell>
          <cell r="C146" t="str">
            <v>GO</v>
          </cell>
          <cell r="E146">
            <v>243649</v>
          </cell>
          <cell r="G146">
            <v>325504</v>
          </cell>
        </row>
        <row r="147">
          <cell r="A147">
            <v>316447</v>
          </cell>
          <cell r="B147" t="str">
            <v>SAO SEBASTIAO DO ANTA</v>
          </cell>
          <cell r="C147" t="str">
            <v>MG</v>
          </cell>
          <cell r="D147">
            <v>2201</v>
          </cell>
          <cell r="E147">
            <v>2421751</v>
          </cell>
          <cell r="F147">
            <v>515</v>
          </cell>
          <cell r="G147">
            <v>2492900</v>
          </cell>
        </row>
        <row r="148">
          <cell r="A148">
            <v>311360</v>
          </cell>
          <cell r="B148" t="str">
            <v>CAREACU</v>
          </cell>
          <cell r="C148" t="str">
            <v>MG</v>
          </cell>
          <cell r="D148">
            <v>126380</v>
          </cell>
          <cell r="E148">
            <v>1095195</v>
          </cell>
          <cell r="F148">
            <v>117112</v>
          </cell>
          <cell r="G148">
            <v>1047572</v>
          </cell>
        </row>
        <row r="149">
          <cell r="A149">
            <v>420253</v>
          </cell>
          <cell r="B149" t="str">
            <v>BOM JESUS</v>
          </cell>
          <cell r="C149" t="str">
            <v>SC</v>
          </cell>
          <cell r="D149">
            <v>62799</v>
          </cell>
          <cell r="E149">
            <v>167781</v>
          </cell>
          <cell r="F149">
            <v>60199</v>
          </cell>
          <cell r="G149">
            <v>159388</v>
          </cell>
        </row>
        <row r="150">
          <cell r="A150">
            <v>410290</v>
          </cell>
          <cell r="B150" t="str">
            <v>BITURUNA</v>
          </cell>
          <cell r="C150" t="str">
            <v>PR</v>
          </cell>
        </row>
        <row r="151">
          <cell r="A151">
            <v>350775</v>
          </cell>
          <cell r="B151" t="str">
            <v>BREJO ALEGRE</v>
          </cell>
          <cell r="C151" t="str">
            <v>SP</v>
          </cell>
          <cell r="D151">
            <v>74568</v>
          </cell>
          <cell r="E151">
            <v>216499</v>
          </cell>
          <cell r="G151">
            <v>197991</v>
          </cell>
        </row>
        <row r="152">
          <cell r="A152">
            <v>313210</v>
          </cell>
          <cell r="B152" t="str">
            <v>ITACARAMBI</v>
          </cell>
          <cell r="C152" t="str">
            <v>MG</v>
          </cell>
          <cell r="D152">
            <v>23967</v>
          </cell>
          <cell r="E152">
            <v>1905424</v>
          </cell>
          <cell r="F152">
            <v>875</v>
          </cell>
          <cell r="G152">
            <v>2155940</v>
          </cell>
        </row>
        <row r="153">
          <cell r="A153">
            <v>315050</v>
          </cell>
          <cell r="B153" t="str">
            <v>PIMENTA</v>
          </cell>
          <cell r="C153" t="str">
            <v>MG</v>
          </cell>
          <cell r="D153">
            <v>75828</v>
          </cell>
          <cell r="E153">
            <v>238637</v>
          </cell>
          <cell r="F153">
            <v>59385</v>
          </cell>
          <cell r="G153">
            <v>230075</v>
          </cell>
        </row>
        <row r="154">
          <cell r="A154">
            <v>314140</v>
          </cell>
          <cell r="B154" t="str">
            <v>MEDINA</v>
          </cell>
          <cell r="C154" t="str">
            <v>MG</v>
          </cell>
          <cell r="D154">
            <v>30412</v>
          </cell>
          <cell r="E154">
            <v>16066223</v>
          </cell>
          <cell r="F154">
            <v>25528</v>
          </cell>
          <cell r="G154">
            <v>16030961</v>
          </cell>
        </row>
        <row r="155">
          <cell r="A155">
            <v>352060</v>
          </cell>
          <cell r="B155" t="str">
            <v>INDIANA</v>
          </cell>
          <cell r="C155" t="str">
            <v>SP</v>
          </cell>
          <cell r="D155">
            <v>105133</v>
          </cell>
          <cell r="E155">
            <v>339450</v>
          </cell>
          <cell r="F155">
            <v>91275</v>
          </cell>
          <cell r="G155">
            <v>314141</v>
          </cell>
        </row>
        <row r="156">
          <cell r="A156">
            <v>316080</v>
          </cell>
          <cell r="B156" t="str">
            <v>SAO BENTO ABADE</v>
          </cell>
          <cell r="C156" t="str">
            <v>MG</v>
          </cell>
          <cell r="D156">
            <v>8</v>
          </cell>
          <cell r="E156">
            <v>1822588</v>
          </cell>
          <cell r="F156">
            <v>8</v>
          </cell>
          <cell r="G156">
            <v>1860381</v>
          </cell>
        </row>
        <row r="157">
          <cell r="A157">
            <v>311730</v>
          </cell>
          <cell r="B157" t="str">
            <v>CONCEICAO DAS ALAGOAS</v>
          </cell>
          <cell r="C157" t="str">
            <v>MG</v>
          </cell>
          <cell r="D157">
            <v>161441</v>
          </cell>
          <cell r="E157">
            <v>1004451</v>
          </cell>
          <cell r="F157">
            <v>132299</v>
          </cell>
          <cell r="G157">
            <v>918762</v>
          </cell>
        </row>
        <row r="158">
          <cell r="A158">
            <v>311840</v>
          </cell>
          <cell r="B158" t="str">
            <v>CONSELHEIRO PENA</v>
          </cell>
          <cell r="C158" t="str">
            <v>MG</v>
          </cell>
          <cell r="D158">
            <v>146531</v>
          </cell>
          <cell r="E158">
            <v>486441</v>
          </cell>
          <cell r="F158">
            <v>135417</v>
          </cell>
          <cell r="G158">
            <v>665046</v>
          </cell>
        </row>
        <row r="159">
          <cell r="A159">
            <v>315610</v>
          </cell>
          <cell r="B159" t="str">
            <v>RITAPOLIS</v>
          </cell>
          <cell r="C159" t="str">
            <v>MG</v>
          </cell>
          <cell r="D159">
            <v>21021</v>
          </cell>
          <cell r="E159">
            <v>851928</v>
          </cell>
          <cell r="F159">
            <v>27997</v>
          </cell>
          <cell r="G159">
            <v>750060</v>
          </cell>
        </row>
        <row r="160">
          <cell r="A160">
            <v>420315</v>
          </cell>
          <cell r="B160" t="str">
            <v>CALMON</v>
          </cell>
          <cell r="C160" t="str">
            <v>SC</v>
          </cell>
          <cell r="D160">
            <v>16620</v>
          </cell>
          <cell r="E160">
            <v>323842</v>
          </cell>
          <cell r="F160">
            <v>1068</v>
          </cell>
          <cell r="G160">
            <v>353901</v>
          </cell>
          <cell r="H160">
            <v>472</v>
          </cell>
          <cell r="I160">
            <v>403084</v>
          </cell>
        </row>
        <row r="161">
          <cell r="A161">
            <v>430610</v>
          </cell>
          <cell r="B161" t="str">
            <v>CRUZ ALTA</v>
          </cell>
          <cell r="C161" t="str">
            <v>RS</v>
          </cell>
          <cell r="D161">
            <v>971397</v>
          </cell>
          <cell r="E161">
            <v>4657696</v>
          </cell>
          <cell r="F161">
            <v>1527637</v>
          </cell>
          <cell r="G161">
            <v>4989890</v>
          </cell>
        </row>
        <row r="162">
          <cell r="A162">
            <v>311510</v>
          </cell>
          <cell r="B162" t="str">
            <v>CASSIA</v>
          </cell>
          <cell r="C162" t="str">
            <v>MG</v>
          </cell>
          <cell r="D162">
            <v>2056</v>
          </cell>
          <cell r="E162">
            <v>1107713</v>
          </cell>
          <cell r="F162">
            <v>588</v>
          </cell>
          <cell r="G162">
            <v>606184</v>
          </cell>
        </row>
        <row r="163">
          <cell r="A163">
            <v>313400</v>
          </cell>
          <cell r="B163" t="str">
            <v>ITINGA</v>
          </cell>
          <cell r="C163" t="str">
            <v>MG</v>
          </cell>
          <cell r="D163">
            <v>207085</v>
          </cell>
          <cell r="E163">
            <v>890257</v>
          </cell>
          <cell r="F163">
            <v>211913</v>
          </cell>
          <cell r="G163">
            <v>877358</v>
          </cell>
        </row>
        <row r="164">
          <cell r="A164">
            <v>316990</v>
          </cell>
          <cell r="B164" t="str">
            <v>UBA</v>
          </cell>
          <cell r="C164" t="str">
            <v>MG</v>
          </cell>
          <cell r="D164">
            <v>765882</v>
          </cell>
          <cell r="E164">
            <v>12540257</v>
          </cell>
          <cell r="F164">
            <v>755267</v>
          </cell>
          <cell r="G164">
            <v>14229605</v>
          </cell>
        </row>
        <row r="165">
          <cell r="A165">
            <v>313280</v>
          </cell>
          <cell r="B165" t="str">
            <v>ITAMBE DO MATO DENTRO</v>
          </cell>
          <cell r="C165" t="str">
            <v>MG</v>
          </cell>
          <cell r="D165">
            <v>48529</v>
          </cell>
          <cell r="E165">
            <v>2182777</v>
          </cell>
          <cell r="F165">
            <v>28652</v>
          </cell>
          <cell r="G165">
            <v>2290414</v>
          </cell>
        </row>
        <row r="166">
          <cell r="A166">
            <v>315040</v>
          </cell>
          <cell r="B166" t="str">
            <v>PIEDADE DOS GERAIS</v>
          </cell>
          <cell r="C166" t="str">
            <v>MG</v>
          </cell>
          <cell r="D166">
            <v>29617</v>
          </cell>
          <cell r="E166">
            <v>2205332</v>
          </cell>
          <cell r="F166">
            <v>46881</v>
          </cell>
          <cell r="G166">
            <v>2513189</v>
          </cell>
        </row>
        <row r="167">
          <cell r="A167">
            <v>315060</v>
          </cell>
          <cell r="B167" t="str">
            <v>PIRACEMA</v>
          </cell>
          <cell r="C167" t="str">
            <v>MG</v>
          </cell>
          <cell r="D167">
            <v>86736</v>
          </cell>
          <cell r="E167">
            <v>816862</v>
          </cell>
          <cell r="F167">
            <v>91861</v>
          </cell>
          <cell r="G167">
            <v>822452</v>
          </cell>
        </row>
        <row r="168">
          <cell r="A168">
            <v>421780</v>
          </cell>
          <cell r="B168" t="str">
            <v>TAIO</v>
          </cell>
          <cell r="C168" t="str">
            <v>SC</v>
          </cell>
          <cell r="F168">
            <v>182932</v>
          </cell>
        </row>
        <row r="169">
          <cell r="A169">
            <v>316630</v>
          </cell>
          <cell r="B169" t="str">
            <v>SERICITA</v>
          </cell>
          <cell r="C169" t="str">
            <v>MG</v>
          </cell>
          <cell r="D169">
            <v>17908</v>
          </cell>
          <cell r="E169">
            <v>302179</v>
          </cell>
          <cell r="F169">
            <v>24003</v>
          </cell>
          <cell r="G169">
            <v>348877</v>
          </cell>
        </row>
        <row r="170">
          <cell r="A170">
            <v>313610</v>
          </cell>
          <cell r="B170" t="str">
            <v>JOANESIA</v>
          </cell>
          <cell r="C170" t="str">
            <v>MG</v>
          </cell>
          <cell r="D170">
            <v>32750</v>
          </cell>
          <cell r="E170">
            <v>180149</v>
          </cell>
          <cell r="F170">
            <v>27500</v>
          </cell>
          <cell r="G170">
            <v>168557</v>
          </cell>
        </row>
        <row r="171">
          <cell r="A171">
            <v>500797</v>
          </cell>
          <cell r="B171" t="str">
            <v>TAQUARUSSU</v>
          </cell>
          <cell r="C171" t="str">
            <v>MS</v>
          </cell>
          <cell r="D171">
            <v>6377</v>
          </cell>
          <cell r="E171">
            <v>64973</v>
          </cell>
          <cell r="F171">
            <v>13059</v>
          </cell>
          <cell r="G171">
            <v>85662</v>
          </cell>
        </row>
        <row r="172">
          <cell r="A172">
            <v>316260</v>
          </cell>
          <cell r="B172" t="str">
            <v>SAO JOAO DO ORIENTE</v>
          </cell>
          <cell r="C172" t="str">
            <v>MG</v>
          </cell>
          <cell r="D172">
            <v>89817</v>
          </cell>
          <cell r="E172">
            <v>860408</v>
          </cell>
          <cell r="F172">
            <v>85096</v>
          </cell>
          <cell r="G172">
            <v>817606</v>
          </cell>
        </row>
        <row r="173">
          <cell r="A173">
            <v>315170</v>
          </cell>
          <cell r="B173" t="str">
            <v>POCO FUNDO</v>
          </cell>
          <cell r="C173" t="str">
            <v>MG</v>
          </cell>
          <cell r="D173">
            <v>236742</v>
          </cell>
          <cell r="E173">
            <v>12468847</v>
          </cell>
          <cell r="F173">
            <v>246023</v>
          </cell>
          <cell r="G173">
            <v>13262985</v>
          </cell>
        </row>
        <row r="174">
          <cell r="A174">
            <v>430280</v>
          </cell>
          <cell r="B174" t="str">
            <v>CACAPAVA DO SUL</v>
          </cell>
          <cell r="C174" t="str">
            <v>RS</v>
          </cell>
          <cell r="D174">
            <v>142859</v>
          </cell>
          <cell r="E174">
            <v>1155487</v>
          </cell>
          <cell r="F174">
            <v>148897</v>
          </cell>
          <cell r="G174">
            <v>998285</v>
          </cell>
        </row>
        <row r="175">
          <cell r="A175">
            <v>312965</v>
          </cell>
          <cell r="B175" t="str">
            <v>IBIRACATU</v>
          </cell>
          <cell r="C175" t="str">
            <v>MG</v>
          </cell>
          <cell r="D175">
            <v>83</v>
          </cell>
          <cell r="E175">
            <v>1247301</v>
          </cell>
          <cell r="F175">
            <v>238</v>
          </cell>
          <cell r="G175">
            <v>1242286</v>
          </cell>
        </row>
        <row r="176">
          <cell r="A176">
            <v>311770</v>
          </cell>
          <cell r="B176" t="str">
            <v>CONCEICAO DO RIO VERDE</v>
          </cell>
          <cell r="C176" t="str">
            <v>MG</v>
          </cell>
        </row>
        <row r="177">
          <cell r="A177">
            <v>500220</v>
          </cell>
          <cell r="B177" t="str">
            <v>BONITO</v>
          </cell>
          <cell r="C177" t="str">
            <v>MS</v>
          </cell>
          <cell r="D177">
            <v>256434</v>
          </cell>
          <cell r="E177">
            <v>3962773</v>
          </cell>
          <cell r="F177">
            <v>271343</v>
          </cell>
          <cell r="G177">
            <v>2202951</v>
          </cell>
        </row>
        <row r="178">
          <cell r="A178">
            <v>316790</v>
          </cell>
          <cell r="B178" t="str">
            <v>TABULEIRO</v>
          </cell>
          <cell r="C178" t="str">
            <v>MG</v>
          </cell>
          <cell r="D178">
            <v>65369</v>
          </cell>
          <cell r="E178">
            <v>604726</v>
          </cell>
          <cell r="F178">
            <v>69277</v>
          </cell>
          <cell r="G178">
            <v>622759</v>
          </cell>
        </row>
        <row r="179">
          <cell r="A179">
            <v>432146</v>
          </cell>
          <cell r="B179" t="str">
            <v>TIO HUGO</v>
          </cell>
          <cell r="C179" t="str">
            <v>RS</v>
          </cell>
          <cell r="D179">
            <v>100888</v>
          </cell>
          <cell r="E179">
            <v>182139</v>
          </cell>
          <cell r="F179">
            <v>110999</v>
          </cell>
          <cell r="G179">
            <v>49785</v>
          </cell>
        </row>
        <row r="180">
          <cell r="A180">
            <v>311265</v>
          </cell>
          <cell r="B180" t="str">
            <v>CAPITAO ANDRADE</v>
          </cell>
          <cell r="C180" t="str">
            <v>MG</v>
          </cell>
          <cell r="D180">
            <v>98432</v>
          </cell>
          <cell r="E180">
            <v>658337</v>
          </cell>
          <cell r="F180">
            <v>93860</v>
          </cell>
          <cell r="G180">
            <v>630896</v>
          </cell>
        </row>
        <row r="181">
          <cell r="A181">
            <v>410450</v>
          </cell>
          <cell r="B181" t="str">
            <v>CAPANEMA</v>
          </cell>
          <cell r="C181" t="str">
            <v>PR</v>
          </cell>
        </row>
        <row r="182">
          <cell r="A182">
            <v>432370</v>
          </cell>
          <cell r="B182" t="str">
            <v>VISTA GAUCHA</v>
          </cell>
          <cell r="C182" t="str">
            <v>RS</v>
          </cell>
          <cell r="D182">
            <v>69198</v>
          </cell>
          <cell r="E182">
            <v>269788</v>
          </cell>
          <cell r="F182">
            <v>70769</v>
          </cell>
          <cell r="G182">
            <v>396152</v>
          </cell>
        </row>
        <row r="183">
          <cell r="A183">
            <v>431590</v>
          </cell>
          <cell r="B183" t="str">
            <v>RODEIO BONITO</v>
          </cell>
          <cell r="C183" t="str">
            <v>RS</v>
          </cell>
          <cell r="D183">
            <v>61971</v>
          </cell>
          <cell r="E183">
            <v>296009</v>
          </cell>
          <cell r="F183">
            <v>4185</v>
          </cell>
          <cell r="G183">
            <v>368776</v>
          </cell>
          <cell r="I183">
            <v>309903</v>
          </cell>
        </row>
        <row r="184">
          <cell r="A184">
            <v>354150</v>
          </cell>
          <cell r="B184" t="str">
            <v>PRESIDENTE VENCESLAU</v>
          </cell>
          <cell r="C184" t="str">
            <v>SP</v>
          </cell>
          <cell r="D184">
            <v>440340</v>
          </cell>
          <cell r="E184">
            <v>952743</v>
          </cell>
          <cell r="F184">
            <v>428564</v>
          </cell>
          <cell r="G184">
            <v>720069</v>
          </cell>
          <cell r="I184">
            <v>959798</v>
          </cell>
        </row>
        <row r="185">
          <cell r="A185">
            <v>315390</v>
          </cell>
          <cell r="B185" t="str">
            <v>RAPOSOS</v>
          </cell>
          <cell r="C185" t="str">
            <v>MG</v>
          </cell>
          <cell r="D185">
            <v>14</v>
          </cell>
          <cell r="E185">
            <v>19985231</v>
          </cell>
          <cell r="F185">
            <v>14</v>
          </cell>
          <cell r="G185">
            <v>20057048</v>
          </cell>
        </row>
        <row r="186">
          <cell r="A186">
            <v>110045</v>
          </cell>
          <cell r="B186" t="str">
            <v>BURITIS</v>
          </cell>
          <cell r="C186" t="str">
            <v>RO</v>
          </cell>
          <cell r="D186">
            <v>161527</v>
          </cell>
          <cell r="E186">
            <v>532586</v>
          </cell>
          <cell r="F186">
            <v>148248</v>
          </cell>
          <cell r="G186">
            <v>495194</v>
          </cell>
        </row>
        <row r="187">
          <cell r="A187">
            <v>432000</v>
          </cell>
          <cell r="B187" t="str">
            <v>SAPUCAIA DO SUL</v>
          </cell>
          <cell r="C187" t="str">
            <v>RS</v>
          </cell>
          <cell r="G187">
            <v>7773081</v>
          </cell>
        </row>
        <row r="188">
          <cell r="A188">
            <v>314910</v>
          </cell>
          <cell r="B188" t="str">
            <v>PEDRALVA</v>
          </cell>
          <cell r="C188" t="str">
            <v>MG</v>
          </cell>
          <cell r="D188">
            <v>204241</v>
          </cell>
          <cell r="E188">
            <v>1097494</v>
          </cell>
          <cell r="F188">
            <v>179594</v>
          </cell>
          <cell r="G188">
            <v>988581</v>
          </cell>
        </row>
        <row r="189">
          <cell r="A189">
            <v>353310</v>
          </cell>
          <cell r="B189" t="str">
            <v>NOVA GUATAPORANGA</v>
          </cell>
          <cell r="C189" t="str">
            <v>SP</v>
          </cell>
          <cell r="D189">
            <v>39704</v>
          </cell>
          <cell r="F189">
            <v>21502</v>
          </cell>
          <cell r="G189">
            <v>142594</v>
          </cell>
          <cell r="I189">
            <v>161204</v>
          </cell>
        </row>
        <row r="190">
          <cell r="A190">
            <v>351820</v>
          </cell>
          <cell r="B190" t="str">
            <v>GUARARAPES</v>
          </cell>
          <cell r="C190" t="str">
            <v>SP</v>
          </cell>
        </row>
        <row r="191">
          <cell r="A191">
            <v>421775</v>
          </cell>
          <cell r="B191" t="str">
            <v>SUL BRASIL</v>
          </cell>
          <cell r="C191" t="str">
            <v>SC</v>
          </cell>
          <cell r="D191">
            <v>109085</v>
          </cell>
          <cell r="E191">
            <v>290961</v>
          </cell>
          <cell r="F191">
            <v>81009</v>
          </cell>
          <cell r="G191">
            <v>266482</v>
          </cell>
          <cell r="I191">
            <v>288526</v>
          </cell>
        </row>
        <row r="192">
          <cell r="A192">
            <v>313375</v>
          </cell>
          <cell r="B192" t="str">
            <v>ITAU DE MINAS</v>
          </cell>
          <cell r="C192" t="str">
            <v>MG</v>
          </cell>
          <cell r="D192">
            <v>631</v>
          </cell>
          <cell r="E192">
            <v>2214339</v>
          </cell>
          <cell r="F192">
            <v>424</v>
          </cell>
          <cell r="G192">
            <v>2481300</v>
          </cell>
        </row>
        <row r="193">
          <cell r="A193">
            <v>315540</v>
          </cell>
          <cell r="B193" t="str">
            <v>RIO NOVO</v>
          </cell>
          <cell r="C193" t="str">
            <v>MG</v>
          </cell>
          <cell r="D193">
            <v>50521</v>
          </cell>
          <cell r="E193">
            <v>780337</v>
          </cell>
          <cell r="F193">
            <v>42114</v>
          </cell>
          <cell r="G193">
            <v>759494</v>
          </cell>
        </row>
        <row r="194">
          <cell r="A194">
            <v>311220</v>
          </cell>
          <cell r="B194" t="str">
            <v>CAPELA NOVA</v>
          </cell>
          <cell r="C194" t="str">
            <v>MG</v>
          </cell>
          <cell r="D194">
            <v>89270</v>
          </cell>
          <cell r="E194">
            <v>354589</v>
          </cell>
          <cell r="F194">
            <v>87463</v>
          </cell>
          <cell r="G194">
            <v>391198</v>
          </cell>
        </row>
        <row r="195">
          <cell r="A195">
            <v>316690</v>
          </cell>
          <cell r="B195" t="str">
            <v>SERRANIA</v>
          </cell>
          <cell r="C195" t="str">
            <v>MG</v>
          </cell>
          <cell r="D195">
            <v>118608</v>
          </cell>
          <cell r="E195">
            <v>990041</v>
          </cell>
          <cell r="F195">
            <v>111065</v>
          </cell>
          <cell r="G195">
            <v>869048</v>
          </cell>
        </row>
        <row r="196">
          <cell r="A196">
            <v>311720</v>
          </cell>
          <cell r="B196" t="str">
            <v>CONCEICAO DAS PEDRAS</v>
          </cell>
          <cell r="C196" t="str">
            <v>MG</v>
          </cell>
          <cell r="D196">
            <v>40423</v>
          </cell>
          <cell r="E196">
            <v>228444</v>
          </cell>
          <cell r="F196">
            <v>42925</v>
          </cell>
          <cell r="G196">
            <v>239492</v>
          </cell>
        </row>
        <row r="197">
          <cell r="A197">
            <v>352450</v>
          </cell>
          <cell r="B197" t="str">
            <v>JACI</v>
          </cell>
          <cell r="C197" t="str">
            <v>SP</v>
          </cell>
          <cell r="D197">
            <v>116431</v>
          </cell>
          <cell r="E197">
            <v>439494</v>
          </cell>
          <cell r="F197">
            <v>113767</v>
          </cell>
          <cell r="G197">
            <v>392475</v>
          </cell>
        </row>
        <row r="198">
          <cell r="A198">
            <v>316510</v>
          </cell>
          <cell r="B198" t="str">
            <v>SAO TOMAS DE AQUINO</v>
          </cell>
          <cell r="C198" t="str">
            <v>MG</v>
          </cell>
          <cell r="D198">
            <v>45705</v>
          </cell>
          <cell r="E198">
            <v>540883</v>
          </cell>
          <cell r="F198">
            <v>35048</v>
          </cell>
          <cell r="G198">
            <v>502652</v>
          </cell>
        </row>
        <row r="199">
          <cell r="A199">
            <v>315213</v>
          </cell>
          <cell r="B199" t="str">
            <v>PONTO CHIQUE</v>
          </cell>
          <cell r="C199" t="str">
            <v>MG</v>
          </cell>
          <cell r="D199">
            <v>33993</v>
          </cell>
          <cell r="E199">
            <v>751596</v>
          </cell>
          <cell r="F199">
            <v>28423</v>
          </cell>
          <cell r="G199">
            <v>726201</v>
          </cell>
        </row>
        <row r="200">
          <cell r="A200">
            <v>410790</v>
          </cell>
          <cell r="B200" t="str">
            <v>FLORESTA</v>
          </cell>
          <cell r="C200" t="str">
            <v>PR</v>
          </cell>
        </row>
        <row r="201">
          <cell r="A201">
            <v>313560</v>
          </cell>
          <cell r="B201" t="str">
            <v>JEQUITAI</v>
          </cell>
          <cell r="C201" t="str">
            <v>MG</v>
          </cell>
          <cell r="D201">
            <v>41853</v>
          </cell>
          <cell r="E201">
            <v>1351360</v>
          </cell>
          <cell r="F201">
            <v>54786</v>
          </cell>
          <cell r="G201">
            <v>1369022</v>
          </cell>
        </row>
        <row r="202">
          <cell r="A202">
            <v>314860</v>
          </cell>
          <cell r="B202" t="str">
            <v>PECANHA</v>
          </cell>
          <cell r="C202" t="str">
            <v>MG</v>
          </cell>
          <cell r="D202">
            <v>155334</v>
          </cell>
          <cell r="E202">
            <v>1029434</v>
          </cell>
          <cell r="F202">
            <v>173627</v>
          </cell>
          <cell r="G202">
            <v>1088348</v>
          </cell>
        </row>
        <row r="203">
          <cell r="A203">
            <v>354460</v>
          </cell>
          <cell r="B203" t="str">
            <v>SABINO</v>
          </cell>
          <cell r="C203" t="str">
            <v>SP</v>
          </cell>
          <cell r="D203">
            <v>148988</v>
          </cell>
          <cell r="E203">
            <v>487994</v>
          </cell>
          <cell r="F203">
            <v>153461</v>
          </cell>
          <cell r="G203">
            <v>455891</v>
          </cell>
          <cell r="I203">
            <v>480741</v>
          </cell>
        </row>
        <row r="204">
          <cell r="A204">
            <v>310980</v>
          </cell>
          <cell r="B204" t="str">
            <v>CACHOEIRA DOURADA</v>
          </cell>
          <cell r="C204" t="str">
            <v>MG</v>
          </cell>
          <cell r="D204">
            <v>49707</v>
          </cell>
          <cell r="E204">
            <v>396713</v>
          </cell>
          <cell r="F204">
            <v>67073</v>
          </cell>
          <cell r="G204">
            <v>434742</v>
          </cell>
        </row>
        <row r="205">
          <cell r="A205">
            <v>290490</v>
          </cell>
          <cell r="B205" t="str">
            <v>CACHOEIRA</v>
          </cell>
          <cell r="C205" t="str">
            <v>BA</v>
          </cell>
        </row>
        <row r="206">
          <cell r="A206">
            <v>310010</v>
          </cell>
          <cell r="B206" t="str">
            <v>ABADIA DOS DOURADOS</v>
          </cell>
          <cell r="C206" t="str">
            <v>MG</v>
          </cell>
          <cell r="D206">
            <v>64920</v>
          </cell>
          <cell r="E206">
            <v>261868</v>
          </cell>
          <cell r="F206">
            <v>63207</v>
          </cell>
          <cell r="G206">
            <v>245672</v>
          </cell>
        </row>
        <row r="207">
          <cell r="A207">
            <v>353060</v>
          </cell>
          <cell r="B207" t="str">
            <v>MOGI DAS CRUZES</v>
          </cell>
          <cell r="C207" t="str">
            <v>SP</v>
          </cell>
          <cell r="D207">
            <v>4629209</v>
          </cell>
          <cell r="E207">
            <v>5496417</v>
          </cell>
          <cell r="F207">
            <v>4300179</v>
          </cell>
          <cell r="G207">
            <v>5212073</v>
          </cell>
        </row>
        <row r="208">
          <cell r="A208">
            <v>351750</v>
          </cell>
          <cell r="B208" t="str">
            <v>GUAPIACU</v>
          </cell>
          <cell r="C208" t="str">
            <v>SP</v>
          </cell>
        </row>
        <row r="209">
          <cell r="A209">
            <v>411890</v>
          </cell>
          <cell r="B209" t="str">
            <v>PEROLA</v>
          </cell>
          <cell r="C209" t="str">
            <v>PR</v>
          </cell>
          <cell r="D209">
            <v>81610</v>
          </cell>
          <cell r="E209">
            <v>243848</v>
          </cell>
        </row>
        <row r="210">
          <cell r="A210">
            <v>430700</v>
          </cell>
          <cell r="B210" t="str">
            <v>ERECHIM</v>
          </cell>
          <cell r="C210" t="str">
            <v>RS</v>
          </cell>
          <cell r="D210">
            <v>1444348</v>
          </cell>
          <cell r="E210">
            <v>2296106</v>
          </cell>
          <cell r="F210">
            <v>1468847</v>
          </cell>
          <cell r="G210">
            <v>2147138</v>
          </cell>
        </row>
        <row r="211">
          <cell r="A211">
            <v>431295</v>
          </cell>
          <cell r="B211" t="str">
            <v>NOVA BOA VISTA</v>
          </cell>
          <cell r="C211" t="str">
            <v>RS</v>
          </cell>
          <cell r="D211">
            <v>36907</v>
          </cell>
          <cell r="E211">
            <v>210781</v>
          </cell>
          <cell r="F211">
            <v>49130</v>
          </cell>
          <cell r="G211">
            <v>351608</v>
          </cell>
          <cell r="H211">
            <v>25303</v>
          </cell>
        </row>
        <row r="212">
          <cell r="A212">
            <v>430970</v>
          </cell>
          <cell r="B212" t="str">
            <v>HUMAITA</v>
          </cell>
          <cell r="C212" t="str">
            <v>RS</v>
          </cell>
          <cell r="D212">
            <v>61945</v>
          </cell>
          <cell r="E212">
            <v>685851</v>
          </cell>
          <cell r="F212">
            <v>58063</v>
          </cell>
          <cell r="G212">
            <v>775792</v>
          </cell>
        </row>
        <row r="213">
          <cell r="A213">
            <v>421230</v>
          </cell>
          <cell r="B213" t="str">
            <v>PAULO LOPES</v>
          </cell>
          <cell r="C213" t="str">
            <v>SC</v>
          </cell>
          <cell r="D213">
            <v>141526</v>
          </cell>
          <cell r="E213">
            <v>479788</v>
          </cell>
          <cell r="F213">
            <v>143472</v>
          </cell>
          <cell r="G213">
            <v>482273</v>
          </cell>
          <cell r="I213">
            <v>476978</v>
          </cell>
        </row>
        <row r="214">
          <cell r="A214">
            <v>310680</v>
          </cell>
          <cell r="B214" t="str">
            <v>BIAS FORTES</v>
          </cell>
          <cell r="C214" t="str">
            <v>MG</v>
          </cell>
          <cell r="D214">
            <v>35589</v>
          </cell>
          <cell r="E214">
            <v>468277</v>
          </cell>
          <cell r="F214">
            <v>25079</v>
          </cell>
          <cell r="G214">
            <v>564961</v>
          </cell>
        </row>
        <row r="215">
          <cell r="A215">
            <v>312060</v>
          </cell>
          <cell r="B215" t="str">
            <v>CRUCILANDIA</v>
          </cell>
          <cell r="C215" t="str">
            <v>MG</v>
          </cell>
          <cell r="D215">
            <v>2575</v>
          </cell>
          <cell r="E215">
            <v>4075065</v>
          </cell>
          <cell r="F215">
            <v>3101</v>
          </cell>
          <cell r="G215">
            <v>4066131</v>
          </cell>
        </row>
        <row r="216">
          <cell r="A216">
            <v>315700</v>
          </cell>
          <cell r="B216" t="str">
            <v>SALINAS</v>
          </cell>
          <cell r="C216" t="str">
            <v>MG</v>
          </cell>
          <cell r="D216">
            <v>392536</v>
          </cell>
          <cell r="E216">
            <v>1672625</v>
          </cell>
          <cell r="F216">
            <v>364548</v>
          </cell>
          <cell r="G216">
            <v>1439533</v>
          </cell>
        </row>
        <row r="217">
          <cell r="A217">
            <v>431380</v>
          </cell>
          <cell r="B217" t="str">
            <v>PALMITINHO</v>
          </cell>
          <cell r="C217" t="str">
            <v>RS</v>
          </cell>
          <cell r="D217">
            <v>137209</v>
          </cell>
          <cell r="E217">
            <v>652728</v>
          </cell>
          <cell r="F217">
            <v>130275</v>
          </cell>
          <cell r="G217">
            <v>783766</v>
          </cell>
        </row>
        <row r="218">
          <cell r="A218">
            <v>317210</v>
          </cell>
          <cell r="B218" t="str">
            <v>VOLTA GRANDE</v>
          </cell>
          <cell r="C218" t="str">
            <v>MG</v>
          </cell>
          <cell r="D218">
            <v>8</v>
          </cell>
          <cell r="E218">
            <v>3804</v>
          </cell>
          <cell r="F218">
            <v>22</v>
          </cell>
          <cell r="G218">
            <v>4202</v>
          </cell>
        </row>
        <row r="219">
          <cell r="A219">
            <v>314280</v>
          </cell>
          <cell r="B219" t="str">
            <v>MONTE ALEGRE DE MINAS</v>
          </cell>
          <cell r="C219" t="str">
            <v>MG</v>
          </cell>
          <cell r="D219">
            <v>224663</v>
          </cell>
          <cell r="E219">
            <v>2650098</v>
          </cell>
          <cell r="F219">
            <v>263850</v>
          </cell>
          <cell r="G219">
            <v>2979114</v>
          </cell>
        </row>
        <row r="220">
          <cell r="A220">
            <v>500020</v>
          </cell>
          <cell r="B220" t="str">
            <v>AGUA CLARA</v>
          </cell>
          <cell r="C220" t="str">
            <v>MS</v>
          </cell>
          <cell r="F220">
            <v>94209</v>
          </cell>
          <cell r="G220">
            <v>373687</v>
          </cell>
        </row>
        <row r="221">
          <cell r="A221">
            <v>316050</v>
          </cell>
          <cell r="B221" t="str">
            <v>SANTO ANTONIO DO RIO ABAIXO</v>
          </cell>
          <cell r="C221" t="str">
            <v>MG</v>
          </cell>
          <cell r="D221">
            <v>52739</v>
          </cell>
          <cell r="E221">
            <v>375501</v>
          </cell>
          <cell r="F221">
            <v>46985</v>
          </cell>
          <cell r="G221">
            <v>357565</v>
          </cell>
        </row>
        <row r="222">
          <cell r="A222">
            <v>412030</v>
          </cell>
          <cell r="B222" t="str">
            <v>PORTO VITORIA</v>
          </cell>
          <cell r="C222" t="str">
            <v>PR</v>
          </cell>
        </row>
        <row r="223">
          <cell r="A223">
            <v>311455</v>
          </cell>
          <cell r="B223" t="str">
            <v>CARNEIRINHO</v>
          </cell>
          <cell r="C223" t="str">
            <v>MG</v>
          </cell>
          <cell r="D223">
            <v>133267</v>
          </cell>
          <cell r="E223">
            <v>677745</v>
          </cell>
          <cell r="F223">
            <v>81362</v>
          </cell>
          <cell r="G223">
            <v>1380977</v>
          </cell>
        </row>
        <row r="224">
          <cell r="A224">
            <v>310550</v>
          </cell>
          <cell r="B224" t="str">
            <v>BARAO DE MONTE ALTO</v>
          </cell>
          <cell r="C224" t="str">
            <v>MG</v>
          </cell>
          <cell r="D224">
            <v>18530</v>
          </cell>
          <cell r="E224">
            <v>917248</v>
          </cell>
          <cell r="F224">
            <v>22043</v>
          </cell>
          <cell r="G224">
            <v>930704</v>
          </cell>
        </row>
        <row r="225">
          <cell r="A225">
            <v>316935</v>
          </cell>
          <cell r="B225" t="str">
            <v>TRES MARIAS</v>
          </cell>
          <cell r="C225" t="str">
            <v>MG</v>
          </cell>
          <cell r="D225">
            <v>152149</v>
          </cell>
          <cell r="E225">
            <v>2351090</v>
          </cell>
          <cell r="F225">
            <v>147093</v>
          </cell>
          <cell r="G225">
            <v>2355673</v>
          </cell>
        </row>
        <row r="226">
          <cell r="A226">
            <v>354840</v>
          </cell>
          <cell r="B226" t="str">
            <v>SANTOPOLIS DO AGUAPEI</v>
          </cell>
          <cell r="C226" t="str">
            <v>SP</v>
          </cell>
          <cell r="D226">
            <v>34408</v>
          </cell>
          <cell r="E226">
            <v>123675</v>
          </cell>
          <cell r="F226">
            <v>31508</v>
          </cell>
          <cell r="G226">
            <v>141079</v>
          </cell>
          <cell r="I226">
            <v>111484</v>
          </cell>
        </row>
        <row r="227">
          <cell r="A227">
            <v>313430</v>
          </cell>
          <cell r="B227" t="str">
            <v>ITUMIRIM</v>
          </cell>
          <cell r="C227" t="str">
            <v>MG</v>
          </cell>
          <cell r="D227">
            <v>16453</v>
          </cell>
          <cell r="E227">
            <v>1350055</v>
          </cell>
          <cell r="F227">
            <v>15797</v>
          </cell>
          <cell r="G227">
            <v>1333056</v>
          </cell>
        </row>
        <row r="228">
          <cell r="A228">
            <v>312015</v>
          </cell>
          <cell r="B228" t="str">
            <v>CRISOLITA</v>
          </cell>
          <cell r="C228" t="str">
            <v>MG</v>
          </cell>
          <cell r="E228">
            <v>751879</v>
          </cell>
          <cell r="G228">
            <v>538511</v>
          </cell>
        </row>
        <row r="229">
          <cell r="A229">
            <v>353680</v>
          </cell>
          <cell r="B229" t="str">
            <v>PEDRA BELA</v>
          </cell>
          <cell r="C229" t="str">
            <v>SP</v>
          </cell>
        </row>
        <row r="230">
          <cell r="A230">
            <v>431937</v>
          </cell>
          <cell r="B230" t="str">
            <v>SAO PEDRO DO BUTIA</v>
          </cell>
          <cell r="C230" t="str">
            <v>RS</v>
          </cell>
          <cell r="D230">
            <v>49256</v>
          </cell>
          <cell r="E230">
            <v>301524</v>
          </cell>
          <cell r="F230">
            <v>45426</v>
          </cell>
          <cell r="G230">
            <v>311812</v>
          </cell>
        </row>
        <row r="231">
          <cell r="A231">
            <v>316420</v>
          </cell>
          <cell r="B231" t="str">
            <v>SAO ROMAO</v>
          </cell>
          <cell r="C231" t="str">
            <v>MG</v>
          </cell>
          <cell r="D231">
            <v>92504</v>
          </cell>
          <cell r="E231">
            <v>870321</v>
          </cell>
          <cell r="F231">
            <v>80851</v>
          </cell>
          <cell r="G231">
            <v>810503</v>
          </cell>
        </row>
        <row r="232">
          <cell r="A232">
            <v>314630</v>
          </cell>
          <cell r="B232" t="str">
            <v>PADRE PARAISO</v>
          </cell>
          <cell r="C232" t="str">
            <v>MG</v>
          </cell>
          <cell r="D232">
            <v>157665</v>
          </cell>
          <cell r="E232">
            <v>1102318</v>
          </cell>
          <cell r="F232">
            <v>150948</v>
          </cell>
          <cell r="G232">
            <v>1091435</v>
          </cell>
        </row>
        <row r="233">
          <cell r="A233">
            <v>316295</v>
          </cell>
          <cell r="B233" t="str">
            <v>SAO JOSE DA LAPA</v>
          </cell>
          <cell r="C233" t="str">
            <v>MG</v>
          </cell>
          <cell r="D233">
            <v>398866</v>
          </cell>
          <cell r="E233">
            <v>20102211</v>
          </cell>
          <cell r="F233">
            <v>225884</v>
          </cell>
          <cell r="G233">
            <v>20513036</v>
          </cell>
        </row>
        <row r="234">
          <cell r="A234">
            <v>430650</v>
          </cell>
          <cell r="B234" t="str">
            <v>DOM FELICIANO</v>
          </cell>
          <cell r="C234" t="str">
            <v>RS</v>
          </cell>
          <cell r="D234">
            <v>97862</v>
          </cell>
          <cell r="E234">
            <v>240111</v>
          </cell>
          <cell r="F234">
            <v>107162</v>
          </cell>
          <cell r="G234">
            <v>421728</v>
          </cell>
        </row>
        <row r="235">
          <cell r="A235">
            <v>315360</v>
          </cell>
          <cell r="B235" t="str">
            <v>PRUDENTE DE MORAIS</v>
          </cell>
          <cell r="C235" t="str">
            <v>MG</v>
          </cell>
          <cell r="D235">
            <v>43736</v>
          </cell>
          <cell r="E235">
            <v>2710698</v>
          </cell>
          <cell r="F235">
            <v>46581</v>
          </cell>
          <cell r="G235">
            <v>2780526</v>
          </cell>
        </row>
        <row r="236">
          <cell r="A236">
            <v>354250</v>
          </cell>
          <cell r="B236" t="str">
            <v>REGINOPOLIS</v>
          </cell>
          <cell r="C236" t="str">
            <v>SP</v>
          </cell>
          <cell r="D236">
            <v>120112</v>
          </cell>
          <cell r="E236">
            <v>1308342</v>
          </cell>
          <cell r="F236">
            <v>126141</v>
          </cell>
          <cell r="I236">
            <v>613860</v>
          </cell>
        </row>
        <row r="237">
          <cell r="A237">
            <v>353205</v>
          </cell>
          <cell r="B237" t="str">
            <v>MOTUCA</v>
          </cell>
          <cell r="C237" t="str">
            <v>SP</v>
          </cell>
          <cell r="D237">
            <v>36759</v>
          </cell>
          <cell r="E237">
            <v>201010</v>
          </cell>
          <cell r="F237">
            <v>43539</v>
          </cell>
          <cell r="G237">
            <v>263852</v>
          </cell>
          <cell r="I237">
            <v>288107</v>
          </cell>
        </row>
        <row r="238">
          <cell r="A238">
            <v>313130</v>
          </cell>
          <cell r="B238" t="str">
            <v>IPATINGA</v>
          </cell>
          <cell r="C238" t="str">
            <v>MG</v>
          </cell>
          <cell r="D238">
            <v>4146</v>
          </cell>
          <cell r="E238">
            <v>3264442</v>
          </cell>
          <cell r="F238">
            <v>5068</v>
          </cell>
          <cell r="G238">
            <v>3158575</v>
          </cell>
        </row>
        <row r="239">
          <cell r="A239">
            <v>313240</v>
          </cell>
          <cell r="B239" t="str">
            <v>ITAJUBA</v>
          </cell>
          <cell r="C239" t="str">
            <v>MG</v>
          </cell>
          <cell r="D239">
            <v>715573</v>
          </cell>
          <cell r="E239">
            <v>5191698</v>
          </cell>
          <cell r="F239">
            <v>706097</v>
          </cell>
          <cell r="G239">
            <v>5338076</v>
          </cell>
        </row>
        <row r="240">
          <cell r="A240">
            <v>411860</v>
          </cell>
          <cell r="B240" t="str">
            <v>PAULA FREITAS</v>
          </cell>
          <cell r="C240" t="str">
            <v>PR</v>
          </cell>
          <cell r="D240">
            <v>124094</v>
          </cell>
          <cell r="E240">
            <v>417755</v>
          </cell>
        </row>
        <row r="241">
          <cell r="A241">
            <v>412450</v>
          </cell>
          <cell r="B241" t="str">
            <v>SANTO INACIO</v>
          </cell>
          <cell r="C241" t="str">
            <v>PR</v>
          </cell>
          <cell r="D241">
            <v>80591</v>
          </cell>
          <cell r="E241">
            <v>414146</v>
          </cell>
          <cell r="F241">
            <v>105438</v>
          </cell>
          <cell r="G241">
            <v>410608</v>
          </cell>
        </row>
        <row r="242">
          <cell r="A242">
            <v>316060</v>
          </cell>
          <cell r="B242" t="str">
            <v>SANTO HIPOLITO</v>
          </cell>
          <cell r="C242" t="str">
            <v>MG</v>
          </cell>
          <cell r="D242">
            <v>54623</v>
          </cell>
          <cell r="E242">
            <v>651109</v>
          </cell>
          <cell r="F242">
            <v>55479</v>
          </cell>
          <cell r="G242">
            <v>661202</v>
          </cell>
        </row>
        <row r="243">
          <cell r="A243">
            <v>350130</v>
          </cell>
          <cell r="B243" t="str">
            <v>ALVARES MACHADO</v>
          </cell>
          <cell r="C243" t="str">
            <v>SP</v>
          </cell>
          <cell r="D243">
            <v>202379</v>
          </cell>
          <cell r="E243">
            <v>1112356</v>
          </cell>
          <cell r="F243">
            <v>208389</v>
          </cell>
          <cell r="G243">
            <v>991956</v>
          </cell>
        </row>
        <row r="244">
          <cell r="A244">
            <v>510800</v>
          </cell>
          <cell r="B244" t="str">
            <v>TAPURAH</v>
          </cell>
          <cell r="C244" t="str">
            <v>MT</v>
          </cell>
          <cell r="G244">
            <v>279464</v>
          </cell>
        </row>
        <row r="245">
          <cell r="A245">
            <v>355600</v>
          </cell>
          <cell r="B245" t="str">
            <v>URUPES</v>
          </cell>
          <cell r="C245" t="str">
            <v>SP</v>
          </cell>
          <cell r="D245">
            <v>759</v>
          </cell>
          <cell r="E245">
            <v>390763</v>
          </cell>
        </row>
        <row r="246">
          <cell r="A246">
            <v>352590</v>
          </cell>
          <cell r="B246" t="str">
            <v>JUNDIAI</v>
          </cell>
          <cell r="C246" t="str">
            <v>SP</v>
          </cell>
        </row>
        <row r="247">
          <cell r="A247">
            <v>313580</v>
          </cell>
          <cell r="B247" t="str">
            <v>JEQUITINHONHA</v>
          </cell>
          <cell r="C247" t="str">
            <v>MG</v>
          </cell>
          <cell r="D247">
            <v>231358</v>
          </cell>
          <cell r="E247">
            <v>1700460</v>
          </cell>
          <cell r="F247">
            <v>225847</v>
          </cell>
          <cell r="G247">
            <v>1622214</v>
          </cell>
        </row>
        <row r="248">
          <cell r="A248">
            <v>315560</v>
          </cell>
          <cell r="B248" t="str">
            <v>RIO PARDO DE MINAS</v>
          </cell>
          <cell r="C248" t="str">
            <v>MG</v>
          </cell>
          <cell r="D248">
            <v>256185</v>
          </cell>
          <cell r="E248">
            <v>1448367</v>
          </cell>
          <cell r="F248">
            <v>243966</v>
          </cell>
          <cell r="G248">
            <v>1246996</v>
          </cell>
        </row>
        <row r="249">
          <cell r="A249">
            <v>315770</v>
          </cell>
          <cell r="B249" t="str">
            <v>SANTA JULIANA</v>
          </cell>
          <cell r="C249" t="str">
            <v>MG</v>
          </cell>
          <cell r="D249">
            <v>111908</v>
          </cell>
          <cell r="E249">
            <v>931808</v>
          </cell>
          <cell r="F249">
            <v>125981</v>
          </cell>
          <cell r="G249">
            <v>999114</v>
          </cell>
        </row>
        <row r="250">
          <cell r="A250">
            <v>310060</v>
          </cell>
          <cell r="B250" t="str">
            <v>AGUA BOA</v>
          </cell>
          <cell r="C250" t="str">
            <v>MG</v>
          </cell>
          <cell r="D250">
            <v>81275</v>
          </cell>
          <cell r="E250">
            <v>2790618</v>
          </cell>
          <cell r="F250">
            <v>61846</v>
          </cell>
          <cell r="G250">
            <v>2730759</v>
          </cell>
        </row>
        <row r="251">
          <cell r="A251">
            <v>316450</v>
          </cell>
          <cell r="B251" t="str">
            <v>SAO SEBASTIAO DO MARANHAO</v>
          </cell>
          <cell r="C251" t="str">
            <v>MG</v>
          </cell>
          <cell r="D251">
            <v>586</v>
          </cell>
          <cell r="E251">
            <v>1892280</v>
          </cell>
          <cell r="F251">
            <v>356</v>
          </cell>
          <cell r="G251">
            <v>1885492</v>
          </cell>
        </row>
        <row r="252">
          <cell r="A252">
            <v>412535</v>
          </cell>
          <cell r="B252" t="str">
            <v>SAO JORGE DO PATROCINIO</v>
          </cell>
          <cell r="C252" t="str">
            <v>PR</v>
          </cell>
          <cell r="D252">
            <v>46404</v>
          </cell>
          <cell r="E252">
            <v>192441</v>
          </cell>
        </row>
        <row r="253">
          <cell r="A253">
            <v>421795</v>
          </cell>
          <cell r="B253" t="str">
            <v>TIGRINHOS</v>
          </cell>
          <cell r="C253" t="str">
            <v>SC</v>
          </cell>
          <cell r="D253">
            <v>47183</v>
          </cell>
          <cell r="E253">
            <v>324940</v>
          </cell>
          <cell r="F253">
            <v>55519</v>
          </cell>
          <cell r="G253">
            <v>323194</v>
          </cell>
          <cell r="I253">
            <v>357773</v>
          </cell>
        </row>
        <row r="254">
          <cell r="A254">
            <v>310930</v>
          </cell>
          <cell r="B254" t="str">
            <v>BURITIS</v>
          </cell>
          <cell r="C254" t="str">
            <v>MG</v>
          </cell>
          <cell r="D254">
            <v>217850</v>
          </cell>
          <cell r="E254">
            <v>2984187</v>
          </cell>
          <cell r="F254">
            <v>205093</v>
          </cell>
          <cell r="G254">
            <v>2822796</v>
          </cell>
        </row>
        <row r="255">
          <cell r="A255">
            <v>353040</v>
          </cell>
          <cell r="B255" t="str">
            <v>MIRASSOLANDIA</v>
          </cell>
          <cell r="C255" t="str">
            <v>SP</v>
          </cell>
          <cell r="D255">
            <v>63425</v>
          </cell>
          <cell r="E255">
            <v>199987</v>
          </cell>
          <cell r="G255">
            <v>149412</v>
          </cell>
        </row>
        <row r="256">
          <cell r="A256">
            <v>314587</v>
          </cell>
          <cell r="B256" t="str">
            <v>ORIZANIA</v>
          </cell>
          <cell r="C256" t="str">
            <v>MG</v>
          </cell>
          <cell r="D256">
            <v>204934</v>
          </cell>
          <cell r="E256">
            <v>1153712</v>
          </cell>
          <cell r="F256">
            <v>215421</v>
          </cell>
          <cell r="G256">
            <v>1064452</v>
          </cell>
        </row>
        <row r="257">
          <cell r="A257">
            <v>312670</v>
          </cell>
          <cell r="B257" t="str">
            <v>FRANCISCO SA</v>
          </cell>
          <cell r="C257" t="str">
            <v>MG</v>
          </cell>
          <cell r="D257">
            <v>50400</v>
          </cell>
          <cell r="E257">
            <v>4365281</v>
          </cell>
          <cell r="F257">
            <v>5660</v>
          </cell>
          <cell r="G257">
            <v>4593325</v>
          </cell>
        </row>
        <row r="258">
          <cell r="A258">
            <v>354765</v>
          </cell>
          <cell r="B258" t="str">
            <v>SANTA SALETE</v>
          </cell>
          <cell r="C258" t="str">
            <v>SP</v>
          </cell>
          <cell r="D258">
            <v>9346</v>
          </cell>
          <cell r="E258">
            <v>80695</v>
          </cell>
          <cell r="F258">
            <v>16827</v>
          </cell>
          <cell r="G258">
            <v>58566</v>
          </cell>
          <cell r="I258">
            <v>101191</v>
          </cell>
        </row>
        <row r="259">
          <cell r="A259">
            <v>421730</v>
          </cell>
          <cell r="B259" t="str">
            <v>SAUDADES</v>
          </cell>
          <cell r="C259" t="str">
            <v>SC</v>
          </cell>
          <cell r="D259">
            <v>101908</v>
          </cell>
          <cell r="E259">
            <v>462907</v>
          </cell>
          <cell r="F259">
            <v>99790</v>
          </cell>
          <cell r="G259">
            <v>554581</v>
          </cell>
          <cell r="I259">
            <v>555560</v>
          </cell>
        </row>
        <row r="260">
          <cell r="A260">
            <v>313005</v>
          </cell>
          <cell r="B260" t="str">
            <v>ICARAI DE MINAS</v>
          </cell>
          <cell r="C260" t="str">
            <v>MG</v>
          </cell>
          <cell r="D260">
            <v>25275</v>
          </cell>
          <cell r="E260">
            <v>43575931</v>
          </cell>
          <cell r="F260">
            <v>41489</v>
          </cell>
          <cell r="G260">
            <v>43657188</v>
          </cell>
        </row>
        <row r="261">
          <cell r="A261">
            <v>314720</v>
          </cell>
          <cell r="B261" t="str">
            <v>PARAGUACU</v>
          </cell>
          <cell r="C261" t="str">
            <v>MG</v>
          </cell>
          <cell r="D261">
            <v>119901</v>
          </cell>
          <cell r="E261">
            <v>1282129</v>
          </cell>
          <cell r="F261">
            <v>131124</v>
          </cell>
          <cell r="G261">
            <v>1298852</v>
          </cell>
        </row>
        <row r="262">
          <cell r="A262">
            <v>510305</v>
          </cell>
          <cell r="B262" t="str">
            <v>CLAUDIA</v>
          </cell>
          <cell r="C262" t="str">
            <v>MT</v>
          </cell>
          <cell r="D262">
            <v>96615</v>
          </cell>
          <cell r="E262">
            <v>569548</v>
          </cell>
          <cell r="F262">
            <v>96132</v>
          </cell>
          <cell r="G262">
            <v>556298</v>
          </cell>
        </row>
        <row r="263">
          <cell r="A263">
            <v>310570</v>
          </cell>
          <cell r="B263" t="str">
            <v>BARRA LONGA</v>
          </cell>
          <cell r="C263" t="str">
            <v>MG</v>
          </cell>
          <cell r="D263">
            <v>23289</v>
          </cell>
          <cell r="E263">
            <v>1233814</v>
          </cell>
          <cell r="F263">
            <v>15840</v>
          </cell>
          <cell r="G263">
            <v>1375290</v>
          </cell>
        </row>
        <row r="264">
          <cell r="A264">
            <v>310690</v>
          </cell>
          <cell r="B264" t="str">
            <v>BICAS</v>
          </cell>
          <cell r="C264" t="str">
            <v>MG</v>
          </cell>
          <cell r="D264">
            <v>165672</v>
          </cell>
          <cell r="E264">
            <v>1141453</v>
          </cell>
          <cell r="F264">
            <v>162981</v>
          </cell>
          <cell r="G264">
            <v>1213086</v>
          </cell>
        </row>
        <row r="265">
          <cell r="A265">
            <v>420840</v>
          </cell>
          <cell r="B265" t="str">
            <v>ITAPIRANGA</v>
          </cell>
          <cell r="C265" t="str">
            <v>SC</v>
          </cell>
          <cell r="D265">
            <v>369245</v>
          </cell>
          <cell r="E265">
            <v>1793713</v>
          </cell>
          <cell r="F265">
            <v>444928</v>
          </cell>
          <cell r="G265">
            <v>1573114</v>
          </cell>
          <cell r="I265">
            <v>1687829</v>
          </cell>
        </row>
        <row r="266">
          <cell r="A266">
            <v>500620</v>
          </cell>
          <cell r="B266" t="str">
            <v>NOVA ANDRADINA</v>
          </cell>
          <cell r="C266" t="str">
            <v>MS</v>
          </cell>
          <cell r="D266">
            <v>464671</v>
          </cell>
          <cell r="E266">
            <v>7567043</v>
          </cell>
          <cell r="F266">
            <v>500704</v>
          </cell>
          <cell r="G266">
            <v>7036233</v>
          </cell>
        </row>
        <row r="267">
          <cell r="A267">
            <v>313840</v>
          </cell>
          <cell r="B267" t="str">
            <v>LEOPOLDINA</v>
          </cell>
          <cell r="C267" t="str">
            <v>MG</v>
          </cell>
          <cell r="D267">
            <v>230440</v>
          </cell>
          <cell r="E267">
            <v>7437797</v>
          </cell>
          <cell r="F267">
            <v>258827</v>
          </cell>
          <cell r="G267">
            <v>5808230</v>
          </cell>
        </row>
        <row r="268">
          <cell r="A268">
            <v>315000</v>
          </cell>
          <cell r="B268" t="str">
            <v>PESCADOR</v>
          </cell>
          <cell r="C268" t="str">
            <v>MG</v>
          </cell>
          <cell r="D268">
            <v>67339</v>
          </cell>
          <cell r="E268">
            <v>200443</v>
          </cell>
          <cell r="F268">
            <v>54423</v>
          </cell>
          <cell r="G268">
            <v>172281</v>
          </cell>
        </row>
        <row r="269">
          <cell r="A269">
            <v>317180</v>
          </cell>
          <cell r="B269" t="str">
            <v>VIRGINOPOLIS</v>
          </cell>
          <cell r="C269" t="str">
            <v>MG</v>
          </cell>
          <cell r="D269">
            <v>73989</v>
          </cell>
          <cell r="E269">
            <v>1000472</v>
          </cell>
          <cell r="F269">
            <v>70021</v>
          </cell>
          <cell r="G269">
            <v>1020428</v>
          </cell>
        </row>
        <row r="270">
          <cell r="A270">
            <v>510675</v>
          </cell>
          <cell r="B270" t="str">
            <v>PONTES E LACERDA</v>
          </cell>
          <cell r="C270" t="str">
            <v>MT</v>
          </cell>
          <cell r="D270">
            <v>299124</v>
          </cell>
          <cell r="E270">
            <v>1941811</v>
          </cell>
          <cell r="F270">
            <v>310655</v>
          </cell>
          <cell r="G270">
            <v>1896105</v>
          </cell>
        </row>
        <row r="271">
          <cell r="A271">
            <v>355000</v>
          </cell>
          <cell r="B271" t="str">
            <v>SAO LUIS DO PARAITINGA</v>
          </cell>
          <cell r="C271" t="str">
            <v>SP</v>
          </cell>
          <cell r="D271">
            <v>153036</v>
          </cell>
          <cell r="E271">
            <v>741565</v>
          </cell>
          <cell r="F271">
            <v>121326</v>
          </cell>
          <cell r="G271">
            <v>722727</v>
          </cell>
          <cell r="I271">
            <v>610836</v>
          </cell>
        </row>
        <row r="272">
          <cell r="A272">
            <v>411435</v>
          </cell>
          <cell r="B272" t="str">
            <v>MANFRINOPOLIS</v>
          </cell>
          <cell r="C272" t="str">
            <v>PR</v>
          </cell>
        </row>
        <row r="273">
          <cell r="A273">
            <v>310280</v>
          </cell>
          <cell r="B273" t="str">
            <v>ANDRELANDIA</v>
          </cell>
          <cell r="C273" t="str">
            <v>MG</v>
          </cell>
          <cell r="D273">
            <v>135181</v>
          </cell>
          <cell r="E273">
            <v>1876032</v>
          </cell>
          <cell r="F273">
            <v>144684</v>
          </cell>
          <cell r="G273">
            <v>1860160</v>
          </cell>
        </row>
        <row r="274">
          <cell r="A274">
            <v>313300</v>
          </cell>
          <cell r="B274" t="str">
            <v>ITAMONTE</v>
          </cell>
          <cell r="C274" t="str">
            <v>MG</v>
          </cell>
          <cell r="D274">
            <v>89695</v>
          </cell>
          <cell r="E274">
            <v>1824480</v>
          </cell>
          <cell r="F274">
            <v>94920</v>
          </cell>
          <cell r="G274">
            <v>1822804</v>
          </cell>
        </row>
        <row r="275">
          <cell r="A275">
            <v>314000</v>
          </cell>
          <cell r="B275" t="str">
            <v>MARIANA</v>
          </cell>
          <cell r="C275" t="str">
            <v>MG</v>
          </cell>
          <cell r="D275">
            <v>9603</v>
          </cell>
          <cell r="E275">
            <v>50137099</v>
          </cell>
          <cell r="F275">
            <v>10424</v>
          </cell>
          <cell r="G275">
            <v>50158880</v>
          </cell>
        </row>
        <row r="276">
          <cell r="A276">
            <v>420555</v>
          </cell>
          <cell r="B276" t="str">
            <v>FREI ROGERIO</v>
          </cell>
          <cell r="C276" t="str">
            <v>SC</v>
          </cell>
        </row>
        <row r="277">
          <cell r="A277">
            <v>312230</v>
          </cell>
          <cell r="B277" t="str">
            <v>DIVINOPOLIS</v>
          </cell>
          <cell r="C277" t="str">
            <v>MG</v>
          </cell>
          <cell r="D277">
            <v>296140</v>
          </cell>
          <cell r="E277">
            <v>15682187</v>
          </cell>
          <cell r="F277">
            <v>286581</v>
          </cell>
          <cell r="G277">
            <v>16394316</v>
          </cell>
        </row>
        <row r="278">
          <cell r="A278">
            <v>314790</v>
          </cell>
          <cell r="B278" t="str">
            <v>PASSOS</v>
          </cell>
          <cell r="C278" t="str">
            <v>MG</v>
          </cell>
          <cell r="D278">
            <v>3657</v>
          </cell>
          <cell r="E278">
            <v>5599486</v>
          </cell>
          <cell r="F278">
            <v>2506</v>
          </cell>
          <cell r="G278">
            <v>5607903</v>
          </cell>
        </row>
        <row r="279">
          <cell r="A279">
            <v>510590</v>
          </cell>
          <cell r="B279" t="str">
            <v>NOBRES</v>
          </cell>
          <cell r="C279" t="str">
            <v>MT</v>
          </cell>
        </row>
        <row r="280">
          <cell r="A280">
            <v>500430</v>
          </cell>
          <cell r="B280" t="str">
            <v>IGUATEMI</v>
          </cell>
          <cell r="C280" t="str">
            <v>MS</v>
          </cell>
          <cell r="D280">
            <v>168064</v>
          </cell>
          <cell r="E280">
            <v>459085</v>
          </cell>
          <cell r="F280">
            <v>199296</v>
          </cell>
          <cell r="G280">
            <v>532585</v>
          </cell>
        </row>
        <row r="281">
          <cell r="A281">
            <v>311790</v>
          </cell>
          <cell r="B281" t="str">
            <v>CONGONHAL</v>
          </cell>
          <cell r="C281" t="str">
            <v>MG</v>
          </cell>
          <cell r="D281">
            <v>62123</v>
          </cell>
          <cell r="E281">
            <v>408868</v>
          </cell>
          <cell r="F281">
            <v>64521</v>
          </cell>
          <cell r="G281">
            <v>450321</v>
          </cell>
        </row>
        <row r="282">
          <cell r="A282">
            <v>316920</v>
          </cell>
          <cell r="B282" t="str">
            <v>TOMBOS</v>
          </cell>
          <cell r="C282" t="str">
            <v>MG</v>
          </cell>
          <cell r="D282">
            <v>52886</v>
          </cell>
          <cell r="E282">
            <v>252691</v>
          </cell>
          <cell r="F282">
            <v>49518</v>
          </cell>
          <cell r="G282">
            <v>208402</v>
          </cell>
        </row>
        <row r="283">
          <cell r="A283">
            <v>351518</v>
          </cell>
          <cell r="B283" t="str">
            <v>ESPIRITO SANTO DO PINHAL</v>
          </cell>
          <cell r="C283" t="str">
            <v>SP</v>
          </cell>
          <cell r="E283">
            <v>2673357</v>
          </cell>
          <cell r="F283">
            <v>666598</v>
          </cell>
          <cell r="G283">
            <v>1862927</v>
          </cell>
          <cell r="I283">
            <v>1733236</v>
          </cell>
        </row>
        <row r="284">
          <cell r="A284">
            <v>315180</v>
          </cell>
          <cell r="B284" t="str">
            <v>POCOS DE CALDAS</v>
          </cell>
          <cell r="C284" t="str">
            <v>MG</v>
          </cell>
          <cell r="D284">
            <v>7656</v>
          </cell>
          <cell r="E284">
            <v>77471</v>
          </cell>
          <cell r="F284">
            <v>6208</v>
          </cell>
          <cell r="G284">
            <v>96666</v>
          </cell>
        </row>
        <row r="285">
          <cell r="A285">
            <v>410750</v>
          </cell>
          <cell r="B285" t="str">
            <v>ENGENHEIRO BELTRAO</v>
          </cell>
          <cell r="C285" t="str">
            <v>PR</v>
          </cell>
          <cell r="D285">
            <v>302112</v>
          </cell>
          <cell r="E285">
            <v>1287036</v>
          </cell>
          <cell r="F285">
            <v>303447</v>
          </cell>
          <cell r="G285">
            <v>1201749</v>
          </cell>
        </row>
        <row r="286">
          <cell r="A286">
            <v>317005</v>
          </cell>
          <cell r="B286" t="str">
            <v>UBAPORANGA</v>
          </cell>
          <cell r="C286" t="str">
            <v>MG</v>
          </cell>
          <cell r="D286">
            <v>34260</v>
          </cell>
          <cell r="E286">
            <v>1005933</v>
          </cell>
          <cell r="F286">
            <v>52410</v>
          </cell>
          <cell r="G286">
            <v>1011554</v>
          </cell>
        </row>
        <row r="287">
          <cell r="A287">
            <v>432180</v>
          </cell>
          <cell r="B287" t="str">
            <v>TRES DE MAIO</v>
          </cell>
          <cell r="C287" t="str">
            <v>RS</v>
          </cell>
        </row>
        <row r="288">
          <cell r="A288">
            <v>431550</v>
          </cell>
          <cell r="B288" t="str">
            <v>RESTINGA SECA</v>
          </cell>
          <cell r="C288" t="str">
            <v>RS</v>
          </cell>
          <cell r="D288">
            <v>145526</v>
          </cell>
          <cell r="E288">
            <v>877036</v>
          </cell>
          <cell r="F288">
            <v>163746</v>
          </cell>
          <cell r="G288">
            <v>782367</v>
          </cell>
        </row>
        <row r="289">
          <cell r="A289">
            <v>314537</v>
          </cell>
          <cell r="B289" t="str">
            <v>NOVORIZONTE</v>
          </cell>
          <cell r="C289" t="str">
            <v>MG</v>
          </cell>
          <cell r="D289">
            <v>58398</v>
          </cell>
          <cell r="E289">
            <v>460632</v>
          </cell>
          <cell r="F289">
            <v>62958</v>
          </cell>
          <cell r="G289">
            <v>452023</v>
          </cell>
        </row>
        <row r="290">
          <cell r="A290">
            <v>314850</v>
          </cell>
          <cell r="B290" t="str">
            <v>PAVAO</v>
          </cell>
          <cell r="C290" t="str">
            <v>MG</v>
          </cell>
          <cell r="D290">
            <v>11318</v>
          </cell>
          <cell r="E290">
            <v>1157065</v>
          </cell>
          <cell r="F290">
            <v>11286</v>
          </cell>
          <cell r="G290">
            <v>1196032</v>
          </cell>
        </row>
        <row r="291">
          <cell r="A291">
            <v>314890</v>
          </cell>
          <cell r="B291" t="str">
            <v>PEDRA DO INDAIA</v>
          </cell>
          <cell r="C291" t="str">
            <v>MG</v>
          </cell>
        </row>
        <row r="292">
          <cell r="A292">
            <v>317070</v>
          </cell>
          <cell r="B292" t="str">
            <v>VARGINHA</v>
          </cell>
          <cell r="C292" t="str">
            <v>MG</v>
          </cell>
          <cell r="D292">
            <v>4214</v>
          </cell>
          <cell r="E292">
            <v>146032082</v>
          </cell>
          <cell r="F292">
            <v>5125</v>
          </cell>
          <cell r="G292">
            <v>146026898</v>
          </cell>
        </row>
        <row r="293">
          <cell r="A293">
            <v>310620</v>
          </cell>
          <cell r="B293" t="str">
            <v>BELO HORIZONTE</v>
          </cell>
          <cell r="C293" t="str">
            <v>MG</v>
          </cell>
          <cell r="D293">
            <v>26338</v>
          </cell>
          <cell r="E293">
            <v>646325203</v>
          </cell>
          <cell r="F293">
            <v>21365</v>
          </cell>
          <cell r="G293">
            <v>648493022</v>
          </cell>
        </row>
        <row r="294">
          <cell r="A294">
            <v>313680</v>
          </cell>
          <cell r="B294" t="str">
            <v>JURAMENTO</v>
          </cell>
          <cell r="C294" t="str">
            <v>MG</v>
          </cell>
          <cell r="D294">
            <v>45565</v>
          </cell>
          <cell r="E294">
            <v>944069</v>
          </cell>
          <cell r="F294">
            <v>39995</v>
          </cell>
          <cell r="G294">
            <v>903183</v>
          </cell>
        </row>
        <row r="295">
          <cell r="A295">
            <v>315070</v>
          </cell>
          <cell r="B295" t="str">
            <v>PIRAJUBA</v>
          </cell>
          <cell r="C295" t="str">
            <v>MG</v>
          </cell>
          <cell r="D295">
            <v>59684</v>
          </cell>
          <cell r="E295">
            <v>297959</v>
          </cell>
          <cell r="F295">
            <v>57905</v>
          </cell>
          <cell r="G295">
            <v>354365</v>
          </cell>
        </row>
        <row r="296">
          <cell r="A296">
            <v>355510</v>
          </cell>
          <cell r="B296" t="str">
            <v>TUPI PAULISTA</v>
          </cell>
          <cell r="C296" t="str">
            <v>SP</v>
          </cell>
          <cell r="D296">
            <v>228559</v>
          </cell>
          <cell r="E296">
            <v>974340</v>
          </cell>
          <cell r="G296">
            <v>1285251</v>
          </cell>
        </row>
        <row r="297">
          <cell r="A297">
            <v>500150</v>
          </cell>
          <cell r="B297" t="str">
            <v>BANDEIRANTES</v>
          </cell>
          <cell r="C297" t="str">
            <v>MS</v>
          </cell>
          <cell r="D297">
            <v>79372</v>
          </cell>
          <cell r="E297">
            <v>710837</v>
          </cell>
          <cell r="F297">
            <v>92128</v>
          </cell>
          <cell r="G297">
            <v>1008537</v>
          </cell>
        </row>
        <row r="298">
          <cell r="A298">
            <v>316730</v>
          </cell>
          <cell r="B298" t="str">
            <v>SILVEIRANIA</v>
          </cell>
          <cell r="C298" t="str">
            <v>MG</v>
          </cell>
          <cell r="D298">
            <v>65599</v>
          </cell>
          <cell r="E298">
            <v>390177</v>
          </cell>
          <cell r="F298">
            <v>60504</v>
          </cell>
          <cell r="G298">
            <v>398069</v>
          </cell>
        </row>
        <row r="299">
          <cell r="A299">
            <v>420820</v>
          </cell>
          <cell r="B299" t="str">
            <v>ITAJAI</v>
          </cell>
          <cell r="C299" t="str">
            <v>SC</v>
          </cell>
          <cell r="D299">
            <v>60</v>
          </cell>
          <cell r="E299">
            <v>1253252</v>
          </cell>
          <cell r="G299">
            <v>1253223</v>
          </cell>
        </row>
        <row r="300">
          <cell r="A300">
            <v>310630</v>
          </cell>
          <cell r="B300" t="str">
            <v>BELO ORIENTE</v>
          </cell>
          <cell r="C300" t="str">
            <v>MG</v>
          </cell>
          <cell r="D300">
            <v>340935</v>
          </cell>
          <cell r="E300">
            <v>924491</v>
          </cell>
          <cell r="F300">
            <v>350695</v>
          </cell>
          <cell r="G300">
            <v>902423</v>
          </cell>
        </row>
        <row r="301">
          <cell r="A301">
            <v>312840</v>
          </cell>
          <cell r="B301" t="str">
            <v>GUARANI</v>
          </cell>
          <cell r="C301" t="str">
            <v>MG</v>
          </cell>
          <cell r="D301">
            <v>51716</v>
          </cell>
          <cell r="E301">
            <v>1926663</v>
          </cell>
          <cell r="F301">
            <v>30698</v>
          </cell>
          <cell r="G301">
            <v>1909490</v>
          </cell>
        </row>
        <row r="302">
          <cell r="A302">
            <v>315660</v>
          </cell>
          <cell r="B302" t="str">
            <v>RUBIM</v>
          </cell>
          <cell r="C302" t="str">
            <v>MG</v>
          </cell>
          <cell r="D302">
            <v>84764</v>
          </cell>
          <cell r="E302">
            <v>227766</v>
          </cell>
          <cell r="F302">
            <v>71661</v>
          </cell>
          <cell r="G302">
            <v>296172</v>
          </cell>
        </row>
        <row r="303">
          <cell r="A303">
            <v>315895</v>
          </cell>
          <cell r="B303" t="str">
            <v>SANTANA DO PARAISO</v>
          </cell>
          <cell r="C303" t="str">
            <v>MG</v>
          </cell>
          <cell r="D303">
            <v>315725</v>
          </cell>
          <cell r="E303">
            <v>4492550</v>
          </cell>
          <cell r="F303">
            <v>303107</v>
          </cell>
          <cell r="G303">
            <v>4523247</v>
          </cell>
        </row>
        <row r="304">
          <cell r="A304">
            <v>315030</v>
          </cell>
          <cell r="B304" t="str">
            <v>PIEDADE DO RIO GRANDE</v>
          </cell>
          <cell r="C304" t="str">
            <v>MG</v>
          </cell>
          <cell r="D304">
            <v>5337</v>
          </cell>
          <cell r="E304">
            <v>2155758</v>
          </cell>
          <cell r="F304">
            <v>5165</v>
          </cell>
          <cell r="G304">
            <v>2209789</v>
          </cell>
        </row>
        <row r="305">
          <cell r="A305">
            <v>350910</v>
          </cell>
          <cell r="B305" t="str">
            <v>CAIUA</v>
          </cell>
          <cell r="C305" t="str">
            <v>SP</v>
          </cell>
          <cell r="D305">
            <v>53097</v>
          </cell>
          <cell r="F305">
            <v>58158</v>
          </cell>
          <cell r="G305">
            <v>125611</v>
          </cell>
          <cell r="I305">
            <v>170416</v>
          </cell>
        </row>
        <row r="306">
          <cell r="A306">
            <v>420600</v>
          </cell>
          <cell r="B306" t="str">
            <v>GOVERNADOR CELSO RAMOS</v>
          </cell>
          <cell r="C306" t="str">
            <v>SC</v>
          </cell>
          <cell r="D306">
            <v>345549</v>
          </cell>
          <cell r="E306">
            <v>2049858</v>
          </cell>
          <cell r="F306">
            <v>543447</v>
          </cell>
          <cell r="G306">
            <v>2066780</v>
          </cell>
        </row>
        <row r="307">
          <cell r="A307">
            <v>312710</v>
          </cell>
          <cell r="B307" t="str">
            <v>FRUTAL</v>
          </cell>
          <cell r="C307" t="str">
            <v>MG</v>
          </cell>
          <cell r="D307">
            <v>434825</v>
          </cell>
          <cell r="E307">
            <v>2395955</v>
          </cell>
          <cell r="F307">
            <v>421911</v>
          </cell>
          <cell r="G307">
            <v>2706908</v>
          </cell>
        </row>
        <row r="308">
          <cell r="A308">
            <v>312220</v>
          </cell>
          <cell r="B308" t="str">
            <v>DIVINOLANDIA DE MINAS</v>
          </cell>
          <cell r="C308" t="str">
            <v>MG</v>
          </cell>
          <cell r="D308">
            <v>138615</v>
          </cell>
          <cell r="E308">
            <v>1253065</v>
          </cell>
          <cell r="F308">
            <v>131907</v>
          </cell>
          <cell r="G308">
            <v>1370172</v>
          </cell>
        </row>
        <row r="309">
          <cell r="A309">
            <v>411727</v>
          </cell>
          <cell r="B309" t="str">
            <v>NOVA TEBAS</v>
          </cell>
          <cell r="C309" t="str">
            <v>PR</v>
          </cell>
        </row>
        <row r="310">
          <cell r="A310">
            <v>312830</v>
          </cell>
          <cell r="B310" t="str">
            <v>GUARANESIA</v>
          </cell>
          <cell r="C310" t="str">
            <v>MG</v>
          </cell>
          <cell r="D310">
            <v>208233</v>
          </cell>
          <cell r="E310">
            <v>979503</v>
          </cell>
          <cell r="F310">
            <v>197680</v>
          </cell>
          <cell r="G310">
            <v>1051190</v>
          </cell>
        </row>
        <row r="311">
          <cell r="A311">
            <v>312180</v>
          </cell>
          <cell r="B311" t="str">
            <v>DIONISIO</v>
          </cell>
          <cell r="C311" t="str">
            <v>MG</v>
          </cell>
          <cell r="D311">
            <v>93726</v>
          </cell>
          <cell r="E311">
            <v>972476</v>
          </cell>
          <cell r="F311">
            <v>93059</v>
          </cell>
          <cell r="G311">
            <v>954006</v>
          </cell>
        </row>
        <row r="312">
          <cell r="A312">
            <v>314460</v>
          </cell>
          <cell r="B312" t="str">
            <v>NEPOMUCENO</v>
          </cell>
          <cell r="C312" t="str">
            <v>MG</v>
          </cell>
          <cell r="D312">
            <v>1691</v>
          </cell>
          <cell r="E312">
            <v>5549734</v>
          </cell>
          <cell r="F312">
            <v>2596</v>
          </cell>
          <cell r="G312">
            <v>6082345</v>
          </cell>
        </row>
        <row r="313">
          <cell r="A313">
            <v>310445</v>
          </cell>
          <cell r="B313" t="str">
            <v>ARICANDUVA</v>
          </cell>
          <cell r="C313" t="str">
            <v>MG</v>
          </cell>
          <cell r="D313">
            <v>58518</v>
          </cell>
          <cell r="E313">
            <v>377461</v>
          </cell>
          <cell r="F313">
            <v>63478</v>
          </cell>
          <cell r="G313">
            <v>340708</v>
          </cell>
        </row>
        <row r="314">
          <cell r="A314">
            <v>315320</v>
          </cell>
          <cell r="B314" t="str">
            <v>PRESIDENTE JUSCELINO</v>
          </cell>
          <cell r="C314" t="str">
            <v>MG</v>
          </cell>
          <cell r="D314">
            <v>78684</v>
          </cell>
          <cell r="E314">
            <v>922351</v>
          </cell>
          <cell r="F314">
            <v>94555</v>
          </cell>
          <cell r="G314">
            <v>924087</v>
          </cell>
        </row>
        <row r="315">
          <cell r="A315">
            <v>316110</v>
          </cell>
          <cell r="B315" t="str">
            <v>SAO FRANCISCO</v>
          </cell>
          <cell r="C315" t="str">
            <v>MG</v>
          </cell>
          <cell r="D315">
            <v>397260</v>
          </cell>
          <cell r="E315">
            <v>4457685</v>
          </cell>
          <cell r="F315">
            <v>380348</v>
          </cell>
          <cell r="G315">
            <v>4273725</v>
          </cell>
        </row>
        <row r="316">
          <cell r="A316">
            <v>315020</v>
          </cell>
          <cell r="B316" t="str">
            <v>PIEDADE DE PONTE NOVA</v>
          </cell>
          <cell r="C316" t="str">
            <v>MG</v>
          </cell>
          <cell r="D316">
            <v>20908</v>
          </cell>
          <cell r="E316">
            <v>853456</v>
          </cell>
          <cell r="F316">
            <v>23311</v>
          </cell>
          <cell r="G316">
            <v>922520</v>
          </cell>
        </row>
        <row r="317">
          <cell r="A317">
            <v>510700</v>
          </cell>
          <cell r="B317" t="str">
            <v>POXOREO</v>
          </cell>
          <cell r="C317" t="str">
            <v>MT</v>
          </cell>
        </row>
        <row r="318">
          <cell r="A318">
            <v>420650</v>
          </cell>
          <cell r="B318" t="str">
            <v>GUARAMIRIM</v>
          </cell>
          <cell r="C318" t="str">
            <v>SC</v>
          </cell>
          <cell r="D318">
            <v>819264</v>
          </cell>
          <cell r="E318">
            <v>3618247</v>
          </cell>
          <cell r="F318">
            <v>847589</v>
          </cell>
          <cell r="G318">
            <v>3346435</v>
          </cell>
          <cell r="H318">
            <v>620395</v>
          </cell>
        </row>
        <row r="319">
          <cell r="A319">
            <v>420775</v>
          </cell>
          <cell r="B319" t="str">
            <v>IRACEMINHA</v>
          </cell>
          <cell r="C319" t="str">
            <v>SC</v>
          </cell>
          <cell r="D319">
            <v>98458</v>
          </cell>
          <cell r="E319">
            <v>929341</v>
          </cell>
          <cell r="F319">
            <v>101223</v>
          </cell>
          <cell r="G319">
            <v>820409</v>
          </cell>
          <cell r="I319">
            <v>768641</v>
          </cell>
        </row>
        <row r="320">
          <cell r="A320">
            <v>430632</v>
          </cell>
          <cell r="B320" t="str">
            <v>DERRUBADAS</v>
          </cell>
          <cell r="C320" t="str">
            <v>RS</v>
          </cell>
          <cell r="D320">
            <v>79186</v>
          </cell>
          <cell r="E320">
            <v>880375</v>
          </cell>
          <cell r="F320">
            <v>76498</v>
          </cell>
          <cell r="G320">
            <v>876301</v>
          </cell>
        </row>
        <row r="321">
          <cell r="A321">
            <v>310490</v>
          </cell>
          <cell r="B321" t="str">
            <v>BAEPENDI</v>
          </cell>
          <cell r="C321" t="str">
            <v>MG</v>
          </cell>
          <cell r="D321">
            <v>2114</v>
          </cell>
          <cell r="E321">
            <v>2489381</v>
          </cell>
          <cell r="F321">
            <v>2847</v>
          </cell>
          <cell r="G321">
            <v>2480380</v>
          </cell>
        </row>
        <row r="322">
          <cell r="A322">
            <v>313690</v>
          </cell>
          <cell r="B322" t="str">
            <v>JURUAIA</v>
          </cell>
          <cell r="C322" t="str">
            <v>MG</v>
          </cell>
          <cell r="D322">
            <v>9924</v>
          </cell>
          <cell r="E322">
            <v>2604521</v>
          </cell>
          <cell r="F322">
            <v>4861</v>
          </cell>
          <cell r="G322">
            <v>2825089</v>
          </cell>
        </row>
        <row r="323">
          <cell r="A323">
            <v>315645</v>
          </cell>
          <cell r="B323" t="str">
            <v>ROSARIO DA LIMEIRA</v>
          </cell>
          <cell r="C323" t="str">
            <v>MG</v>
          </cell>
          <cell r="D323">
            <v>76331</v>
          </cell>
          <cell r="E323">
            <v>855026</v>
          </cell>
          <cell r="F323">
            <v>87083</v>
          </cell>
          <cell r="G323">
            <v>832564</v>
          </cell>
        </row>
        <row r="324">
          <cell r="A324">
            <v>312110</v>
          </cell>
          <cell r="B324" t="str">
            <v>DELFIM MOREIRA</v>
          </cell>
          <cell r="C324" t="str">
            <v>MG</v>
          </cell>
          <cell r="D324">
            <v>68590</v>
          </cell>
          <cell r="E324">
            <v>811447</v>
          </cell>
          <cell r="F324">
            <v>87882</v>
          </cell>
          <cell r="G324">
            <v>762324</v>
          </cell>
        </row>
        <row r="325">
          <cell r="A325">
            <v>311170</v>
          </cell>
          <cell r="B325" t="str">
            <v>CANAA</v>
          </cell>
          <cell r="C325" t="str">
            <v>MG</v>
          </cell>
          <cell r="D325">
            <v>91001</v>
          </cell>
          <cell r="E325">
            <v>398898</v>
          </cell>
          <cell r="F325">
            <v>92350</v>
          </cell>
          <cell r="G325">
            <v>366689</v>
          </cell>
        </row>
        <row r="326">
          <cell r="A326">
            <v>431940</v>
          </cell>
          <cell r="B326" t="str">
            <v>SAO PEDRO DO SUL</v>
          </cell>
          <cell r="C326" t="str">
            <v>RS</v>
          </cell>
          <cell r="D326">
            <v>147742</v>
          </cell>
          <cell r="E326">
            <v>626382</v>
          </cell>
          <cell r="F326">
            <v>163610</v>
          </cell>
          <cell r="G326">
            <v>545333</v>
          </cell>
        </row>
        <row r="327">
          <cell r="A327">
            <v>316390</v>
          </cell>
          <cell r="B327" t="str">
            <v>SAO PEDRO DA UNIAO</v>
          </cell>
          <cell r="C327" t="str">
            <v>MG</v>
          </cell>
          <cell r="D327">
            <v>126585</v>
          </cell>
          <cell r="E327">
            <v>546644</v>
          </cell>
          <cell r="F327">
            <v>104601</v>
          </cell>
          <cell r="G327">
            <v>477166</v>
          </cell>
        </row>
        <row r="328">
          <cell r="A328">
            <v>510625</v>
          </cell>
          <cell r="B328" t="str">
            <v>NOVA XAVANTINA</v>
          </cell>
          <cell r="C328" t="str">
            <v>MT</v>
          </cell>
        </row>
        <row r="329">
          <cell r="A329">
            <v>431600</v>
          </cell>
          <cell r="B329" t="str">
            <v>ROLANTE</v>
          </cell>
          <cell r="C329" t="str">
            <v>RS</v>
          </cell>
        </row>
        <row r="330">
          <cell r="A330">
            <v>311160</v>
          </cell>
          <cell r="B330" t="str">
            <v>CAMPOS GERAIS</v>
          </cell>
          <cell r="C330" t="str">
            <v>MG</v>
          </cell>
          <cell r="D330">
            <v>22582</v>
          </cell>
          <cell r="E330">
            <v>2641890</v>
          </cell>
          <cell r="F330">
            <v>18812</v>
          </cell>
          <cell r="G330">
            <v>2709920</v>
          </cell>
        </row>
        <row r="331">
          <cell r="A331">
            <v>313880</v>
          </cell>
          <cell r="B331" t="str">
            <v>LUZ</v>
          </cell>
          <cell r="C331" t="str">
            <v>MG</v>
          </cell>
          <cell r="D331">
            <v>1446</v>
          </cell>
          <cell r="E331">
            <v>1775338</v>
          </cell>
          <cell r="F331">
            <v>1292</v>
          </cell>
          <cell r="G331">
            <v>1775472</v>
          </cell>
        </row>
        <row r="332">
          <cell r="A332">
            <v>411950</v>
          </cell>
          <cell r="B332" t="str">
            <v>PIRAQUARA</v>
          </cell>
          <cell r="C332" t="str">
            <v>PR</v>
          </cell>
        </row>
        <row r="333">
          <cell r="A333">
            <v>421625</v>
          </cell>
          <cell r="B333" t="str">
            <v>SAO JOAO DO OESTE</v>
          </cell>
          <cell r="C333" t="str">
            <v>SC</v>
          </cell>
          <cell r="D333">
            <v>103809</v>
          </cell>
          <cell r="E333">
            <v>500334</v>
          </cell>
          <cell r="F333">
            <v>100528</v>
          </cell>
          <cell r="G333">
            <v>478059</v>
          </cell>
          <cell r="I333">
            <v>560359</v>
          </cell>
        </row>
        <row r="334">
          <cell r="A334">
            <v>410165</v>
          </cell>
          <cell r="B334" t="str">
            <v>ARAPUA</v>
          </cell>
          <cell r="C334" t="str">
            <v>PR</v>
          </cell>
          <cell r="D334">
            <v>109359</v>
          </cell>
          <cell r="E334">
            <v>719828</v>
          </cell>
          <cell r="F334">
            <v>104772</v>
          </cell>
          <cell r="G334">
            <v>688041</v>
          </cell>
        </row>
        <row r="335">
          <cell r="A335">
            <v>312660</v>
          </cell>
          <cell r="B335" t="str">
            <v>FRANCISCO DUMONT</v>
          </cell>
          <cell r="C335" t="str">
            <v>MG</v>
          </cell>
          <cell r="D335">
            <v>36719</v>
          </cell>
          <cell r="E335">
            <v>210557</v>
          </cell>
          <cell r="F335">
            <v>41892</v>
          </cell>
          <cell r="G335">
            <v>246760</v>
          </cell>
        </row>
        <row r="336">
          <cell r="A336">
            <v>290210</v>
          </cell>
          <cell r="B336" t="str">
            <v>ARACI</v>
          </cell>
          <cell r="C336" t="str">
            <v>BA</v>
          </cell>
        </row>
        <row r="337">
          <cell r="A337">
            <v>310200</v>
          </cell>
          <cell r="B337" t="str">
            <v>ALTEROSA</v>
          </cell>
          <cell r="C337" t="str">
            <v>MG</v>
          </cell>
          <cell r="D337">
            <v>52162</v>
          </cell>
          <cell r="E337">
            <v>899608</v>
          </cell>
          <cell r="F337">
            <v>62518</v>
          </cell>
          <cell r="G337">
            <v>896207</v>
          </cell>
        </row>
        <row r="338">
          <cell r="A338">
            <v>431110</v>
          </cell>
          <cell r="B338" t="str">
            <v>JAGUARI</v>
          </cell>
          <cell r="C338" t="str">
            <v>RS</v>
          </cell>
          <cell r="D338">
            <v>100686</v>
          </cell>
          <cell r="E338">
            <v>213779</v>
          </cell>
          <cell r="F338">
            <v>96683</v>
          </cell>
          <cell r="G338">
            <v>177079</v>
          </cell>
        </row>
        <row r="339">
          <cell r="A339">
            <v>354870</v>
          </cell>
          <cell r="B339" t="str">
            <v>SAO BERNARDO DO CAMPO</v>
          </cell>
          <cell r="C339" t="str">
            <v>SP</v>
          </cell>
          <cell r="D339">
            <v>11803702</v>
          </cell>
          <cell r="F339">
            <v>10754595</v>
          </cell>
          <cell r="H339">
            <v>7743138</v>
          </cell>
        </row>
        <row r="340">
          <cell r="A340">
            <v>350650</v>
          </cell>
          <cell r="B340" t="str">
            <v>BIRIGUI</v>
          </cell>
          <cell r="C340" t="str">
            <v>SP</v>
          </cell>
          <cell r="D340">
            <v>875771</v>
          </cell>
          <cell r="E340">
            <v>1654803</v>
          </cell>
          <cell r="F340">
            <v>889097</v>
          </cell>
          <cell r="G340">
            <v>2075428</v>
          </cell>
          <cell r="I340">
            <v>4905458</v>
          </cell>
        </row>
        <row r="341">
          <cell r="A341">
            <v>312190</v>
          </cell>
          <cell r="B341" t="str">
            <v>DIVINESIA</v>
          </cell>
          <cell r="C341" t="str">
            <v>MG</v>
          </cell>
          <cell r="E341">
            <v>633</v>
          </cell>
          <cell r="G341">
            <v>522</v>
          </cell>
        </row>
        <row r="342">
          <cell r="A342">
            <v>310950</v>
          </cell>
          <cell r="B342" t="str">
            <v>CABO VERDE</v>
          </cell>
          <cell r="C342" t="str">
            <v>MG</v>
          </cell>
          <cell r="D342">
            <v>222997</v>
          </cell>
          <cell r="E342">
            <v>1303661</v>
          </cell>
          <cell r="F342">
            <v>221787</v>
          </cell>
          <cell r="G342">
            <v>1305069</v>
          </cell>
        </row>
        <row r="343">
          <cell r="A343">
            <v>520340</v>
          </cell>
          <cell r="B343" t="str">
            <v>BOM JARDIM DE GOIAS</v>
          </cell>
          <cell r="C343" t="str">
            <v>GO</v>
          </cell>
          <cell r="E343">
            <v>87882</v>
          </cell>
          <cell r="G343">
            <v>87882</v>
          </cell>
        </row>
        <row r="344">
          <cell r="A344">
            <v>420870</v>
          </cell>
          <cell r="B344" t="str">
            <v>JACINTO MACHADO</v>
          </cell>
          <cell r="C344" t="str">
            <v>SC</v>
          </cell>
          <cell r="D344">
            <v>200233</v>
          </cell>
          <cell r="E344">
            <v>827605</v>
          </cell>
          <cell r="F344">
            <v>207536</v>
          </cell>
          <cell r="G344">
            <v>954133</v>
          </cell>
        </row>
        <row r="345">
          <cell r="A345">
            <v>351140</v>
          </cell>
          <cell r="B345" t="str">
            <v>CERQUEIRA CESAR</v>
          </cell>
          <cell r="C345" t="str">
            <v>SP</v>
          </cell>
          <cell r="D345">
            <v>275302</v>
          </cell>
          <cell r="E345">
            <v>817588</v>
          </cell>
          <cell r="F345">
            <v>273081</v>
          </cell>
          <cell r="G345">
            <v>570050</v>
          </cell>
          <cell r="I345">
            <v>679905</v>
          </cell>
        </row>
        <row r="346">
          <cell r="A346">
            <v>310900</v>
          </cell>
          <cell r="B346" t="str">
            <v>BRUMADINHO</v>
          </cell>
          <cell r="C346" t="str">
            <v>MG</v>
          </cell>
          <cell r="D346">
            <v>17145</v>
          </cell>
          <cell r="E346">
            <v>19470821</v>
          </cell>
          <cell r="F346">
            <v>19195</v>
          </cell>
          <cell r="G346">
            <v>19469019</v>
          </cell>
        </row>
        <row r="347">
          <cell r="A347">
            <v>421180</v>
          </cell>
          <cell r="B347" t="str">
            <v>OURO</v>
          </cell>
          <cell r="C347" t="str">
            <v>SC</v>
          </cell>
          <cell r="D347">
            <v>116866</v>
          </cell>
          <cell r="E347">
            <v>461974</v>
          </cell>
          <cell r="F347">
            <v>125592</v>
          </cell>
          <cell r="G347">
            <v>501268</v>
          </cell>
          <cell r="I347">
            <v>501962</v>
          </cell>
        </row>
        <row r="348">
          <cell r="A348">
            <v>420900</v>
          </cell>
          <cell r="B348" t="str">
            <v>JOACABA</v>
          </cell>
          <cell r="C348" t="str">
            <v>SC</v>
          </cell>
          <cell r="D348">
            <v>66107</v>
          </cell>
          <cell r="E348">
            <v>630406</v>
          </cell>
          <cell r="F348">
            <v>66887</v>
          </cell>
          <cell r="G348">
            <v>641289</v>
          </cell>
          <cell r="I348">
            <v>623384</v>
          </cell>
        </row>
        <row r="349">
          <cell r="A349">
            <v>311080</v>
          </cell>
          <cell r="B349" t="str">
            <v>CAMPANARIO</v>
          </cell>
          <cell r="C349" t="str">
            <v>MG</v>
          </cell>
          <cell r="D349">
            <v>98845</v>
          </cell>
          <cell r="E349">
            <v>544112</v>
          </cell>
          <cell r="F349">
            <v>96551</v>
          </cell>
          <cell r="G349">
            <v>576767</v>
          </cell>
        </row>
        <row r="350">
          <cell r="A350">
            <v>432132</v>
          </cell>
          <cell r="B350" t="str">
            <v>TAQUARUCU DO SUL</v>
          </cell>
          <cell r="C350" t="str">
            <v>RS</v>
          </cell>
          <cell r="D350">
            <v>61910</v>
          </cell>
          <cell r="E350">
            <v>231319</v>
          </cell>
          <cell r="F350">
            <v>57312</v>
          </cell>
          <cell r="G350">
            <v>300833</v>
          </cell>
          <cell r="I350">
            <v>298027</v>
          </cell>
        </row>
        <row r="351">
          <cell r="A351">
            <v>420215</v>
          </cell>
          <cell r="B351" t="str">
            <v>BELMONTE</v>
          </cell>
          <cell r="C351" t="str">
            <v>SC</v>
          </cell>
          <cell r="D351">
            <v>13275</v>
          </cell>
          <cell r="E351">
            <v>269346</v>
          </cell>
          <cell r="F351">
            <v>44993</v>
          </cell>
          <cell r="G351">
            <v>245139</v>
          </cell>
          <cell r="I351">
            <v>251375</v>
          </cell>
        </row>
        <row r="352">
          <cell r="A352">
            <v>313865</v>
          </cell>
          <cell r="B352" t="str">
            <v>LONTRA</v>
          </cell>
          <cell r="C352" t="str">
            <v>MG</v>
          </cell>
          <cell r="D352">
            <v>70941</v>
          </cell>
          <cell r="E352">
            <v>1246851</v>
          </cell>
          <cell r="F352">
            <v>74743</v>
          </cell>
          <cell r="G352">
            <v>1053687</v>
          </cell>
        </row>
        <row r="353">
          <cell r="A353">
            <v>312550</v>
          </cell>
          <cell r="B353" t="str">
            <v>SAO GONCALO DO RIO PRETO</v>
          </cell>
          <cell r="C353" t="str">
            <v>MG</v>
          </cell>
          <cell r="D353">
            <v>103070</v>
          </cell>
          <cell r="E353">
            <v>1826830</v>
          </cell>
          <cell r="F353">
            <v>104538</v>
          </cell>
          <cell r="G353">
            <v>1822075</v>
          </cell>
        </row>
        <row r="354">
          <cell r="A354">
            <v>312430</v>
          </cell>
          <cell r="B354" t="str">
            <v>ESPINOSA</v>
          </cell>
          <cell r="C354" t="str">
            <v>MG</v>
          </cell>
          <cell r="D354">
            <v>88270</v>
          </cell>
          <cell r="E354">
            <v>699358</v>
          </cell>
          <cell r="F354">
            <v>65117</v>
          </cell>
          <cell r="G354">
            <v>714046</v>
          </cell>
        </row>
        <row r="355">
          <cell r="A355">
            <v>313540</v>
          </cell>
          <cell r="B355" t="str">
            <v>JECEABA</v>
          </cell>
          <cell r="C355" t="str">
            <v>MG</v>
          </cell>
          <cell r="D355">
            <v>174054</v>
          </cell>
          <cell r="E355">
            <v>2055971</v>
          </cell>
          <cell r="F355">
            <v>172253</v>
          </cell>
          <cell r="G355">
            <v>1892180</v>
          </cell>
        </row>
        <row r="356">
          <cell r="A356">
            <v>315280</v>
          </cell>
          <cell r="B356" t="str">
            <v>PRATA</v>
          </cell>
          <cell r="C356" t="str">
            <v>MG</v>
          </cell>
          <cell r="D356">
            <v>967</v>
          </cell>
          <cell r="E356">
            <v>50141710</v>
          </cell>
          <cell r="F356">
            <v>904568</v>
          </cell>
          <cell r="G356">
            <v>51050418</v>
          </cell>
        </row>
        <row r="357">
          <cell r="A357">
            <v>500060</v>
          </cell>
          <cell r="B357" t="str">
            <v>AMAMBAI</v>
          </cell>
          <cell r="C357" t="str">
            <v>MS</v>
          </cell>
          <cell r="D357">
            <v>163078</v>
          </cell>
          <cell r="E357">
            <v>795118</v>
          </cell>
          <cell r="F357">
            <v>156239</v>
          </cell>
          <cell r="G357">
            <v>728973</v>
          </cell>
        </row>
        <row r="358">
          <cell r="A358">
            <v>420490</v>
          </cell>
          <cell r="B358" t="str">
            <v>DESCANSO</v>
          </cell>
          <cell r="C358" t="str">
            <v>SC</v>
          </cell>
          <cell r="D358">
            <v>222040</v>
          </cell>
          <cell r="E358">
            <v>980722</v>
          </cell>
          <cell r="F358">
            <v>346818</v>
          </cell>
          <cell r="G358">
            <v>1184221</v>
          </cell>
          <cell r="H358">
            <v>173000</v>
          </cell>
          <cell r="I358">
            <v>1166967</v>
          </cell>
        </row>
        <row r="359">
          <cell r="A359">
            <v>350800</v>
          </cell>
          <cell r="B359" t="str">
            <v>BURI</v>
          </cell>
          <cell r="C359" t="str">
            <v>SP</v>
          </cell>
          <cell r="H359">
            <v>59036</v>
          </cell>
          <cell r="I359">
            <v>232470</v>
          </cell>
        </row>
        <row r="360">
          <cell r="A360">
            <v>317000</v>
          </cell>
          <cell r="B360" t="str">
            <v>UBAI</v>
          </cell>
          <cell r="C360" t="str">
            <v>MG</v>
          </cell>
          <cell r="D360">
            <v>150320</v>
          </cell>
          <cell r="E360">
            <v>4751439</v>
          </cell>
          <cell r="F360">
            <v>149868</v>
          </cell>
          <cell r="G360">
            <v>4451507</v>
          </cell>
        </row>
        <row r="361">
          <cell r="A361">
            <v>314260</v>
          </cell>
          <cell r="B361" t="str">
            <v>MONSENHOR PAULO</v>
          </cell>
          <cell r="C361" t="str">
            <v>MG</v>
          </cell>
          <cell r="D361">
            <v>170</v>
          </cell>
          <cell r="E361">
            <v>11145346</v>
          </cell>
          <cell r="F361">
            <v>185</v>
          </cell>
          <cell r="G361">
            <v>11202097</v>
          </cell>
        </row>
        <row r="362">
          <cell r="A362">
            <v>316140</v>
          </cell>
          <cell r="B362" t="str">
            <v>SAO FRANCISCO DO GLORIA</v>
          </cell>
          <cell r="C362" t="str">
            <v>MG</v>
          </cell>
          <cell r="D362">
            <v>57490</v>
          </cell>
          <cell r="E362">
            <v>319019</v>
          </cell>
          <cell r="F362">
            <v>53418</v>
          </cell>
          <cell r="G362">
            <v>331377</v>
          </cell>
        </row>
        <row r="363">
          <cell r="A363">
            <v>500240</v>
          </cell>
          <cell r="B363" t="str">
            <v>CAARAPO</v>
          </cell>
          <cell r="C363" t="str">
            <v>MS</v>
          </cell>
          <cell r="D363">
            <v>209523</v>
          </cell>
          <cell r="E363">
            <v>1420010</v>
          </cell>
        </row>
        <row r="364">
          <cell r="A364">
            <v>317075</v>
          </cell>
          <cell r="B364" t="str">
            <v>VARJAO DE MINAS</v>
          </cell>
          <cell r="C364" t="str">
            <v>MG</v>
          </cell>
          <cell r="E364">
            <v>1630</v>
          </cell>
          <cell r="G364">
            <v>3653</v>
          </cell>
        </row>
        <row r="365">
          <cell r="A365">
            <v>420110</v>
          </cell>
          <cell r="B365" t="str">
            <v>ANITAPOLIS</v>
          </cell>
          <cell r="C365" t="str">
            <v>SC</v>
          </cell>
          <cell r="D365">
            <v>100590</v>
          </cell>
          <cell r="E365">
            <v>310907</v>
          </cell>
          <cell r="F365">
            <v>94863</v>
          </cell>
          <cell r="G365">
            <v>254269</v>
          </cell>
          <cell r="I365">
            <v>401504</v>
          </cell>
        </row>
        <row r="366">
          <cell r="A366">
            <v>221050</v>
          </cell>
          <cell r="B366" t="str">
            <v>SAO PEDRO DO PIAUI</v>
          </cell>
          <cell r="C366" t="str">
            <v>PI</v>
          </cell>
          <cell r="D366">
            <v>35806</v>
          </cell>
          <cell r="E366">
            <v>61343</v>
          </cell>
          <cell r="F366">
            <v>53753</v>
          </cell>
          <cell r="G366">
            <v>89199</v>
          </cell>
          <cell r="H366">
            <v>39566</v>
          </cell>
        </row>
        <row r="367">
          <cell r="A367">
            <v>353870</v>
          </cell>
          <cell r="B367" t="str">
            <v>PIRACICABA</v>
          </cell>
          <cell r="C367" t="str">
            <v>SP</v>
          </cell>
          <cell r="D367">
            <v>2090690</v>
          </cell>
          <cell r="E367">
            <v>48926464</v>
          </cell>
          <cell r="F367">
            <v>19276</v>
          </cell>
          <cell r="G367">
            <v>51693401</v>
          </cell>
        </row>
        <row r="368">
          <cell r="A368">
            <v>316370</v>
          </cell>
          <cell r="B368" t="str">
            <v>SAO LOURENCO</v>
          </cell>
          <cell r="C368" t="str">
            <v>MG</v>
          </cell>
          <cell r="D368">
            <v>40905</v>
          </cell>
          <cell r="E368">
            <v>1888924</v>
          </cell>
          <cell r="F368">
            <v>47902</v>
          </cell>
          <cell r="G368">
            <v>1922572</v>
          </cell>
        </row>
        <row r="369">
          <cell r="A369">
            <v>353200</v>
          </cell>
          <cell r="B369" t="str">
            <v>MORUNGABA</v>
          </cell>
          <cell r="C369" t="str">
            <v>SP</v>
          </cell>
          <cell r="D369">
            <v>75898</v>
          </cell>
          <cell r="E369">
            <v>202894</v>
          </cell>
          <cell r="F369">
            <v>86842</v>
          </cell>
          <cell r="G369">
            <v>240919</v>
          </cell>
        </row>
        <row r="370">
          <cell r="A370">
            <v>313770</v>
          </cell>
          <cell r="B370" t="str">
            <v>LAJINHA</v>
          </cell>
          <cell r="C370" t="str">
            <v>MG</v>
          </cell>
          <cell r="D370">
            <v>170877</v>
          </cell>
          <cell r="E370">
            <v>4034907</v>
          </cell>
          <cell r="F370">
            <v>198537</v>
          </cell>
          <cell r="G370">
            <v>3465392</v>
          </cell>
        </row>
        <row r="371">
          <cell r="A371">
            <v>310440</v>
          </cell>
          <cell r="B371" t="str">
            <v>ARGIRITA</v>
          </cell>
          <cell r="C371" t="str">
            <v>MG</v>
          </cell>
          <cell r="D371">
            <v>34738</v>
          </cell>
          <cell r="E371">
            <v>244105</v>
          </cell>
          <cell r="F371">
            <v>33696</v>
          </cell>
          <cell r="G371">
            <v>250262</v>
          </cell>
        </row>
        <row r="372">
          <cell r="A372">
            <v>311535</v>
          </cell>
          <cell r="B372" t="str">
            <v>CATAS ALTAS</v>
          </cell>
          <cell r="C372" t="str">
            <v>MG</v>
          </cell>
          <cell r="D372">
            <v>129637</v>
          </cell>
          <cell r="E372">
            <v>932523</v>
          </cell>
          <cell r="F372">
            <v>156616</v>
          </cell>
          <cell r="G372">
            <v>922031</v>
          </cell>
        </row>
        <row r="373">
          <cell r="A373">
            <v>313652</v>
          </cell>
          <cell r="B373" t="str">
            <v>JOSE GONCALVES DE MINAS</v>
          </cell>
          <cell r="C373" t="str">
            <v>MG</v>
          </cell>
          <cell r="D373">
            <v>21874</v>
          </cell>
          <cell r="E373">
            <v>271748</v>
          </cell>
          <cell r="F373">
            <v>18095</v>
          </cell>
          <cell r="G373">
            <v>311904</v>
          </cell>
        </row>
        <row r="374">
          <cell r="A374">
            <v>411060</v>
          </cell>
          <cell r="B374" t="str">
            <v>IPORA</v>
          </cell>
          <cell r="C374" t="str">
            <v>PR</v>
          </cell>
          <cell r="D374">
            <v>131113</v>
          </cell>
          <cell r="E374">
            <v>314833</v>
          </cell>
          <cell r="F374">
            <v>107862</v>
          </cell>
          <cell r="G374">
            <v>235039</v>
          </cell>
          <cell r="I374">
            <v>237460</v>
          </cell>
        </row>
        <row r="375">
          <cell r="A375">
            <v>314100</v>
          </cell>
          <cell r="B375" t="str">
            <v>MATO VERDE</v>
          </cell>
          <cell r="C375" t="str">
            <v>MG</v>
          </cell>
          <cell r="D375">
            <v>9268</v>
          </cell>
          <cell r="E375">
            <v>2449504</v>
          </cell>
          <cell r="F375">
            <v>7551</v>
          </cell>
          <cell r="G375">
            <v>2317388</v>
          </cell>
        </row>
        <row r="376">
          <cell r="A376">
            <v>354740</v>
          </cell>
          <cell r="B376" t="str">
            <v>SANTA RITA D'OESTE</v>
          </cell>
          <cell r="C376" t="str">
            <v>SP</v>
          </cell>
        </row>
        <row r="377">
          <cell r="A377">
            <v>430642</v>
          </cell>
          <cell r="B377" t="str">
            <v>DOIS IRMAOS DAS MISSOES</v>
          </cell>
          <cell r="C377" t="str">
            <v>RS</v>
          </cell>
          <cell r="D377">
            <v>9746</v>
          </cell>
          <cell r="E377">
            <v>74868</v>
          </cell>
          <cell r="F377">
            <v>17541</v>
          </cell>
          <cell r="G377">
            <v>107812</v>
          </cell>
        </row>
        <row r="378">
          <cell r="A378">
            <v>420980</v>
          </cell>
          <cell r="B378" t="str">
            <v>LEOBERTO LEAL</v>
          </cell>
          <cell r="C378" t="str">
            <v>SC</v>
          </cell>
          <cell r="D378">
            <v>48310</v>
          </cell>
          <cell r="E378">
            <v>253224</v>
          </cell>
          <cell r="F378">
            <v>50371</v>
          </cell>
          <cell r="G378">
            <v>261631</v>
          </cell>
          <cell r="I378">
            <v>273029</v>
          </cell>
        </row>
        <row r="379">
          <cell r="A379">
            <v>311950</v>
          </cell>
          <cell r="B379" t="str">
            <v>CORONEL MURTA</v>
          </cell>
          <cell r="C379" t="str">
            <v>MG</v>
          </cell>
          <cell r="D379">
            <v>60790</v>
          </cell>
          <cell r="E379">
            <v>619718</v>
          </cell>
          <cell r="F379">
            <v>48171</v>
          </cell>
          <cell r="G379">
            <v>603104</v>
          </cell>
        </row>
        <row r="380">
          <cell r="A380">
            <v>313410</v>
          </cell>
          <cell r="B380" t="str">
            <v>ITUETA</v>
          </cell>
          <cell r="C380" t="str">
            <v>MG</v>
          </cell>
          <cell r="D380">
            <v>98678</v>
          </cell>
          <cell r="E380">
            <v>506727</v>
          </cell>
          <cell r="F380">
            <v>92320</v>
          </cell>
          <cell r="G380">
            <v>507673</v>
          </cell>
        </row>
        <row r="381">
          <cell r="A381">
            <v>420768</v>
          </cell>
          <cell r="B381" t="str">
            <v>IPUACU</v>
          </cell>
          <cell r="C381" t="str">
            <v>SC</v>
          </cell>
          <cell r="D381">
            <v>88116</v>
          </cell>
          <cell r="E381">
            <v>523930</v>
          </cell>
          <cell r="F381">
            <v>96744</v>
          </cell>
          <cell r="G381">
            <v>649664</v>
          </cell>
          <cell r="I381">
            <v>59376</v>
          </cell>
        </row>
        <row r="382">
          <cell r="A382">
            <v>314730</v>
          </cell>
          <cell r="B382" t="str">
            <v>PARAISOPOLIS</v>
          </cell>
          <cell r="C382" t="str">
            <v>MG</v>
          </cell>
          <cell r="D382">
            <v>214825</v>
          </cell>
          <cell r="E382">
            <v>1060353</v>
          </cell>
          <cell r="F382">
            <v>168560</v>
          </cell>
          <cell r="G382">
            <v>1288087</v>
          </cell>
        </row>
        <row r="383">
          <cell r="A383">
            <v>316660</v>
          </cell>
          <cell r="B383" t="str">
            <v>SERRA DA SAUDADE</v>
          </cell>
          <cell r="C383" t="str">
            <v>MG</v>
          </cell>
          <cell r="D383">
            <v>2</v>
          </cell>
          <cell r="E383">
            <v>322036</v>
          </cell>
          <cell r="G383">
            <v>322076</v>
          </cell>
        </row>
        <row r="384">
          <cell r="A384">
            <v>312930</v>
          </cell>
          <cell r="B384" t="str">
            <v>IAPU</v>
          </cell>
          <cell r="C384" t="str">
            <v>MG</v>
          </cell>
          <cell r="D384">
            <v>38477</v>
          </cell>
          <cell r="E384">
            <v>681241</v>
          </cell>
          <cell r="F384">
            <v>37323</v>
          </cell>
          <cell r="G384">
            <v>757416</v>
          </cell>
        </row>
        <row r="385">
          <cell r="A385">
            <v>430470</v>
          </cell>
          <cell r="B385" t="str">
            <v>CARAZINHO</v>
          </cell>
          <cell r="C385" t="str">
            <v>RS</v>
          </cell>
          <cell r="D385">
            <v>701867</v>
          </cell>
          <cell r="E385">
            <v>2021999</v>
          </cell>
          <cell r="F385">
            <v>751970</v>
          </cell>
          <cell r="G385">
            <v>2813701</v>
          </cell>
        </row>
        <row r="386">
          <cell r="A386">
            <v>355380</v>
          </cell>
          <cell r="B386" t="str">
            <v>TAQUARITUBA</v>
          </cell>
          <cell r="C386" t="str">
            <v>SP</v>
          </cell>
          <cell r="E386">
            <v>930939</v>
          </cell>
          <cell r="F386">
            <v>254969</v>
          </cell>
          <cell r="G386">
            <v>758899</v>
          </cell>
          <cell r="I386">
            <v>761380</v>
          </cell>
        </row>
        <row r="387">
          <cell r="A387">
            <v>314570</v>
          </cell>
          <cell r="B387" t="str">
            <v>OLIVEIRA FORTES</v>
          </cell>
          <cell r="C387" t="str">
            <v>MG</v>
          </cell>
          <cell r="D387">
            <v>48082</v>
          </cell>
          <cell r="E387">
            <v>232628</v>
          </cell>
          <cell r="F387">
            <v>48920</v>
          </cell>
          <cell r="G387">
            <v>219477</v>
          </cell>
        </row>
        <row r="388">
          <cell r="A388">
            <v>311260</v>
          </cell>
          <cell r="B388" t="str">
            <v>CAPINOPOLIS</v>
          </cell>
          <cell r="C388" t="str">
            <v>MG</v>
          </cell>
          <cell r="D388">
            <v>97192</v>
          </cell>
          <cell r="E388">
            <v>493958</v>
          </cell>
          <cell r="F388">
            <v>101160</v>
          </cell>
          <cell r="G388">
            <v>522495</v>
          </cell>
        </row>
        <row r="389">
          <cell r="A389">
            <v>317052</v>
          </cell>
          <cell r="B389" t="str">
            <v>URUCUIA</v>
          </cell>
          <cell r="C389" t="str">
            <v>MG</v>
          </cell>
          <cell r="D389">
            <v>114800</v>
          </cell>
          <cell r="E389">
            <v>831334</v>
          </cell>
          <cell r="F389">
            <v>89789</v>
          </cell>
          <cell r="G389">
            <v>738399</v>
          </cell>
        </row>
        <row r="390">
          <cell r="A390">
            <v>351610</v>
          </cell>
          <cell r="B390" t="str">
            <v>FLORINIA</v>
          </cell>
          <cell r="C390" t="str">
            <v>SP</v>
          </cell>
          <cell r="F390">
            <v>52902</v>
          </cell>
          <cell r="G390">
            <v>328582</v>
          </cell>
        </row>
        <row r="391">
          <cell r="A391">
            <v>316045</v>
          </cell>
          <cell r="B391" t="str">
            <v>SANTO ANTONIO DO RETIRO</v>
          </cell>
          <cell r="C391" t="str">
            <v>MG</v>
          </cell>
          <cell r="D391">
            <v>1877</v>
          </cell>
          <cell r="E391">
            <v>502610</v>
          </cell>
          <cell r="F391">
            <v>544</v>
          </cell>
          <cell r="G391">
            <v>502774</v>
          </cell>
        </row>
        <row r="392">
          <cell r="A392">
            <v>351450</v>
          </cell>
          <cell r="B392" t="str">
            <v>DUARTINA</v>
          </cell>
          <cell r="C392" t="str">
            <v>SP</v>
          </cell>
        </row>
        <row r="393">
          <cell r="A393">
            <v>351565</v>
          </cell>
          <cell r="B393" t="str">
            <v>FERNAO</v>
          </cell>
          <cell r="C393" t="str">
            <v>SP</v>
          </cell>
          <cell r="D393">
            <v>28697</v>
          </cell>
          <cell r="E393">
            <v>81792</v>
          </cell>
          <cell r="F393">
            <v>26275</v>
          </cell>
          <cell r="G393">
            <v>88860</v>
          </cell>
        </row>
        <row r="394">
          <cell r="A394">
            <v>313655</v>
          </cell>
          <cell r="B394" t="str">
            <v>JOSE RAYDAN</v>
          </cell>
          <cell r="C394" t="str">
            <v>MG</v>
          </cell>
          <cell r="D394">
            <v>76658</v>
          </cell>
          <cell r="E394">
            <v>520524</v>
          </cell>
          <cell r="F394">
            <v>68095</v>
          </cell>
          <cell r="G394">
            <v>613744</v>
          </cell>
        </row>
        <row r="395">
          <cell r="A395">
            <v>520250</v>
          </cell>
          <cell r="B395" t="str">
            <v>ARUANA</v>
          </cell>
          <cell r="C395" t="str">
            <v>GO</v>
          </cell>
          <cell r="E395">
            <v>29028</v>
          </cell>
          <cell r="G395">
            <v>29028</v>
          </cell>
        </row>
        <row r="396">
          <cell r="A396">
            <v>312083</v>
          </cell>
          <cell r="B396" t="str">
            <v>CUPARAQUE</v>
          </cell>
          <cell r="C396" t="str">
            <v>MG</v>
          </cell>
          <cell r="D396">
            <v>36594</v>
          </cell>
          <cell r="E396">
            <v>450940</v>
          </cell>
          <cell r="F396">
            <v>34407</v>
          </cell>
          <cell r="G396">
            <v>437824</v>
          </cell>
        </row>
        <row r="397">
          <cell r="A397">
            <v>430410</v>
          </cell>
          <cell r="B397" t="str">
            <v>CAMPOS BORGES</v>
          </cell>
          <cell r="C397" t="str">
            <v>RS</v>
          </cell>
          <cell r="D397">
            <v>1</v>
          </cell>
          <cell r="E397">
            <v>219345</v>
          </cell>
          <cell r="F397">
            <v>112484</v>
          </cell>
          <cell r="G397">
            <v>214300</v>
          </cell>
          <cell r="H397">
            <v>2</v>
          </cell>
        </row>
        <row r="398">
          <cell r="A398">
            <v>310810</v>
          </cell>
          <cell r="B398" t="str">
            <v>BONFIM</v>
          </cell>
          <cell r="C398" t="str">
            <v>MG</v>
          </cell>
          <cell r="D398">
            <v>92662</v>
          </cell>
          <cell r="E398">
            <v>664016</v>
          </cell>
          <cell r="F398">
            <v>94401</v>
          </cell>
          <cell r="G398">
            <v>569715</v>
          </cell>
        </row>
        <row r="399">
          <cell r="A399">
            <v>312820</v>
          </cell>
          <cell r="B399" t="str">
            <v>GUARACIABA</v>
          </cell>
          <cell r="C399" t="str">
            <v>MG</v>
          </cell>
          <cell r="D399">
            <v>180044</v>
          </cell>
          <cell r="E399">
            <v>973755</v>
          </cell>
          <cell r="F399">
            <v>186447</v>
          </cell>
          <cell r="G399">
            <v>959285</v>
          </cell>
        </row>
        <row r="400">
          <cell r="A400">
            <v>313450</v>
          </cell>
          <cell r="B400" t="str">
            <v>ITUTINGA</v>
          </cell>
          <cell r="C400" t="str">
            <v>MG</v>
          </cell>
          <cell r="D400">
            <v>30297</v>
          </cell>
          <cell r="E400">
            <v>608704</v>
          </cell>
          <cell r="F400">
            <v>26630</v>
          </cell>
          <cell r="G400">
            <v>588499</v>
          </cell>
        </row>
        <row r="401">
          <cell r="A401">
            <v>314625</v>
          </cell>
          <cell r="B401" t="str">
            <v>PADRE CARVALHO</v>
          </cell>
          <cell r="C401" t="str">
            <v>MG</v>
          </cell>
          <cell r="D401">
            <v>4044</v>
          </cell>
          <cell r="E401">
            <v>996096</v>
          </cell>
          <cell r="F401">
            <v>4952</v>
          </cell>
          <cell r="G401">
            <v>1065549</v>
          </cell>
        </row>
        <row r="402">
          <cell r="A402">
            <v>314820</v>
          </cell>
          <cell r="B402" t="str">
            <v>PATROCINIO DO MURIAE</v>
          </cell>
          <cell r="C402" t="str">
            <v>MG</v>
          </cell>
          <cell r="D402">
            <v>11802</v>
          </cell>
          <cell r="E402">
            <v>492599</v>
          </cell>
          <cell r="F402">
            <v>12915</v>
          </cell>
          <cell r="G402">
            <v>509457</v>
          </cell>
        </row>
        <row r="403">
          <cell r="A403">
            <v>291160</v>
          </cell>
          <cell r="B403" t="str">
            <v>GOVERNADOR MANGABEIRA</v>
          </cell>
          <cell r="C403" t="str">
            <v>BA</v>
          </cell>
          <cell r="D403">
            <v>226231</v>
          </cell>
          <cell r="E403">
            <v>622541</v>
          </cell>
          <cell r="F403">
            <v>195233</v>
          </cell>
          <cell r="G403">
            <v>599759</v>
          </cell>
          <cell r="H403">
            <v>68</v>
          </cell>
        </row>
        <row r="404">
          <cell r="A404">
            <v>313080</v>
          </cell>
          <cell r="B404" t="str">
            <v>INGAI</v>
          </cell>
          <cell r="C404" t="str">
            <v>MG</v>
          </cell>
          <cell r="D404">
            <v>5561</v>
          </cell>
          <cell r="E404">
            <v>42058</v>
          </cell>
          <cell r="F404">
            <v>6620</v>
          </cell>
          <cell r="G404">
            <v>55166</v>
          </cell>
        </row>
        <row r="405">
          <cell r="A405">
            <v>313020</v>
          </cell>
          <cell r="B405" t="str">
            <v>IGARATINGA</v>
          </cell>
          <cell r="C405" t="str">
            <v>MG</v>
          </cell>
          <cell r="D405">
            <v>73618</v>
          </cell>
          <cell r="E405">
            <v>384983</v>
          </cell>
          <cell r="F405">
            <v>67103</v>
          </cell>
          <cell r="G405">
            <v>350247</v>
          </cell>
        </row>
        <row r="406">
          <cell r="A406">
            <v>315140</v>
          </cell>
          <cell r="B406" t="str">
            <v>PITANGUI</v>
          </cell>
          <cell r="C406" t="str">
            <v>MG</v>
          </cell>
          <cell r="D406">
            <v>263726</v>
          </cell>
          <cell r="E406">
            <v>1866500</v>
          </cell>
          <cell r="F406">
            <v>242263</v>
          </cell>
          <cell r="G406">
            <v>2023352</v>
          </cell>
        </row>
        <row r="407">
          <cell r="A407">
            <v>432185</v>
          </cell>
          <cell r="B407" t="str">
            <v>TRES PALMEIRAS</v>
          </cell>
          <cell r="C407" t="str">
            <v>RS</v>
          </cell>
          <cell r="D407">
            <v>55876</v>
          </cell>
          <cell r="E407">
            <v>422355</v>
          </cell>
          <cell r="F407">
            <v>54450</v>
          </cell>
          <cell r="G407">
            <v>449735</v>
          </cell>
        </row>
        <row r="408">
          <cell r="A408">
            <v>312720</v>
          </cell>
          <cell r="B408" t="str">
            <v>FUNILANDIA</v>
          </cell>
          <cell r="C408" t="str">
            <v>MG</v>
          </cell>
          <cell r="D408">
            <v>93781</v>
          </cell>
          <cell r="E408">
            <v>1069787</v>
          </cell>
          <cell r="F408">
            <v>108907</v>
          </cell>
          <cell r="G408">
            <v>1087338</v>
          </cell>
        </row>
        <row r="409">
          <cell r="A409">
            <v>510268</v>
          </cell>
          <cell r="B409" t="str">
            <v>CAMPOS DE JULIO</v>
          </cell>
          <cell r="C409" t="str">
            <v>MT</v>
          </cell>
          <cell r="D409">
            <v>88195</v>
          </cell>
          <cell r="E409">
            <v>371971</v>
          </cell>
          <cell r="F409">
            <v>88393</v>
          </cell>
          <cell r="G409">
            <v>372164</v>
          </cell>
        </row>
        <row r="410">
          <cell r="A410">
            <v>410810</v>
          </cell>
          <cell r="B410" t="str">
            <v>FLORIDA</v>
          </cell>
          <cell r="C410" t="str">
            <v>PR</v>
          </cell>
          <cell r="D410">
            <v>66220</v>
          </cell>
          <cell r="E410">
            <v>333012</v>
          </cell>
          <cell r="F410">
            <v>66864</v>
          </cell>
          <cell r="G410">
            <v>311818</v>
          </cell>
        </row>
        <row r="411">
          <cell r="A411">
            <v>315380</v>
          </cell>
          <cell r="B411" t="str">
            <v>QUELUZITO</v>
          </cell>
          <cell r="C411" t="str">
            <v>MG</v>
          </cell>
          <cell r="D411">
            <v>27683</v>
          </cell>
          <cell r="E411">
            <v>1263184</v>
          </cell>
          <cell r="F411">
            <v>32817</v>
          </cell>
          <cell r="G411">
            <v>1283470</v>
          </cell>
        </row>
        <row r="412">
          <cell r="A412">
            <v>521460</v>
          </cell>
          <cell r="B412" t="str">
            <v>NIQUELANDIA</v>
          </cell>
          <cell r="C412" t="str">
            <v>GO</v>
          </cell>
          <cell r="G412">
            <v>160930</v>
          </cell>
        </row>
        <row r="413">
          <cell r="A413">
            <v>314800</v>
          </cell>
          <cell r="B413" t="str">
            <v>PATOS DE MINAS</v>
          </cell>
          <cell r="C413" t="str">
            <v>MG</v>
          </cell>
          <cell r="D413">
            <v>563216</v>
          </cell>
          <cell r="E413">
            <v>4003438</v>
          </cell>
          <cell r="F413">
            <v>645198</v>
          </cell>
          <cell r="G413">
            <v>6185413</v>
          </cell>
        </row>
        <row r="414">
          <cell r="A414">
            <v>315130</v>
          </cell>
          <cell r="B414" t="str">
            <v>PIRAUBA</v>
          </cell>
          <cell r="C414" t="str">
            <v>MG</v>
          </cell>
          <cell r="D414">
            <v>106199</v>
          </cell>
          <cell r="E414">
            <v>549292</v>
          </cell>
          <cell r="F414">
            <v>99964</v>
          </cell>
          <cell r="G414">
            <v>524415</v>
          </cell>
        </row>
        <row r="415">
          <cell r="A415">
            <v>315053</v>
          </cell>
          <cell r="B415" t="str">
            <v>PINGO-D'AGUA</v>
          </cell>
          <cell r="C415" t="str">
            <v>MG</v>
          </cell>
          <cell r="D415">
            <v>77443</v>
          </cell>
          <cell r="E415">
            <v>778365</v>
          </cell>
          <cell r="F415">
            <v>74417</v>
          </cell>
          <cell r="G415">
            <v>777807</v>
          </cell>
        </row>
        <row r="416">
          <cell r="A416">
            <v>316830</v>
          </cell>
          <cell r="B416" t="str">
            <v>TAQUARACU DE MINAS</v>
          </cell>
          <cell r="C416" t="str">
            <v>MG</v>
          </cell>
          <cell r="D416">
            <v>93611</v>
          </cell>
          <cell r="E416">
            <v>716046</v>
          </cell>
          <cell r="F416">
            <v>99725</v>
          </cell>
          <cell r="G416">
            <v>799870</v>
          </cell>
        </row>
        <row r="417">
          <cell r="A417">
            <v>315260</v>
          </cell>
          <cell r="B417" t="str">
            <v>POUSO ALTO</v>
          </cell>
          <cell r="C417" t="str">
            <v>MG</v>
          </cell>
          <cell r="D417">
            <v>26864</v>
          </cell>
          <cell r="E417">
            <v>2477410</v>
          </cell>
          <cell r="F417">
            <v>30950</v>
          </cell>
          <cell r="G417">
            <v>2484495</v>
          </cell>
        </row>
        <row r="418">
          <cell r="A418">
            <v>353970</v>
          </cell>
          <cell r="B418" t="str">
            <v>PLATINA</v>
          </cell>
          <cell r="C418" t="str">
            <v>SP</v>
          </cell>
        </row>
        <row r="419">
          <cell r="A419">
            <v>312125</v>
          </cell>
          <cell r="B419" t="str">
            <v>DELTA</v>
          </cell>
          <cell r="C419" t="str">
            <v>MG</v>
          </cell>
          <cell r="D419">
            <v>118931</v>
          </cell>
          <cell r="E419">
            <v>880952</v>
          </cell>
          <cell r="F419">
            <v>128732</v>
          </cell>
          <cell r="G419">
            <v>958109</v>
          </cell>
        </row>
        <row r="420">
          <cell r="A420">
            <v>316040</v>
          </cell>
          <cell r="B420" t="str">
            <v>SANTO ANTONIO DO MONTE</v>
          </cell>
          <cell r="C420" t="str">
            <v>MG</v>
          </cell>
          <cell r="D420">
            <v>248301</v>
          </cell>
          <cell r="E420">
            <v>497400</v>
          </cell>
          <cell r="F420">
            <v>220329</v>
          </cell>
          <cell r="G420">
            <v>609832</v>
          </cell>
        </row>
        <row r="421">
          <cell r="A421">
            <v>521310</v>
          </cell>
          <cell r="B421" t="str">
            <v>MINEIROS</v>
          </cell>
          <cell r="C421" t="str">
            <v>GO</v>
          </cell>
        </row>
        <row r="422">
          <cell r="A422">
            <v>316120</v>
          </cell>
          <cell r="B422" t="str">
            <v>SAO FRANCISCO DE PAULA</v>
          </cell>
          <cell r="C422" t="str">
            <v>MG</v>
          </cell>
        </row>
        <row r="423">
          <cell r="A423">
            <v>520590</v>
          </cell>
          <cell r="B423" t="str">
            <v>CORUMBAIBA</v>
          </cell>
          <cell r="C423" t="str">
            <v>GO</v>
          </cell>
          <cell r="G423">
            <v>75971</v>
          </cell>
        </row>
        <row r="424">
          <cell r="A424">
            <v>420165</v>
          </cell>
          <cell r="B424" t="str">
            <v>ARVOREDO</v>
          </cell>
          <cell r="C424" t="str">
            <v>SC</v>
          </cell>
          <cell r="D424">
            <v>66215</v>
          </cell>
          <cell r="E424">
            <v>191645</v>
          </cell>
          <cell r="F424">
            <v>71970</v>
          </cell>
          <cell r="G424">
            <v>222056</v>
          </cell>
        </row>
        <row r="425">
          <cell r="A425">
            <v>311960</v>
          </cell>
          <cell r="B425" t="str">
            <v>CORONEL PACHECO</v>
          </cell>
          <cell r="C425" t="str">
            <v>MG</v>
          </cell>
          <cell r="D425">
            <v>160307</v>
          </cell>
          <cell r="E425">
            <v>1046164</v>
          </cell>
          <cell r="F425">
            <v>157546</v>
          </cell>
          <cell r="G425">
            <v>1045414</v>
          </cell>
        </row>
        <row r="426">
          <cell r="A426">
            <v>312450</v>
          </cell>
          <cell r="B426" t="str">
            <v>ESTIVA</v>
          </cell>
          <cell r="C426" t="str">
            <v>MG</v>
          </cell>
          <cell r="D426">
            <v>68618</v>
          </cell>
          <cell r="E426">
            <v>514002</v>
          </cell>
          <cell r="F426">
            <v>74518</v>
          </cell>
          <cell r="G426">
            <v>460699</v>
          </cell>
        </row>
        <row r="427">
          <cell r="A427">
            <v>431010</v>
          </cell>
          <cell r="B427" t="str">
            <v>IGREJINHA</v>
          </cell>
          <cell r="C427" t="str">
            <v>RS</v>
          </cell>
          <cell r="D427">
            <v>27140</v>
          </cell>
          <cell r="E427">
            <v>4823126</v>
          </cell>
          <cell r="F427">
            <v>486016</v>
          </cell>
          <cell r="G427">
            <v>4667417</v>
          </cell>
          <cell r="I427">
            <v>4242037</v>
          </cell>
        </row>
        <row r="428">
          <cell r="A428">
            <v>316750</v>
          </cell>
          <cell r="B428" t="str">
            <v>SIMAO PEREIRA</v>
          </cell>
          <cell r="C428" t="str">
            <v>MG</v>
          </cell>
          <cell r="D428">
            <v>88026</v>
          </cell>
          <cell r="E428">
            <v>700935</v>
          </cell>
          <cell r="F428">
            <v>72077</v>
          </cell>
          <cell r="G428">
            <v>907247</v>
          </cell>
        </row>
        <row r="429">
          <cell r="A429">
            <v>421640</v>
          </cell>
          <cell r="B429" t="str">
            <v>SAO JOAO DO SUL</v>
          </cell>
          <cell r="C429" t="str">
            <v>SC</v>
          </cell>
          <cell r="F429">
            <v>111065</v>
          </cell>
          <cell r="G429">
            <v>283080</v>
          </cell>
          <cell r="H429">
            <v>38611</v>
          </cell>
          <cell r="I429">
            <v>310843</v>
          </cell>
        </row>
        <row r="430">
          <cell r="A430">
            <v>311970</v>
          </cell>
          <cell r="B430" t="str">
            <v>CORONEL XAVIER CHAVES</v>
          </cell>
          <cell r="C430" t="str">
            <v>MG</v>
          </cell>
          <cell r="D430">
            <v>109226</v>
          </cell>
          <cell r="E430">
            <v>857423</v>
          </cell>
          <cell r="F430">
            <v>139760</v>
          </cell>
          <cell r="G430">
            <v>851378</v>
          </cell>
        </row>
        <row r="431">
          <cell r="A431">
            <v>317200</v>
          </cell>
          <cell r="B431" t="str">
            <v>VISCONDE DO RIO BRANCO</v>
          </cell>
          <cell r="C431" t="str">
            <v>MG</v>
          </cell>
          <cell r="D431">
            <v>6582</v>
          </cell>
          <cell r="E431">
            <v>24404721</v>
          </cell>
          <cell r="F431">
            <v>6343</v>
          </cell>
          <cell r="G431">
            <v>24429485</v>
          </cell>
        </row>
        <row r="432">
          <cell r="A432">
            <v>510622</v>
          </cell>
          <cell r="B432" t="str">
            <v>NOVA MUTUM</v>
          </cell>
          <cell r="C432" t="str">
            <v>MT</v>
          </cell>
          <cell r="D432">
            <v>503424</v>
          </cell>
          <cell r="E432">
            <v>3810225</v>
          </cell>
          <cell r="F432">
            <v>489868</v>
          </cell>
          <cell r="G432">
            <v>3764515</v>
          </cell>
        </row>
        <row r="433">
          <cell r="A433">
            <v>314550</v>
          </cell>
          <cell r="B433" t="str">
            <v>OLIMPIO NORONHA</v>
          </cell>
          <cell r="C433" t="str">
            <v>MG</v>
          </cell>
          <cell r="D433">
            <v>53693</v>
          </cell>
          <cell r="E433">
            <v>1024865</v>
          </cell>
          <cell r="F433">
            <v>55021</v>
          </cell>
          <cell r="G433">
            <v>985797</v>
          </cell>
        </row>
        <row r="434">
          <cell r="A434">
            <v>411160</v>
          </cell>
          <cell r="B434" t="str">
            <v>IVATUBA</v>
          </cell>
          <cell r="C434" t="str">
            <v>PR</v>
          </cell>
          <cell r="D434">
            <v>77338</v>
          </cell>
          <cell r="E434">
            <v>548131</v>
          </cell>
          <cell r="F434">
            <v>82530</v>
          </cell>
          <cell r="G434">
            <v>509280</v>
          </cell>
        </row>
        <row r="435">
          <cell r="A435">
            <v>310560</v>
          </cell>
          <cell r="B435" t="str">
            <v>BARBACENA</v>
          </cell>
          <cell r="C435" t="str">
            <v>MG</v>
          </cell>
          <cell r="D435">
            <v>161781</v>
          </cell>
          <cell r="E435">
            <v>1308578</v>
          </cell>
          <cell r="F435">
            <v>162826</v>
          </cell>
          <cell r="G435">
            <v>1880661</v>
          </cell>
        </row>
        <row r="436">
          <cell r="A436">
            <v>317100</v>
          </cell>
          <cell r="B436" t="str">
            <v>VAZANTE</v>
          </cell>
          <cell r="C436" t="str">
            <v>MG</v>
          </cell>
          <cell r="D436">
            <v>43758</v>
          </cell>
          <cell r="E436">
            <v>1328392</v>
          </cell>
          <cell r="F436">
            <v>53476</v>
          </cell>
          <cell r="G436">
            <v>1265915</v>
          </cell>
        </row>
        <row r="437">
          <cell r="A437">
            <v>313180</v>
          </cell>
          <cell r="B437" t="str">
            <v>ITABIRINHA</v>
          </cell>
          <cell r="C437" t="str">
            <v>MG</v>
          </cell>
          <cell r="D437">
            <v>1178</v>
          </cell>
          <cell r="E437">
            <v>1390825</v>
          </cell>
          <cell r="F437">
            <v>323</v>
          </cell>
          <cell r="G437">
            <v>1190905</v>
          </cell>
        </row>
        <row r="438">
          <cell r="A438">
            <v>313570</v>
          </cell>
          <cell r="B438" t="str">
            <v>JEQUITIBA</v>
          </cell>
          <cell r="C438" t="str">
            <v>MG</v>
          </cell>
          <cell r="E438">
            <v>1205</v>
          </cell>
          <cell r="G438">
            <v>905</v>
          </cell>
        </row>
        <row r="439">
          <cell r="A439">
            <v>311230</v>
          </cell>
          <cell r="B439" t="str">
            <v>CAPELINHA</v>
          </cell>
          <cell r="C439" t="str">
            <v>MG</v>
          </cell>
          <cell r="D439">
            <v>277335</v>
          </cell>
          <cell r="E439">
            <v>1174495</v>
          </cell>
          <cell r="F439">
            <v>277236</v>
          </cell>
          <cell r="G439">
            <v>1076416</v>
          </cell>
        </row>
        <row r="440">
          <cell r="A440">
            <v>315350</v>
          </cell>
          <cell r="B440" t="str">
            <v>ALTO JEQUITIBA</v>
          </cell>
          <cell r="C440" t="str">
            <v>MG</v>
          </cell>
          <cell r="D440">
            <v>93189</v>
          </cell>
          <cell r="E440">
            <v>441695</v>
          </cell>
          <cell r="F440">
            <v>83712</v>
          </cell>
          <cell r="G440">
            <v>414500</v>
          </cell>
        </row>
        <row r="441">
          <cell r="A441">
            <v>354025</v>
          </cell>
          <cell r="B441" t="str">
            <v>PONTALINDA</v>
          </cell>
          <cell r="C441" t="str">
            <v>SP</v>
          </cell>
          <cell r="D441">
            <v>29532</v>
          </cell>
          <cell r="E441">
            <v>296514</v>
          </cell>
          <cell r="F441">
            <v>33684</v>
          </cell>
          <cell r="G441">
            <v>291154</v>
          </cell>
        </row>
        <row r="442">
          <cell r="A442">
            <v>317043</v>
          </cell>
          <cell r="B442" t="str">
            <v>UNIAO DE MINAS</v>
          </cell>
          <cell r="C442" t="str">
            <v>MG</v>
          </cell>
          <cell r="D442">
            <v>9745</v>
          </cell>
          <cell r="E442">
            <v>597326</v>
          </cell>
          <cell r="F442">
            <v>6937</v>
          </cell>
          <cell r="G442">
            <v>589833</v>
          </cell>
        </row>
        <row r="443">
          <cell r="A443">
            <v>311200</v>
          </cell>
          <cell r="B443" t="str">
            <v>CANDEIAS</v>
          </cell>
          <cell r="C443" t="str">
            <v>MG</v>
          </cell>
          <cell r="D443">
            <v>117144</v>
          </cell>
          <cell r="E443">
            <v>722587</v>
          </cell>
          <cell r="F443">
            <v>133951</v>
          </cell>
          <cell r="G443">
            <v>704367</v>
          </cell>
        </row>
        <row r="444">
          <cell r="A444">
            <v>311590</v>
          </cell>
          <cell r="B444" t="str">
            <v>CHACARA</v>
          </cell>
          <cell r="C444" t="str">
            <v>MG</v>
          </cell>
          <cell r="D444">
            <v>63647</v>
          </cell>
          <cell r="E444">
            <v>871788</v>
          </cell>
          <cell r="F444">
            <v>100251</v>
          </cell>
          <cell r="G444">
            <v>880513</v>
          </cell>
        </row>
        <row r="445">
          <cell r="A445">
            <v>311140</v>
          </cell>
          <cell r="B445" t="str">
            <v>CAMPO FLORIDO</v>
          </cell>
          <cell r="C445" t="str">
            <v>MG</v>
          </cell>
          <cell r="D445">
            <v>18920</v>
          </cell>
          <cell r="E445">
            <v>979178</v>
          </cell>
          <cell r="F445">
            <v>33008</v>
          </cell>
          <cell r="G445">
            <v>962945</v>
          </cell>
        </row>
        <row r="446">
          <cell r="A446">
            <v>314380</v>
          </cell>
          <cell r="B446" t="str">
            <v>MUNHOZ</v>
          </cell>
          <cell r="C446" t="str">
            <v>MG</v>
          </cell>
          <cell r="D446">
            <v>110064</v>
          </cell>
          <cell r="E446">
            <v>2347656</v>
          </cell>
          <cell r="F446">
            <v>188</v>
          </cell>
          <cell r="G446">
            <v>2413555</v>
          </cell>
        </row>
        <row r="447">
          <cell r="A447">
            <v>315670</v>
          </cell>
          <cell r="B447" t="str">
            <v>SABARA</v>
          </cell>
          <cell r="C447" t="str">
            <v>MG</v>
          </cell>
          <cell r="D447">
            <v>1914</v>
          </cell>
          <cell r="E447">
            <v>80208054</v>
          </cell>
          <cell r="F447">
            <v>2282</v>
          </cell>
          <cell r="G447">
            <v>80097396</v>
          </cell>
        </row>
        <row r="448">
          <cell r="A448">
            <v>312680</v>
          </cell>
          <cell r="B448" t="str">
            <v>FREI GASPAR</v>
          </cell>
          <cell r="C448" t="str">
            <v>MG</v>
          </cell>
          <cell r="D448">
            <v>31979</v>
          </cell>
          <cell r="E448">
            <v>293135</v>
          </cell>
          <cell r="F448">
            <v>23747</v>
          </cell>
          <cell r="G448">
            <v>218801</v>
          </cell>
        </row>
        <row r="449">
          <cell r="A449">
            <v>310730</v>
          </cell>
          <cell r="B449" t="str">
            <v>BOCAIUVA</v>
          </cell>
          <cell r="C449" t="str">
            <v>MG</v>
          </cell>
          <cell r="D449">
            <v>20538</v>
          </cell>
          <cell r="E449">
            <v>29706738</v>
          </cell>
          <cell r="F449">
            <v>133193</v>
          </cell>
          <cell r="G449">
            <v>26760189</v>
          </cell>
        </row>
        <row r="450">
          <cell r="A450">
            <v>310040</v>
          </cell>
          <cell r="B450" t="str">
            <v>ACAIACA</v>
          </cell>
          <cell r="C450" t="str">
            <v>MG</v>
          </cell>
          <cell r="D450">
            <v>129729</v>
          </cell>
          <cell r="E450">
            <v>906357</v>
          </cell>
          <cell r="F450">
            <v>118530</v>
          </cell>
          <cell r="G450">
            <v>942342</v>
          </cell>
        </row>
        <row r="451">
          <cell r="A451">
            <v>500310</v>
          </cell>
          <cell r="B451" t="str">
            <v>CORGUINHO</v>
          </cell>
          <cell r="C451" t="str">
            <v>MS</v>
          </cell>
          <cell r="D451">
            <v>84776</v>
          </cell>
          <cell r="E451">
            <v>345383</v>
          </cell>
          <cell r="F451">
            <v>95878</v>
          </cell>
          <cell r="G451">
            <v>493846</v>
          </cell>
        </row>
        <row r="452">
          <cell r="A452">
            <v>312380</v>
          </cell>
          <cell r="B452" t="str">
            <v>ENGENHEIRO NAVARRO</v>
          </cell>
          <cell r="C452" t="str">
            <v>MG</v>
          </cell>
          <cell r="D452">
            <v>63987</v>
          </cell>
          <cell r="E452">
            <v>248963</v>
          </cell>
          <cell r="F452">
            <v>68857</v>
          </cell>
          <cell r="G452">
            <v>357014</v>
          </cell>
        </row>
        <row r="453">
          <cell r="A453">
            <v>314995</v>
          </cell>
          <cell r="B453" t="str">
            <v>PERIQUITO</v>
          </cell>
          <cell r="C453" t="str">
            <v>MG</v>
          </cell>
          <cell r="D453">
            <v>67143</v>
          </cell>
          <cell r="E453">
            <v>567268</v>
          </cell>
          <cell r="F453">
            <v>64952</v>
          </cell>
          <cell r="G453">
            <v>541065</v>
          </cell>
        </row>
        <row r="454">
          <cell r="A454">
            <v>316165</v>
          </cell>
          <cell r="B454" t="str">
            <v>SAO GERALDO DO BAIXIO</v>
          </cell>
          <cell r="C454" t="str">
            <v>MG</v>
          </cell>
          <cell r="D454">
            <v>44789</v>
          </cell>
          <cell r="E454">
            <v>573519</v>
          </cell>
          <cell r="F454">
            <v>39071</v>
          </cell>
          <cell r="G454">
            <v>648428</v>
          </cell>
        </row>
        <row r="455">
          <cell r="A455">
            <v>430607</v>
          </cell>
          <cell r="B455" t="str">
            <v>CRISTAL DO SUL</v>
          </cell>
          <cell r="C455" t="str">
            <v>RS</v>
          </cell>
          <cell r="D455">
            <v>19916</v>
          </cell>
          <cell r="E455">
            <v>183621</v>
          </cell>
          <cell r="F455">
            <v>23440</v>
          </cell>
          <cell r="G455">
            <v>192268</v>
          </cell>
        </row>
        <row r="456">
          <cell r="A456">
            <v>420120</v>
          </cell>
          <cell r="B456" t="str">
            <v>ANTONIO CARLOS</v>
          </cell>
          <cell r="C456" t="str">
            <v>SC</v>
          </cell>
          <cell r="D456">
            <v>229764</v>
          </cell>
          <cell r="E456">
            <v>838701</v>
          </cell>
          <cell r="F456">
            <v>242868</v>
          </cell>
          <cell r="G456">
            <v>1089445</v>
          </cell>
          <cell r="I456">
            <v>872720</v>
          </cell>
        </row>
        <row r="457">
          <cell r="A457">
            <v>313650</v>
          </cell>
          <cell r="B457" t="str">
            <v>JORDANIA</v>
          </cell>
          <cell r="C457" t="str">
            <v>MG</v>
          </cell>
          <cell r="D457">
            <v>268</v>
          </cell>
          <cell r="E457">
            <v>478119</v>
          </cell>
          <cell r="F457">
            <v>322</v>
          </cell>
          <cell r="G457">
            <v>487772</v>
          </cell>
        </row>
        <row r="458">
          <cell r="A458">
            <v>316265</v>
          </cell>
          <cell r="B458" t="str">
            <v>SAO JOAO DO PACUI</v>
          </cell>
          <cell r="C458" t="str">
            <v>MG</v>
          </cell>
          <cell r="D458">
            <v>57377</v>
          </cell>
          <cell r="E458">
            <v>431235</v>
          </cell>
          <cell r="F458">
            <v>54741</v>
          </cell>
          <cell r="G458">
            <v>392131</v>
          </cell>
        </row>
        <row r="459">
          <cell r="A459">
            <v>312360</v>
          </cell>
          <cell r="B459" t="str">
            <v>ELOI MENDES</v>
          </cell>
          <cell r="C459" t="str">
            <v>MG</v>
          </cell>
          <cell r="D459">
            <v>1204</v>
          </cell>
          <cell r="E459">
            <v>6439789</v>
          </cell>
          <cell r="F459">
            <v>810</v>
          </cell>
          <cell r="G459">
            <v>6570366</v>
          </cell>
        </row>
        <row r="460">
          <cell r="A460">
            <v>355630</v>
          </cell>
          <cell r="B460" t="str">
            <v>VALPARAISO</v>
          </cell>
          <cell r="C460" t="str">
            <v>SP</v>
          </cell>
          <cell r="D460">
            <v>267996</v>
          </cell>
          <cell r="E460">
            <v>480001</v>
          </cell>
          <cell r="F460">
            <v>272007</v>
          </cell>
          <cell r="G460">
            <v>616897</v>
          </cell>
          <cell r="I460">
            <v>505962</v>
          </cell>
        </row>
        <row r="461">
          <cell r="A461">
            <v>315480</v>
          </cell>
          <cell r="B461" t="str">
            <v>RIO ACIMA</v>
          </cell>
          <cell r="C461" t="str">
            <v>MG</v>
          </cell>
          <cell r="D461">
            <v>152868</v>
          </cell>
          <cell r="E461">
            <v>1506959</v>
          </cell>
          <cell r="F461">
            <v>157730</v>
          </cell>
          <cell r="G461">
            <v>1240678</v>
          </cell>
        </row>
        <row r="462">
          <cell r="A462">
            <v>315650</v>
          </cell>
          <cell r="B462" t="str">
            <v>RUBELITA</v>
          </cell>
          <cell r="C462" t="str">
            <v>MG</v>
          </cell>
          <cell r="D462">
            <v>23718</v>
          </cell>
          <cell r="E462">
            <v>2534679</v>
          </cell>
          <cell r="F462">
            <v>5991</v>
          </cell>
          <cell r="G462">
            <v>2529230</v>
          </cell>
        </row>
        <row r="463">
          <cell r="A463">
            <v>320334</v>
          </cell>
          <cell r="B463" t="str">
            <v>MARECHAL FLORIANO</v>
          </cell>
          <cell r="C463" t="str">
            <v>ES</v>
          </cell>
          <cell r="D463">
            <v>115498</v>
          </cell>
          <cell r="E463">
            <v>861710</v>
          </cell>
          <cell r="F463">
            <v>109316</v>
          </cell>
          <cell r="G463">
            <v>830233</v>
          </cell>
        </row>
        <row r="464">
          <cell r="A464">
            <v>313535</v>
          </cell>
          <cell r="B464" t="str">
            <v>JAPONVAR</v>
          </cell>
          <cell r="C464" t="str">
            <v>MG</v>
          </cell>
          <cell r="D464">
            <v>43798</v>
          </cell>
          <cell r="E464">
            <v>1391622</v>
          </cell>
          <cell r="F464">
            <v>41553</v>
          </cell>
          <cell r="G464">
            <v>1494731</v>
          </cell>
        </row>
        <row r="465">
          <cell r="A465">
            <v>313800</v>
          </cell>
          <cell r="B465" t="str">
            <v>LARANJAL</v>
          </cell>
          <cell r="C465" t="str">
            <v>MG</v>
          </cell>
          <cell r="D465">
            <v>43776</v>
          </cell>
          <cell r="E465">
            <v>366375</v>
          </cell>
          <cell r="F465">
            <v>46833</v>
          </cell>
          <cell r="G465">
            <v>350221</v>
          </cell>
        </row>
        <row r="466">
          <cell r="A466">
            <v>315750</v>
          </cell>
          <cell r="B466" t="str">
            <v>SANTA EFIGENIA DE MINAS</v>
          </cell>
          <cell r="C466" t="str">
            <v>MG</v>
          </cell>
          <cell r="D466">
            <v>90353</v>
          </cell>
          <cell r="E466">
            <v>586836</v>
          </cell>
          <cell r="F466">
            <v>74688</v>
          </cell>
          <cell r="G466">
            <v>539496</v>
          </cell>
        </row>
        <row r="467">
          <cell r="A467">
            <v>350810</v>
          </cell>
          <cell r="B467" t="str">
            <v>BURITAMA</v>
          </cell>
          <cell r="C467" t="str">
            <v>SP</v>
          </cell>
          <cell r="E467">
            <v>1152104</v>
          </cell>
          <cell r="F467">
            <v>240570</v>
          </cell>
          <cell r="I467">
            <v>1434520</v>
          </cell>
        </row>
        <row r="468">
          <cell r="A468">
            <v>510642</v>
          </cell>
          <cell r="B468" t="str">
            <v>PEIXOTO DE AZEVEDO</v>
          </cell>
          <cell r="C468" t="str">
            <v>MT</v>
          </cell>
        </row>
        <row r="469">
          <cell r="A469">
            <v>351870</v>
          </cell>
          <cell r="B469" t="str">
            <v>GUARUJA</v>
          </cell>
          <cell r="C469" t="str">
            <v>SP</v>
          </cell>
          <cell r="D469">
            <v>822563</v>
          </cell>
          <cell r="E469">
            <v>5785502</v>
          </cell>
          <cell r="F469">
            <v>969241</v>
          </cell>
          <cell r="G469">
            <v>7276236</v>
          </cell>
          <cell r="H469">
            <v>666860</v>
          </cell>
          <cell r="I469">
            <v>5961495</v>
          </cell>
        </row>
        <row r="470">
          <cell r="A470">
            <v>311115</v>
          </cell>
          <cell r="B470" t="str">
            <v>CAMPO AZUL</v>
          </cell>
          <cell r="C470" t="str">
            <v>MG</v>
          </cell>
          <cell r="D470">
            <v>56606</v>
          </cell>
          <cell r="E470">
            <v>566386</v>
          </cell>
          <cell r="F470">
            <v>77027</v>
          </cell>
          <cell r="G470">
            <v>532878</v>
          </cell>
        </row>
        <row r="471">
          <cell r="A471">
            <v>311660</v>
          </cell>
          <cell r="B471" t="str">
            <v>CLAUDIO</v>
          </cell>
          <cell r="C471" t="str">
            <v>MG</v>
          </cell>
          <cell r="D471">
            <v>269010</v>
          </cell>
          <cell r="E471">
            <v>2055114</v>
          </cell>
          <cell r="F471">
            <v>278390</v>
          </cell>
          <cell r="G471">
            <v>2367981</v>
          </cell>
        </row>
        <row r="472">
          <cell r="A472">
            <v>315733</v>
          </cell>
          <cell r="B472" t="str">
            <v>SANTA CRUZ DE MINAS</v>
          </cell>
          <cell r="C472" t="str">
            <v>MG</v>
          </cell>
          <cell r="D472">
            <v>155330</v>
          </cell>
          <cell r="E472">
            <v>833070</v>
          </cell>
          <cell r="F472">
            <v>156395</v>
          </cell>
          <cell r="G472">
            <v>969591</v>
          </cell>
        </row>
        <row r="473">
          <cell r="A473">
            <v>315530</v>
          </cell>
          <cell r="B473" t="str">
            <v>RIO MANSO</v>
          </cell>
          <cell r="C473" t="str">
            <v>MG</v>
          </cell>
          <cell r="D473">
            <v>16</v>
          </cell>
          <cell r="E473">
            <v>978200</v>
          </cell>
          <cell r="F473">
            <v>16</v>
          </cell>
          <cell r="G473">
            <v>977513</v>
          </cell>
        </row>
        <row r="474">
          <cell r="A474">
            <v>310163</v>
          </cell>
          <cell r="B474" t="str">
            <v>ALFREDO VASCONCELOS</v>
          </cell>
          <cell r="C474" t="str">
            <v>MG</v>
          </cell>
          <cell r="D474">
            <v>120403</v>
          </cell>
          <cell r="E474">
            <v>667541</v>
          </cell>
          <cell r="F474">
            <v>118978</v>
          </cell>
          <cell r="G474">
            <v>585808</v>
          </cell>
        </row>
        <row r="475">
          <cell r="A475">
            <v>310230</v>
          </cell>
          <cell r="B475" t="str">
            <v>ALVINOPOLIS</v>
          </cell>
          <cell r="C475" t="str">
            <v>MG</v>
          </cell>
          <cell r="D475">
            <v>223150</v>
          </cell>
          <cell r="E475">
            <v>2365502</v>
          </cell>
          <cell r="F475">
            <v>222429</v>
          </cell>
          <cell r="G475">
            <v>2387266</v>
          </cell>
        </row>
        <row r="476">
          <cell r="A476">
            <v>351520</v>
          </cell>
          <cell r="B476" t="str">
            <v>ESTRELA D'OESTE</v>
          </cell>
          <cell r="C476" t="str">
            <v>SP</v>
          </cell>
          <cell r="D476">
            <v>28827</v>
          </cell>
          <cell r="E476">
            <v>541537</v>
          </cell>
          <cell r="F476">
            <v>25968</v>
          </cell>
          <cell r="I476">
            <v>462004</v>
          </cell>
        </row>
        <row r="477">
          <cell r="A477">
            <v>315270</v>
          </cell>
          <cell r="B477" t="str">
            <v>PRADOS</v>
          </cell>
          <cell r="C477" t="str">
            <v>MG</v>
          </cell>
          <cell r="D477">
            <v>31093</v>
          </cell>
          <cell r="E477">
            <v>329452</v>
          </cell>
          <cell r="F477">
            <v>41041</v>
          </cell>
          <cell r="G477">
            <v>303958</v>
          </cell>
        </row>
        <row r="478">
          <cell r="A478">
            <v>410975</v>
          </cell>
          <cell r="B478" t="str">
            <v>IBEMA</v>
          </cell>
          <cell r="C478" t="str">
            <v>PR</v>
          </cell>
          <cell r="G478">
            <v>376100</v>
          </cell>
        </row>
        <row r="479">
          <cell r="A479">
            <v>316810</v>
          </cell>
          <cell r="B479" t="str">
            <v>TAPIRA</v>
          </cell>
          <cell r="C479" t="str">
            <v>MG</v>
          </cell>
          <cell r="D479">
            <v>26217</v>
          </cell>
          <cell r="E479">
            <v>215912</v>
          </cell>
          <cell r="F479">
            <v>23445</v>
          </cell>
          <cell r="G479">
            <v>200533</v>
          </cell>
        </row>
        <row r="480">
          <cell r="A480">
            <v>311130</v>
          </cell>
          <cell r="B480" t="str">
            <v>CAMPO DO MEIO</v>
          </cell>
          <cell r="C480" t="str">
            <v>MG</v>
          </cell>
          <cell r="D480">
            <v>18488</v>
          </cell>
          <cell r="E480">
            <v>721354</v>
          </cell>
          <cell r="F480">
            <v>16541</v>
          </cell>
          <cell r="G480">
            <v>720493</v>
          </cell>
        </row>
        <row r="481">
          <cell r="A481">
            <v>355720</v>
          </cell>
          <cell r="B481" t="str">
            <v>CHAVANTES</v>
          </cell>
          <cell r="C481" t="str">
            <v>SP</v>
          </cell>
          <cell r="D481">
            <v>88359</v>
          </cell>
          <cell r="E481">
            <v>334070</v>
          </cell>
          <cell r="F481">
            <v>114433</v>
          </cell>
          <cell r="G481">
            <v>409165</v>
          </cell>
        </row>
        <row r="482">
          <cell r="A482">
            <v>314560</v>
          </cell>
          <cell r="B482" t="str">
            <v>OLIVEIRA</v>
          </cell>
          <cell r="C482" t="str">
            <v>MG</v>
          </cell>
          <cell r="D482">
            <v>328997</v>
          </cell>
          <cell r="E482">
            <v>1343662</v>
          </cell>
          <cell r="F482">
            <v>307251</v>
          </cell>
          <cell r="G482">
            <v>1137313</v>
          </cell>
        </row>
        <row r="483">
          <cell r="A483">
            <v>316310</v>
          </cell>
          <cell r="B483" t="str">
            <v>SAO JOSE DA VARGINHA</v>
          </cell>
          <cell r="C483" t="str">
            <v>MG</v>
          </cell>
          <cell r="E483">
            <v>2187</v>
          </cell>
          <cell r="G483">
            <v>2046</v>
          </cell>
        </row>
        <row r="484">
          <cell r="A484">
            <v>410990</v>
          </cell>
          <cell r="B484" t="str">
            <v>ICARAIMA</v>
          </cell>
          <cell r="C484" t="str">
            <v>PR</v>
          </cell>
          <cell r="D484">
            <v>104549</v>
          </cell>
          <cell r="E484">
            <v>326447</v>
          </cell>
        </row>
        <row r="485">
          <cell r="A485">
            <v>431370</v>
          </cell>
          <cell r="B485" t="str">
            <v>PALMEIRA DAS MISSOES</v>
          </cell>
          <cell r="C485" t="str">
            <v>RS</v>
          </cell>
          <cell r="D485">
            <v>277945</v>
          </cell>
          <cell r="E485">
            <v>594028</v>
          </cell>
          <cell r="F485">
            <v>260624</v>
          </cell>
          <cell r="G485">
            <v>765625</v>
          </cell>
        </row>
        <row r="486">
          <cell r="A486">
            <v>421568</v>
          </cell>
          <cell r="B486" t="str">
            <v>SANTA TEREZINHA DO PROGRESSO</v>
          </cell>
          <cell r="C486" t="str">
            <v>SC</v>
          </cell>
          <cell r="D486">
            <v>44598</v>
          </cell>
          <cell r="E486">
            <v>229468</v>
          </cell>
          <cell r="F486">
            <v>43583</v>
          </cell>
          <cell r="G486">
            <v>193958</v>
          </cell>
          <cell r="I486">
            <v>158418</v>
          </cell>
        </row>
        <row r="487">
          <cell r="A487">
            <v>317103</v>
          </cell>
          <cell r="B487" t="str">
            <v>VERDELANDIA</v>
          </cell>
          <cell r="C487" t="str">
            <v>MG</v>
          </cell>
          <cell r="D487">
            <v>43080</v>
          </cell>
          <cell r="E487">
            <v>532613</v>
          </cell>
          <cell r="F487">
            <v>51979</v>
          </cell>
          <cell r="G487">
            <v>497697</v>
          </cell>
        </row>
        <row r="488">
          <cell r="A488">
            <v>313140</v>
          </cell>
          <cell r="B488" t="str">
            <v>IPIACU</v>
          </cell>
          <cell r="C488" t="str">
            <v>MG</v>
          </cell>
          <cell r="D488">
            <v>48173</v>
          </cell>
          <cell r="E488">
            <v>273731</v>
          </cell>
          <cell r="F488">
            <v>53042</v>
          </cell>
          <cell r="G488">
            <v>326018</v>
          </cell>
        </row>
        <row r="489">
          <cell r="A489">
            <v>313505</v>
          </cell>
          <cell r="B489" t="str">
            <v>JAIBA</v>
          </cell>
          <cell r="C489" t="str">
            <v>MG</v>
          </cell>
          <cell r="D489">
            <v>315859</v>
          </cell>
          <cell r="E489">
            <v>5902273</v>
          </cell>
          <cell r="F489">
            <v>274642</v>
          </cell>
          <cell r="G489">
            <v>6322763</v>
          </cell>
        </row>
        <row r="490">
          <cell r="A490">
            <v>314880</v>
          </cell>
          <cell r="B490" t="str">
            <v>PEDRA DO ANTA</v>
          </cell>
          <cell r="C490" t="str">
            <v>MG</v>
          </cell>
          <cell r="D490">
            <v>37969</v>
          </cell>
          <cell r="E490">
            <v>324355</v>
          </cell>
          <cell r="F490">
            <v>38454</v>
          </cell>
          <cell r="G490">
            <v>367651</v>
          </cell>
        </row>
        <row r="491">
          <cell r="A491">
            <v>314340</v>
          </cell>
          <cell r="B491" t="str">
            <v>MONTE SIAO</v>
          </cell>
          <cell r="C491" t="str">
            <v>MG</v>
          </cell>
          <cell r="D491">
            <v>66342</v>
          </cell>
          <cell r="E491">
            <v>567989</v>
          </cell>
          <cell r="F491">
            <v>84244</v>
          </cell>
          <cell r="G491">
            <v>560486</v>
          </cell>
        </row>
        <row r="492">
          <cell r="A492">
            <v>355580</v>
          </cell>
          <cell r="B492" t="str">
            <v>URANIA</v>
          </cell>
          <cell r="C492" t="str">
            <v>SP</v>
          </cell>
        </row>
        <row r="493">
          <cell r="A493">
            <v>315300</v>
          </cell>
          <cell r="B493" t="str">
            <v>PRATINHA</v>
          </cell>
          <cell r="C493" t="str">
            <v>MG</v>
          </cell>
          <cell r="D493">
            <v>12382</v>
          </cell>
          <cell r="E493">
            <v>389776</v>
          </cell>
          <cell r="F493">
            <v>11085</v>
          </cell>
          <cell r="G493">
            <v>434608</v>
          </cell>
        </row>
        <row r="494">
          <cell r="A494">
            <v>431610</v>
          </cell>
          <cell r="B494" t="str">
            <v>RONDA ALTA</v>
          </cell>
          <cell r="C494" t="str">
            <v>RS</v>
          </cell>
          <cell r="D494">
            <v>100913</v>
          </cell>
          <cell r="E494">
            <v>5923348</v>
          </cell>
          <cell r="F494">
            <v>108348</v>
          </cell>
          <cell r="G494">
            <v>7066958</v>
          </cell>
          <cell r="H494">
            <v>6602</v>
          </cell>
        </row>
        <row r="495">
          <cell r="A495">
            <v>421140</v>
          </cell>
          <cell r="B495" t="str">
            <v>NOVA ERECHIM</v>
          </cell>
          <cell r="C495" t="str">
            <v>SC</v>
          </cell>
          <cell r="D495">
            <v>59954</v>
          </cell>
          <cell r="E495">
            <v>268485</v>
          </cell>
          <cell r="F495">
            <v>65739</v>
          </cell>
          <cell r="G495">
            <v>294122</v>
          </cell>
          <cell r="I495">
            <v>278019</v>
          </cell>
        </row>
        <row r="496">
          <cell r="A496">
            <v>421415</v>
          </cell>
          <cell r="B496" t="str">
            <v>PRINCESA</v>
          </cell>
          <cell r="C496" t="str">
            <v>SC</v>
          </cell>
          <cell r="D496">
            <v>68821</v>
          </cell>
          <cell r="E496">
            <v>335007</v>
          </cell>
          <cell r="F496">
            <v>72917</v>
          </cell>
          <cell r="G496">
            <v>374054</v>
          </cell>
          <cell r="I496">
            <v>355858</v>
          </cell>
        </row>
        <row r="497">
          <cell r="A497">
            <v>313665</v>
          </cell>
          <cell r="B497" t="str">
            <v>JUATUBA</v>
          </cell>
          <cell r="C497" t="str">
            <v>MG</v>
          </cell>
          <cell r="D497">
            <v>93507</v>
          </cell>
          <cell r="E497">
            <v>5340429</v>
          </cell>
          <cell r="F497">
            <v>88443</v>
          </cell>
          <cell r="G497">
            <v>5716375</v>
          </cell>
        </row>
        <row r="498">
          <cell r="A498">
            <v>313730</v>
          </cell>
          <cell r="B498" t="str">
            <v>LAGOA DOS PATOS</v>
          </cell>
          <cell r="C498" t="str">
            <v>MG</v>
          </cell>
          <cell r="D498">
            <v>9978</v>
          </cell>
          <cell r="E498">
            <v>657099</v>
          </cell>
          <cell r="F498">
            <v>21673</v>
          </cell>
          <cell r="G498">
            <v>692613</v>
          </cell>
        </row>
        <row r="499">
          <cell r="A499">
            <v>412750</v>
          </cell>
          <cell r="B499" t="str">
            <v>TIBAGI</v>
          </cell>
          <cell r="C499" t="str">
            <v>PR</v>
          </cell>
          <cell r="E499">
            <v>70639</v>
          </cell>
        </row>
        <row r="500">
          <cell r="A500">
            <v>410370</v>
          </cell>
          <cell r="B500" t="str">
            <v>CAMBE</v>
          </cell>
          <cell r="C500" t="str">
            <v>PR</v>
          </cell>
          <cell r="D500">
            <v>942190</v>
          </cell>
          <cell r="E500">
            <v>6864638</v>
          </cell>
          <cell r="F500">
            <v>1095251</v>
          </cell>
          <cell r="G500">
            <v>2782157</v>
          </cell>
        </row>
        <row r="501">
          <cell r="A501">
            <v>316443</v>
          </cell>
          <cell r="B501" t="str">
            <v>SAO SEBASTIAO DA VARGEM ALEGRE</v>
          </cell>
          <cell r="C501" t="str">
            <v>MG</v>
          </cell>
          <cell r="D501">
            <v>52020</v>
          </cell>
          <cell r="E501">
            <v>376983</v>
          </cell>
          <cell r="F501">
            <v>52557</v>
          </cell>
          <cell r="G501">
            <v>427255</v>
          </cell>
        </row>
        <row r="502">
          <cell r="A502">
            <v>315420</v>
          </cell>
          <cell r="B502" t="str">
            <v>RESENDE COSTA</v>
          </cell>
          <cell r="C502" t="str">
            <v>MG</v>
          </cell>
          <cell r="D502">
            <v>99774</v>
          </cell>
          <cell r="E502">
            <v>542522</v>
          </cell>
          <cell r="F502">
            <v>93118</v>
          </cell>
          <cell r="G502">
            <v>512318</v>
          </cell>
        </row>
        <row r="503">
          <cell r="A503">
            <v>421520</v>
          </cell>
          <cell r="B503" t="str">
            <v>ROMELANDIA</v>
          </cell>
          <cell r="C503" t="str">
            <v>SC</v>
          </cell>
          <cell r="D503">
            <v>121322</v>
          </cell>
          <cell r="E503">
            <v>524785</v>
          </cell>
          <cell r="F503">
            <v>119987</v>
          </cell>
          <cell r="G503">
            <v>530787</v>
          </cell>
          <cell r="I503">
            <v>576780</v>
          </cell>
        </row>
        <row r="504">
          <cell r="A504">
            <v>310710</v>
          </cell>
          <cell r="B504" t="str">
            <v>BOA ESPERANCA</v>
          </cell>
          <cell r="C504" t="str">
            <v>MG</v>
          </cell>
          <cell r="D504">
            <v>199827</v>
          </cell>
          <cell r="E504">
            <v>906500</v>
          </cell>
          <cell r="F504">
            <v>181976</v>
          </cell>
          <cell r="G504">
            <v>1078403</v>
          </cell>
        </row>
        <row r="505">
          <cell r="A505">
            <v>312740</v>
          </cell>
          <cell r="B505" t="str">
            <v>GONCALVES</v>
          </cell>
          <cell r="C505" t="str">
            <v>MG</v>
          </cell>
          <cell r="D505">
            <v>51465</v>
          </cell>
          <cell r="E505">
            <v>372297</v>
          </cell>
          <cell r="F505">
            <v>51181</v>
          </cell>
          <cell r="G505">
            <v>331719</v>
          </cell>
        </row>
        <row r="506">
          <cell r="A506">
            <v>312210</v>
          </cell>
          <cell r="B506" t="str">
            <v>DIVINO DAS LARANJEIRAS</v>
          </cell>
          <cell r="C506" t="str">
            <v>MG</v>
          </cell>
          <cell r="D506">
            <v>35907</v>
          </cell>
          <cell r="E506">
            <v>751229</v>
          </cell>
          <cell r="F506">
            <v>25851</v>
          </cell>
          <cell r="G506">
            <v>842186</v>
          </cell>
        </row>
        <row r="507">
          <cell r="A507">
            <v>314810</v>
          </cell>
          <cell r="B507" t="str">
            <v>PATROCINIO</v>
          </cell>
          <cell r="C507" t="str">
            <v>MG</v>
          </cell>
          <cell r="D507">
            <v>7176</v>
          </cell>
          <cell r="E507">
            <v>5554776</v>
          </cell>
          <cell r="F507">
            <v>7975</v>
          </cell>
          <cell r="G507">
            <v>6079565</v>
          </cell>
        </row>
        <row r="508">
          <cell r="A508">
            <v>310420</v>
          </cell>
          <cell r="B508" t="str">
            <v>ARCOS</v>
          </cell>
          <cell r="C508" t="str">
            <v>MG</v>
          </cell>
          <cell r="D508">
            <v>390406</v>
          </cell>
          <cell r="E508">
            <v>3330180</v>
          </cell>
          <cell r="F508">
            <v>391716</v>
          </cell>
          <cell r="G508">
            <v>3152917</v>
          </cell>
        </row>
        <row r="509">
          <cell r="A509">
            <v>316300</v>
          </cell>
          <cell r="B509" t="str">
            <v>SAO JOSE DA SAFIRA</v>
          </cell>
          <cell r="C509" t="str">
            <v>MG</v>
          </cell>
          <cell r="D509">
            <v>30715</v>
          </cell>
          <cell r="E509">
            <v>223344</v>
          </cell>
          <cell r="F509">
            <v>27042</v>
          </cell>
          <cell r="G509">
            <v>217745</v>
          </cell>
        </row>
        <row r="510">
          <cell r="A510">
            <v>521180</v>
          </cell>
          <cell r="B510" t="str">
            <v>JARAGUA</v>
          </cell>
          <cell r="C510" t="str">
            <v>GO</v>
          </cell>
          <cell r="E510">
            <v>1340148</v>
          </cell>
          <cell r="G510">
            <v>1330242</v>
          </cell>
        </row>
        <row r="511">
          <cell r="A511">
            <v>311290</v>
          </cell>
          <cell r="B511" t="str">
            <v>CAPUTIRA</v>
          </cell>
          <cell r="C511" t="str">
            <v>MG</v>
          </cell>
          <cell r="D511">
            <v>60223</v>
          </cell>
          <cell r="E511">
            <v>999493</v>
          </cell>
          <cell r="F511">
            <v>58178</v>
          </cell>
          <cell r="G511">
            <v>962101</v>
          </cell>
        </row>
        <row r="512">
          <cell r="A512">
            <v>420370</v>
          </cell>
          <cell r="B512" t="str">
            <v>CANELINHA</v>
          </cell>
          <cell r="C512" t="str">
            <v>SC</v>
          </cell>
          <cell r="D512">
            <v>120635</v>
          </cell>
          <cell r="E512">
            <v>493608</v>
          </cell>
          <cell r="F512">
            <v>113084</v>
          </cell>
          <cell r="G512">
            <v>425195</v>
          </cell>
          <cell r="I512">
            <v>372653</v>
          </cell>
        </row>
        <row r="513">
          <cell r="A513">
            <v>314170</v>
          </cell>
          <cell r="B513" t="str">
            <v>MESQUITA</v>
          </cell>
          <cell r="C513" t="str">
            <v>MG</v>
          </cell>
          <cell r="D513">
            <v>76162</v>
          </cell>
          <cell r="E513">
            <v>420458</v>
          </cell>
          <cell r="F513">
            <v>92245</v>
          </cell>
          <cell r="G513">
            <v>449808</v>
          </cell>
        </row>
        <row r="514">
          <cell r="A514">
            <v>411250</v>
          </cell>
          <cell r="B514" t="str">
            <v>JARDIM ALEGRE</v>
          </cell>
          <cell r="C514" t="str">
            <v>PR</v>
          </cell>
          <cell r="D514">
            <v>85224</v>
          </cell>
          <cell r="E514">
            <v>163907</v>
          </cell>
          <cell r="F514">
            <v>82847</v>
          </cell>
          <cell r="G514">
            <v>120469</v>
          </cell>
        </row>
        <row r="515">
          <cell r="A515">
            <v>316640</v>
          </cell>
          <cell r="B515" t="str">
            <v>SERITINGA</v>
          </cell>
          <cell r="C515" t="str">
            <v>MG</v>
          </cell>
          <cell r="D515">
            <v>22454</v>
          </cell>
          <cell r="E515">
            <v>492947</v>
          </cell>
          <cell r="F515">
            <v>18901</v>
          </cell>
          <cell r="G515">
            <v>510017</v>
          </cell>
        </row>
        <row r="516">
          <cell r="A516">
            <v>430390</v>
          </cell>
          <cell r="B516" t="str">
            <v>CAMPO BOM</v>
          </cell>
          <cell r="C516" t="str">
            <v>RS</v>
          </cell>
          <cell r="D516">
            <v>1606533</v>
          </cell>
          <cell r="E516">
            <v>3011613</v>
          </cell>
          <cell r="F516">
            <v>694267</v>
          </cell>
          <cell r="G516">
            <v>2935280</v>
          </cell>
          <cell r="H516">
            <v>219251</v>
          </cell>
        </row>
        <row r="517">
          <cell r="A517">
            <v>352042</v>
          </cell>
          <cell r="B517" t="str">
            <v>ILHA COMPRIDA</v>
          </cell>
          <cell r="C517" t="str">
            <v>SP</v>
          </cell>
          <cell r="D517">
            <v>267136</v>
          </cell>
          <cell r="E517">
            <v>2935186</v>
          </cell>
          <cell r="F517">
            <v>318562</v>
          </cell>
          <cell r="G517">
            <v>4371643</v>
          </cell>
          <cell r="I517">
            <v>1509685</v>
          </cell>
        </row>
        <row r="518">
          <cell r="A518">
            <v>310840</v>
          </cell>
          <cell r="B518" t="str">
            <v>BOTELHOS</v>
          </cell>
          <cell r="C518" t="str">
            <v>MG</v>
          </cell>
          <cell r="D518">
            <v>24865</v>
          </cell>
          <cell r="E518">
            <v>4038035</v>
          </cell>
          <cell r="F518">
            <v>23500</v>
          </cell>
          <cell r="G518">
            <v>4368422</v>
          </cell>
        </row>
        <row r="519">
          <cell r="A519">
            <v>313115</v>
          </cell>
          <cell r="B519" t="str">
            <v>IPABA</v>
          </cell>
          <cell r="C519" t="str">
            <v>MG</v>
          </cell>
          <cell r="D519">
            <v>127608</v>
          </cell>
          <cell r="E519">
            <v>1087259</v>
          </cell>
          <cell r="F519">
            <v>105905</v>
          </cell>
          <cell r="G519">
            <v>1076408</v>
          </cell>
        </row>
        <row r="520">
          <cell r="A520">
            <v>421340</v>
          </cell>
          <cell r="B520" t="str">
            <v>PONTE SERRADA</v>
          </cell>
          <cell r="C520" t="str">
            <v>SC</v>
          </cell>
          <cell r="D520">
            <v>175868</v>
          </cell>
          <cell r="E520">
            <v>427746</v>
          </cell>
          <cell r="F520">
            <v>174331</v>
          </cell>
          <cell r="G520">
            <v>634113</v>
          </cell>
        </row>
        <row r="521">
          <cell r="A521">
            <v>313250</v>
          </cell>
          <cell r="B521" t="str">
            <v>ITAMARANDIBA</v>
          </cell>
          <cell r="C521" t="str">
            <v>MG</v>
          </cell>
          <cell r="D521">
            <v>246132</v>
          </cell>
          <cell r="E521">
            <v>2802317</v>
          </cell>
          <cell r="F521">
            <v>249206</v>
          </cell>
          <cell r="G521">
            <v>2838454</v>
          </cell>
        </row>
        <row r="522">
          <cell r="A522">
            <v>316170</v>
          </cell>
          <cell r="B522" t="str">
            <v>SAO GONCALO DO ABAETE</v>
          </cell>
          <cell r="C522" t="str">
            <v>MG</v>
          </cell>
          <cell r="D522">
            <v>45783</v>
          </cell>
          <cell r="E522">
            <v>1150568</v>
          </cell>
          <cell r="F522">
            <v>41965</v>
          </cell>
          <cell r="G522">
            <v>1136243</v>
          </cell>
        </row>
        <row r="523">
          <cell r="A523">
            <v>316600</v>
          </cell>
          <cell r="B523" t="str">
            <v>SENHORA DE OLIVEIRA</v>
          </cell>
          <cell r="C523" t="str">
            <v>MG</v>
          </cell>
          <cell r="D523">
            <v>106147</v>
          </cell>
          <cell r="E523">
            <v>872946</v>
          </cell>
          <cell r="F523">
            <v>146619</v>
          </cell>
          <cell r="G523">
            <v>811877</v>
          </cell>
        </row>
        <row r="524">
          <cell r="A524">
            <v>310340</v>
          </cell>
          <cell r="B524" t="str">
            <v>ARACUAI</v>
          </cell>
          <cell r="C524" t="str">
            <v>MG</v>
          </cell>
          <cell r="D524">
            <v>188996</v>
          </cell>
          <cell r="E524">
            <v>1802853</v>
          </cell>
          <cell r="F524">
            <v>197618</v>
          </cell>
          <cell r="G524">
            <v>2064661</v>
          </cell>
        </row>
        <row r="525">
          <cell r="A525">
            <v>313530</v>
          </cell>
          <cell r="B525" t="str">
            <v>JAPARAIBA</v>
          </cell>
          <cell r="C525" t="str">
            <v>MG</v>
          </cell>
          <cell r="D525">
            <v>47082</v>
          </cell>
          <cell r="E525">
            <v>219081</v>
          </cell>
          <cell r="F525">
            <v>45822</v>
          </cell>
          <cell r="G525">
            <v>256214</v>
          </cell>
        </row>
        <row r="526">
          <cell r="A526">
            <v>316020</v>
          </cell>
          <cell r="B526" t="str">
            <v>SANTO ANTONIO DO ITAMBE</v>
          </cell>
          <cell r="C526" t="str">
            <v>MG</v>
          </cell>
          <cell r="D526">
            <v>96603</v>
          </cell>
          <cell r="E526">
            <v>456093</v>
          </cell>
          <cell r="F526">
            <v>89939</v>
          </cell>
          <cell r="G526">
            <v>494951</v>
          </cell>
        </row>
        <row r="527">
          <cell r="A527">
            <v>420445</v>
          </cell>
          <cell r="B527" t="str">
            <v>CORONEL MARTINS</v>
          </cell>
          <cell r="C527" t="str">
            <v>SC</v>
          </cell>
          <cell r="D527">
            <v>35714</v>
          </cell>
          <cell r="E527">
            <v>250739</v>
          </cell>
          <cell r="F527">
            <v>48012</v>
          </cell>
          <cell r="G527">
            <v>219240</v>
          </cell>
        </row>
        <row r="528">
          <cell r="A528">
            <v>312200</v>
          </cell>
          <cell r="B528" t="str">
            <v>DIVINO</v>
          </cell>
          <cell r="C528" t="str">
            <v>MG</v>
          </cell>
          <cell r="D528">
            <v>238037</v>
          </cell>
          <cell r="E528">
            <v>1303153</v>
          </cell>
          <cell r="F528">
            <v>241696</v>
          </cell>
          <cell r="G528">
            <v>1329596</v>
          </cell>
        </row>
        <row r="529">
          <cell r="A529">
            <v>316590</v>
          </cell>
          <cell r="B529" t="str">
            <v>SENADOR MODESTINO GONCALVES</v>
          </cell>
          <cell r="C529" t="str">
            <v>MG</v>
          </cell>
          <cell r="D529">
            <v>78822</v>
          </cell>
          <cell r="E529">
            <v>1656521</v>
          </cell>
          <cell r="F529">
            <v>117252</v>
          </cell>
          <cell r="G529">
            <v>1728224</v>
          </cell>
        </row>
        <row r="530">
          <cell r="A530">
            <v>430730</v>
          </cell>
          <cell r="B530" t="str">
            <v>ERVAL SECO</v>
          </cell>
          <cell r="C530" t="str">
            <v>RS</v>
          </cell>
          <cell r="D530">
            <v>55909</v>
          </cell>
          <cell r="E530">
            <v>164216</v>
          </cell>
          <cell r="F530">
            <v>64079</v>
          </cell>
          <cell r="G530">
            <v>259352</v>
          </cell>
          <cell r="I530">
            <v>220792</v>
          </cell>
        </row>
        <row r="531">
          <cell r="A531">
            <v>312850</v>
          </cell>
          <cell r="B531" t="str">
            <v>GUARARA</v>
          </cell>
          <cell r="C531" t="str">
            <v>MG</v>
          </cell>
          <cell r="D531">
            <v>74900</v>
          </cell>
          <cell r="E531">
            <v>334759</v>
          </cell>
          <cell r="F531">
            <v>62878</v>
          </cell>
          <cell r="G531">
            <v>464588</v>
          </cell>
        </row>
        <row r="532">
          <cell r="A532">
            <v>314915</v>
          </cell>
          <cell r="B532" t="str">
            <v>PEDRAS DE MARIA DA CRUZ</v>
          </cell>
          <cell r="C532" t="str">
            <v>MG</v>
          </cell>
          <cell r="D532">
            <v>66530</v>
          </cell>
          <cell r="E532">
            <v>646057</v>
          </cell>
          <cell r="F532">
            <v>68865</v>
          </cell>
          <cell r="G532">
            <v>702519</v>
          </cell>
        </row>
        <row r="533">
          <cell r="A533">
            <v>432190</v>
          </cell>
          <cell r="B533" t="str">
            <v>TRES PASSOS</v>
          </cell>
          <cell r="C533" t="str">
            <v>RS</v>
          </cell>
          <cell r="D533">
            <v>157911</v>
          </cell>
          <cell r="E533">
            <v>1238359</v>
          </cell>
          <cell r="F533">
            <v>184170</v>
          </cell>
          <cell r="G533">
            <v>1412556</v>
          </cell>
        </row>
        <row r="534">
          <cell r="A534">
            <v>431455</v>
          </cell>
          <cell r="B534" t="str">
            <v>PIRAPO</v>
          </cell>
          <cell r="C534" t="str">
            <v>RS</v>
          </cell>
          <cell r="D534">
            <v>54786</v>
          </cell>
          <cell r="E534">
            <v>312585</v>
          </cell>
          <cell r="F534">
            <v>57161</v>
          </cell>
          <cell r="G534">
            <v>330180</v>
          </cell>
        </row>
        <row r="535">
          <cell r="A535">
            <v>315090</v>
          </cell>
          <cell r="B535" t="str">
            <v>PIRANGUCU</v>
          </cell>
          <cell r="C535" t="str">
            <v>MG</v>
          </cell>
          <cell r="D535">
            <v>234426</v>
          </cell>
          <cell r="E535">
            <v>1296523</v>
          </cell>
          <cell r="F535">
            <v>241658</v>
          </cell>
          <cell r="G535">
            <v>1436481</v>
          </cell>
        </row>
        <row r="536">
          <cell r="A536">
            <v>313010</v>
          </cell>
          <cell r="B536" t="str">
            <v>IGARAPE</v>
          </cell>
          <cell r="C536" t="str">
            <v>MG</v>
          </cell>
          <cell r="E536">
            <v>38691894</v>
          </cell>
          <cell r="G536">
            <v>38694998</v>
          </cell>
        </row>
        <row r="537">
          <cell r="A537">
            <v>420240</v>
          </cell>
          <cell r="B537" t="str">
            <v>BLUMENAU</v>
          </cell>
          <cell r="C537" t="str">
            <v>SC</v>
          </cell>
        </row>
        <row r="538">
          <cell r="A538">
            <v>431843</v>
          </cell>
          <cell r="B538" t="str">
            <v>SAO JOAO DO POLESINE</v>
          </cell>
          <cell r="C538" t="str">
            <v>RS</v>
          </cell>
          <cell r="D538">
            <v>47036</v>
          </cell>
          <cell r="F538">
            <v>44428</v>
          </cell>
        </row>
        <row r="539">
          <cell r="A539">
            <v>315850</v>
          </cell>
          <cell r="B539" t="str">
            <v>SANTANA DE PIRAPAMA</v>
          </cell>
          <cell r="C539" t="str">
            <v>MG</v>
          </cell>
          <cell r="E539">
            <v>2</v>
          </cell>
        </row>
        <row r="540">
          <cell r="A540">
            <v>310240</v>
          </cell>
          <cell r="B540" t="str">
            <v>ALVORADA DE MINAS</v>
          </cell>
          <cell r="C540" t="str">
            <v>MG</v>
          </cell>
          <cell r="D540">
            <v>82389</v>
          </cell>
          <cell r="E540">
            <v>436607</v>
          </cell>
          <cell r="F540">
            <v>76545</v>
          </cell>
          <cell r="G540">
            <v>436791</v>
          </cell>
        </row>
        <row r="541">
          <cell r="A541">
            <v>311340</v>
          </cell>
          <cell r="B541" t="str">
            <v>CARATINGA</v>
          </cell>
          <cell r="C541" t="str">
            <v>MG</v>
          </cell>
          <cell r="D541">
            <v>32835</v>
          </cell>
          <cell r="E541">
            <v>26956790</v>
          </cell>
          <cell r="F541">
            <v>35281</v>
          </cell>
          <cell r="G541">
            <v>27295524</v>
          </cell>
        </row>
        <row r="542">
          <cell r="A542">
            <v>313090</v>
          </cell>
          <cell r="B542" t="str">
            <v>INHAPIM</v>
          </cell>
          <cell r="C542" t="str">
            <v>MG</v>
          </cell>
          <cell r="D542">
            <v>158283</v>
          </cell>
          <cell r="E542">
            <v>706837</v>
          </cell>
          <cell r="F542">
            <v>217554</v>
          </cell>
          <cell r="G542">
            <v>694315</v>
          </cell>
        </row>
        <row r="543">
          <cell r="A543">
            <v>317057</v>
          </cell>
          <cell r="B543" t="str">
            <v>VARGEM ALEGRE</v>
          </cell>
          <cell r="C543" t="str">
            <v>MG</v>
          </cell>
          <cell r="D543">
            <v>4200</v>
          </cell>
          <cell r="E543">
            <v>1037713</v>
          </cell>
          <cell r="F543">
            <v>10371</v>
          </cell>
          <cell r="G543">
            <v>1109072</v>
          </cell>
        </row>
        <row r="544">
          <cell r="A544">
            <v>316440</v>
          </cell>
          <cell r="B544" t="str">
            <v>SAO SEBASTIAO DA BELA VISTA</v>
          </cell>
          <cell r="C544" t="str">
            <v>MG</v>
          </cell>
          <cell r="D544">
            <v>86212</v>
          </cell>
          <cell r="E544">
            <v>864776</v>
          </cell>
          <cell r="F544">
            <v>82555</v>
          </cell>
          <cell r="G544">
            <v>886426</v>
          </cell>
        </row>
        <row r="545">
          <cell r="A545">
            <v>315240</v>
          </cell>
          <cell r="B545" t="str">
            <v>POTE</v>
          </cell>
          <cell r="C545" t="str">
            <v>MG</v>
          </cell>
          <cell r="D545">
            <v>74095</v>
          </cell>
          <cell r="E545">
            <v>758082</v>
          </cell>
          <cell r="F545">
            <v>65097</v>
          </cell>
          <cell r="G545">
            <v>750292</v>
          </cell>
        </row>
        <row r="546">
          <cell r="A546">
            <v>432163</v>
          </cell>
          <cell r="B546" t="str">
            <v>TRES ARROIOS</v>
          </cell>
          <cell r="C546" t="str">
            <v>RS</v>
          </cell>
          <cell r="D546">
            <v>73829</v>
          </cell>
          <cell r="E546">
            <v>464948</v>
          </cell>
          <cell r="F546">
            <v>56318</v>
          </cell>
          <cell r="G546">
            <v>337353</v>
          </cell>
        </row>
        <row r="547">
          <cell r="A547">
            <v>410730</v>
          </cell>
          <cell r="B547" t="str">
            <v>DOUTOR CAMARGO</v>
          </cell>
          <cell r="C547" t="str">
            <v>PR</v>
          </cell>
          <cell r="D547">
            <v>116545</v>
          </cell>
          <cell r="E547">
            <v>392003</v>
          </cell>
          <cell r="F547">
            <v>135506</v>
          </cell>
          <cell r="G547">
            <v>324832</v>
          </cell>
        </row>
        <row r="548">
          <cell r="A548">
            <v>420895</v>
          </cell>
          <cell r="B548" t="str">
            <v>JARDINOPOLIS</v>
          </cell>
          <cell r="C548" t="str">
            <v>SC</v>
          </cell>
          <cell r="D548">
            <v>25347</v>
          </cell>
          <cell r="E548">
            <v>100975</v>
          </cell>
          <cell r="F548">
            <v>23235</v>
          </cell>
          <cell r="G548">
            <v>95835</v>
          </cell>
          <cell r="I548">
            <v>98818</v>
          </cell>
        </row>
        <row r="549">
          <cell r="A549">
            <v>312390</v>
          </cell>
          <cell r="B549" t="str">
            <v>ENTRE RIOS DE MINAS</v>
          </cell>
          <cell r="C549" t="str">
            <v>MG</v>
          </cell>
          <cell r="D549">
            <v>64843</v>
          </cell>
          <cell r="E549">
            <v>290989</v>
          </cell>
          <cell r="F549">
            <v>65084</v>
          </cell>
          <cell r="G549">
            <v>418646</v>
          </cell>
        </row>
        <row r="550">
          <cell r="A550">
            <v>354480</v>
          </cell>
          <cell r="B550" t="str">
            <v>SALES</v>
          </cell>
          <cell r="C550" t="str">
            <v>SP</v>
          </cell>
          <cell r="D550">
            <v>42026</v>
          </cell>
          <cell r="E550">
            <v>136169</v>
          </cell>
        </row>
        <row r="551">
          <cell r="A551">
            <v>310640</v>
          </cell>
          <cell r="B551" t="str">
            <v>BELO VALE</v>
          </cell>
          <cell r="C551" t="str">
            <v>MG</v>
          </cell>
          <cell r="D551">
            <v>199731</v>
          </cell>
          <cell r="E551">
            <v>1356269</v>
          </cell>
          <cell r="F551">
            <v>215123</v>
          </cell>
          <cell r="G551">
            <v>1979423</v>
          </cell>
        </row>
        <row r="552">
          <cell r="A552">
            <v>430155</v>
          </cell>
          <cell r="B552" t="str">
            <v>AUREA</v>
          </cell>
          <cell r="C552" t="str">
            <v>RS</v>
          </cell>
          <cell r="D552">
            <v>88930</v>
          </cell>
          <cell r="E552">
            <v>316111</v>
          </cell>
          <cell r="F552">
            <v>81856</v>
          </cell>
          <cell r="G552">
            <v>467857</v>
          </cell>
          <cell r="H552">
            <v>17903</v>
          </cell>
        </row>
        <row r="553">
          <cell r="A553">
            <v>352420</v>
          </cell>
          <cell r="B553" t="str">
            <v>JABORANDI</v>
          </cell>
          <cell r="C553" t="str">
            <v>SP</v>
          </cell>
          <cell r="D553">
            <v>54960</v>
          </cell>
          <cell r="E553">
            <v>289326</v>
          </cell>
          <cell r="F553">
            <v>53711</v>
          </cell>
          <cell r="G553">
            <v>262913</v>
          </cell>
          <cell r="I553">
            <v>321668</v>
          </cell>
        </row>
        <row r="554">
          <cell r="A554">
            <v>317150</v>
          </cell>
          <cell r="B554" t="str">
            <v>MATHIAS LOBATO</v>
          </cell>
          <cell r="C554" t="str">
            <v>MG</v>
          </cell>
          <cell r="D554">
            <v>44142</v>
          </cell>
          <cell r="E554">
            <v>372952</v>
          </cell>
          <cell r="F554">
            <v>47475</v>
          </cell>
          <cell r="G554">
            <v>333649</v>
          </cell>
        </row>
        <row r="555">
          <cell r="A555">
            <v>315940</v>
          </cell>
          <cell r="B555" t="str">
            <v>SANTA RITA DE IBITIPOCA</v>
          </cell>
          <cell r="C555" t="str">
            <v>MG</v>
          </cell>
          <cell r="D555">
            <v>39683</v>
          </cell>
          <cell r="E555">
            <v>256859</v>
          </cell>
          <cell r="F555">
            <v>45295</v>
          </cell>
          <cell r="G555">
            <v>251116</v>
          </cell>
        </row>
        <row r="556">
          <cell r="A556">
            <v>431115</v>
          </cell>
          <cell r="B556" t="str">
            <v>JOIA</v>
          </cell>
          <cell r="C556" t="str">
            <v>RS</v>
          </cell>
          <cell r="D556">
            <v>88245</v>
          </cell>
          <cell r="E556">
            <v>1121977</v>
          </cell>
        </row>
        <row r="557">
          <cell r="A557">
            <v>314930</v>
          </cell>
          <cell r="B557" t="str">
            <v>PEDRO LEOPOLDO</v>
          </cell>
          <cell r="C557" t="str">
            <v>MG</v>
          </cell>
          <cell r="D557">
            <v>517</v>
          </cell>
          <cell r="E557">
            <v>36995098</v>
          </cell>
          <cell r="F557">
            <v>74</v>
          </cell>
          <cell r="G557">
            <v>37006170</v>
          </cell>
        </row>
        <row r="558">
          <cell r="A558">
            <v>313545</v>
          </cell>
          <cell r="B558" t="str">
            <v>JENIPAPO DE MINAS</v>
          </cell>
          <cell r="C558" t="str">
            <v>MG</v>
          </cell>
          <cell r="D558">
            <v>114865</v>
          </cell>
          <cell r="E558">
            <v>543442</v>
          </cell>
          <cell r="F558">
            <v>120847</v>
          </cell>
          <cell r="G558">
            <v>604769</v>
          </cell>
        </row>
        <row r="559">
          <cell r="A559">
            <v>330150</v>
          </cell>
          <cell r="B559" t="str">
            <v>CORDEIRO</v>
          </cell>
          <cell r="C559" t="str">
            <v>RJ</v>
          </cell>
          <cell r="D559">
            <v>134673</v>
          </cell>
          <cell r="E559">
            <v>613662</v>
          </cell>
          <cell r="F559">
            <v>137500</v>
          </cell>
          <cell r="G559">
            <v>689455</v>
          </cell>
        </row>
        <row r="560">
          <cell r="A560">
            <v>311670</v>
          </cell>
          <cell r="B560" t="str">
            <v>COIMBRA</v>
          </cell>
          <cell r="C560" t="str">
            <v>MG</v>
          </cell>
          <cell r="D560">
            <v>61729</v>
          </cell>
          <cell r="E560">
            <v>2960030</v>
          </cell>
          <cell r="F560">
            <v>140688</v>
          </cell>
          <cell r="G560">
            <v>3106238</v>
          </cell>
        </row>
        <row r="561">
          <cell r="A561">
            <v>432234</v>
          </cell>
          <cell r="B561" t="str">
            <v>UBIRETAMA</v>
          </cell>
          <cell r="C561" t="str">
            <v>RS</v>
          </cell>
          <cell r="D561">
            <v>46005</v>
          </cell>
          <cell r="E561">
            <v>280718</v>
          </cell>
          <cell r="F561">
            <v>53290</v>
          </cell>
          <cell r="G561">
            <v>252339</v>
          </cell>
        </row>
        <row r="562">
          <cell r="A562">
            <v>430693</v>
          </cell>
          <cell r="B562" t="str">
            <v>ENTRE-IJUIS</v>
          </cell>
          <cell r="C562" t="str">
            <v>RS</v>
          </cell>
          <cell r="D562">
            <v>118485</v>
          </cell>
          <cell r="E562">
            <v>946511</v>
          </cell>
          <cell r="F562">
            <v>113418</v>
          </cell>
          <cell r="G562">
            <v>1105565</v>
          </cell>
          <cell r="I562">
            <v>1533697</v>
          </cell>
        </row>
        <row r="563">
          <cell r="A563">
            <v>354630</v>
          </cell>
          <cell r="B563" t="str">
            <v>SANTA CRUZ DAS PALMEIRAS</v>
          </cell>
          <cell r="C563" t="str">
            <v>SP</v>
          </cell>
          <cell r="D563">
            <v>174074</v>
          </cell>
          <cell r="E563">
            <v>579802</v>
          </cell>
          <cell r="F563">
            <v>179960</v>
          </cell>
          <cell r="G563">
            <v>326441</v>
          </cell>
          <cell r="I563">
            <v>686474</v>
          </cell>
        </row>
        <row r="564">
          <cell r="A564">
            <v>411470</v>
          </cell>
          <cell r="B564" t="str">
            <v>MARIA HELENA</v>
          </cell>
          <cell r="C564" t="str">
            <v>PR</v>
          </cell>
          <cell r="D564">
            <v>68583</v>
          </cell>
          <cell r="E564">
            <v>177058</v>
          </cell>
          <cell r="F564">
            <v>63963</v>
          </cell>
          <cell r="G564">
            <v>124160</v>
          </cell>
        </row>
        <row r="565">
          <cell r="A565">
            <v>431041</v>
          </cell>
          <cell r="B565" t="str">
            <v>INHACORA</v>
          </cell>
          <cell r="C565" t="str">
            <v>RS</v>
          </cell>
          <cell r="D565">
            <v>65564</v>
          </cell>
          <cell r="E565">
            <v>388527</v>
          </cell>
          <cell r="F565">
            <v>61685</v>
          </cell>
          <cell r="G565">
            <v>410043</v>
          </cell>
        </row>
        <row r="566">
          <cell r="A566">
            <v>310190</v>
          </cell>
          <cell r="B566" t="str">
            <v>ALPINOPOLIS</v>
          </cell>
          <cell r="C566" t="str">
            <v>MG</v>
          </cell>
          <cell r="D566">
            <v>151740</v>
          </cell>
          <cell r="E566">
            <v>1260817</v>
          </cell>
          <cell r="F566">
            <v>147749</v>
          </cell>
          <cell r="G566">
            <v>1219345</v>
          </cell>
        </row>
        <row r="567">
          <cell r="A567">
            <v>311870</v>
          </cell>
          <cell r="B567" t="str">
            <v>COQUEIRAL</v>
          </cell>
          <cell r="C567" t="str">
            <v>MG</v>
          </cell>
          <cell r="D567">
            <v>1086</v>
          </cell>
          <cell r="E567">
            <v>3608618</v>
          </cell>
          <cell r="F567">
            <v>743</v>
          </cell>
          <cell r="G567">
            <v>3659300</v>
          </cell>
        </row>
        <row r="568">
          <cell r="A568">
            <v>412125</v>
          </cell>
          <cell r="B568" t="str">
            <v>RAMILANDIA</v>
          </cell>
          <cell r="C568" t="str">
            <v>PR</v>
          </cell>
        </row>
        <row r="569">
          <cell r="A569">
            <v>430290</v>
          </cell>
          <cell r="B569" t="str">
            <v>CACEQUI</v>
          </cell>
          <cell r="C569" t="str">
            <v>RS</v>
          </cell>
          <cell r="D569">
            <v>113084</v>
          </cell>
          <cell r="E569">
            <v>688971</v>
          </cell>
          <cell r="F569">
            <v>99559</v>
          </cell>
          <cell r="G569">
            <v>693164</v>
          </cell>
        </row>
        <row r="570">
          <cell r="A570">
            <v>310390</v>
          </cell>
          <cell r="B570" t="str">
            <v>ARAUJOS</v>
          </cell>
          <cell r="C570" t="str">
            <v>MG</v>
          </cell>
          <cell r="D570">
            <v>148509</v>
          </cell>
          <cell r="E570">
            <v>706381</v>
          </cell>
          <cell r="F570">
            <v>159603</v>
          </cell>
          <cell r="G570">
            <v>648502</v>
          </cell>
        </row>
        <row r="571">
          <cell r="A571">
            <v>313510</v>
          </cell>
          <cell r="B571" t="str">
            <v>JANAUBA</v>
          </cell>
          <cell r="C571" t="str">
            <v>MG</v>
          </cell>
          <cell r="D571">
            <v>14899</v>
          </cell>
          <cell r="E571">
            <v>51680190</v>
          </cell>
          <cell r="F571">
            <v>13559</v>
          </cell>
          <cell r="G571">
            <v>51686429</v>
          </cell>
        </row>
        <row r="572">
          <cell r="A572">
            <v>316400</v>
          </cell>
          <cell r="B572" t="str">
            <v>SAO PEDRO DOS FERROS</v>
          </cell>
          <cell r="C572" t="str">
            <v>MG</v>
          </cell>
          <cell r="D572">
            <v>105462</v>
          </cell>
          <cell r="E572">
            <v>971958</v>
          </cell>
          <cell r="F572">
            <v>119447</v>
          </cell>
          <cell r="G572">
            <v>918554</v>
          </cell>
        </row>
        <row r="573">
          <cell r="A573">
            <v>316805</v>
          </cell>
          <cell r="B573" t="str">
            <v>TAPARUBA</v>
          </cell>
          <cell r="C573" t="str">
            <v>MG</v>
          </cell>
          <cell r="D573">
            <v>3805</v>
          </cell>
          <cell r="E573">
            <v>763412</v>
          </cell>
          <cell r="F573">
            <v>1087</v>
          </cell>
          <cell r="G573">
            <v>761175</v>
          </cell>
        </row>
        <row r="574">
          <cell r="A574">
            <v>316030</v>
          </cell>
          <cell r="B574" t="str">
            <v>SANTO ANTONIO DO JACINTO</v>
          </cell>
          <cell r="C574" t="str">
            <v>MG</v>
          </cell>
          <cell r="D574">
            <v>1361</v>
          </cell>
          <cell r="E574">
            <v>1055153</v>
          </cell>
          <cell r="F574">
            <v>137</v>
          </cell>
          <cell r="G574">
            <v>1057932</v>
          </cell>
        </row>
        <row r="575">
          <cell r="A575">
            <v>354580</v>
          </cell>
          <cell r="B575" t="str">
            <v>SANTA BARBARA D'OESTE</v>
          </cell>
          <cell r="C575" t="str">
            <v>SP</v>
          </cell>
          <cell r="D575">
            <v>739676</v>
          </cell>
          <cell r="E575">
            <v>4618878</v>
          </cell>
          <cell r="F575">
            <v>719829</v>
          </cell>
          <cell r="G575">
            <v>3750018</v>
          </cell>
          <cell r="H575">
            <v>407806</v>
          </cell>
        </row>
        <row r="576">
          <cell r="A576">
            <v>355350</v>
          </cell>
          <cell r="B576" t="str">
            <v>TAPIRAI</v>
          </cell>
          <cell r="C576" t="str">
            <v>SP</v>
          </cell>
          <cell r="D576">
            <v>64447</v>
          </cell>
          <cell r="E576">
            <v>447260</v>
          </cell>
          <cell r="F576">
            <v>63103</v>
          </cell>
          <cell r="G576">
            <v>484625</v>
          </cell>
        </row>
        <row r="577">
          <cell r="A577">
            <v>312410</v>
          </cell>
          <cell r="B577" t="str">
            <v>ESMERALDAS</v>
          </cell>
          <cell r="C577" t="str">
            <v>MG</v>
          </cell>
          <cell r="D577">
            <v>446206</v>
          </cell>
          <cell r="E577">
            <v>13147788</v>
          </cell>
          <cell r="F577">
            <v>447980</v>
          </cell>
          <cell r="G577">
            <v>13536922</v>
          </cell>
        </row>
        <row r="578">
          <cell r="A578">
            <v>313670</v>
          </cell>
          <cell r="B578" t="str">
            <v>JUIZ DE FORA</v>
          </cell>
          <cell r="C578" t="str">
            <v>MG</v>
          </cell>
          <cell r="D578">
            <v>38138</v>
          </cell>
          <cell r="E578">
            <v>4028098</v>
          </cell>
          <cell r="F578">
            <v>89778</v>
          </cell>
          <cell r="G578">
            <v>4430882</v>
          </cell>
        </row>
        <row r="579">
          <cell r="A579">
            <v>420543</v>
          </cell>
          <cell r="B579" t="str">
            <v>FORMOSA DO SUL</v>
          </cell>
          <cell r="C579" t="str">
            <v>SC</v>
          </cell>
          <cell r="F579">
            <v>104428</v>
          </cell>
          <cell r="G579">
            <v>520021</v>
          </cell>
        </row>
        <row r="580">
          <cell r="A580">
            <v>431340</v>
          </cell>
          <cell r="B580" t="str">
            <v>NOVO HAMBURGO</v>
          </cell>
          <cell r="C580" t="str">
            <v>RS</v>
          </cell>
          <cell r="D580">
            <v>2393048</v>
          </cell>
          <cell r="E580">
            <v>7714490</v>
          </cell>
          <cell r="F580">
            <v>2532334</v>
          </cell>
          <cell r="G580">
            <v>7123186</v>
          </cell>
        </row>
        <row r="581">
          <cell r="A581">
            <v>311410</v>
          </cell>
          <cell r="B581" t="str">
            <v>CARMO DE MINAS</v>
          </cell>
          <cell r="C581" t="str">
            <v>MG</v>
          </cell>
          <cell r="D581">
            <v>162386</v>
          </cell>
          <cell r="E581">
            <v>783269</v>
          </cell>
          <cell r="F581">
            <v>161856</v>
          </cell>
          <cell r="G581">
            <v>761655</v>
          </cell>
        </row>
        <row r="582">
          <cell r="A582">
            <v>314470</v>
          </cell>
          <cell r="B582" t="str">
            <v>NOVA ERA</v>
          </cell>
          <cell r="C582" t="str">
            <v>MG</v>
          </cell>
          <cell r="D582">
            <v>58679</v>
          </cell>
          <cell r="E582">
            <v>1109715</v>
          </cell>
          <cell r="F582">
            <v>72579</v>
          </cell>
          <cell r="G582">
            <v>1059189</v>
          </cell>
        </row>
        <row r="583">
          <cell r="A583">
            <v>315820</v>
          </cell>
          <cell r="B583" t="str">
            <v>SANTA MARIA DO SUACUI</v>
          </cell>
          <cell r="C583" t="str">
            <v>MG</v>
          </cell>
          <cell r="D583">
            <v>50776</v>
          </cell>
          <cell r="E583">
            <v>764318</v>
          </cell>
          <cell r="F583">
            <v>42213</v>
          </cell>
          <cell r="G583">
            <v>815190</v>
          </cell>
        </row>
        <row r="584">
          <cell r="A584">
            <v>311070</v>
          </cell>
          <cell r="B584" t="str">
            <v>CAMBUQUIRA</v>
          </cell>
          <cell r="C584" t="str">
            <v>MG</v>
          </cell>
          <cell r="D584">
            <v>3493</v>
          </cell>
          <cell r="E584">
            <v>153678</v>
          </cell>
          <cell r="F584">
            <v>6558</v>
          </cell>
          <cell r="G584">
            <v>879378</v>
          </cell>
        </row>
        <row r="585">
          <cell r="A585">
            <v>315840</v>
          </cell>
          <cell r="B585" t="str">
            <v>SANTANA DE CATAGUASES</v>
          </cell>
          <cell r="C585" t="str">
            <v>MG</v>
          </cell>
          <cell r="D585">
            <v>1261</v>
          </cell>
          <cell r="E585">
            <v>5417382</v>
          </cell>
          <cell r="F585">
            <v>700</v>
          </cell>
          <cell r="G585">
            <v>5514355</v>
          </cell>
        </row>
        <row r="586">
          <cell r="A586">
            <v>311390</v>
          </cell>
          <cell r="B586" t="str">
            <v>CARMO DA CACHOEIRA</v>
          </cell>
          <cell r="C586" t="str">
            <v>MG</v>
          </cell>
          <cell r="D586">
            <v>7096</v>
          </cell>
          <cell r="E586">
            <v>169556</v>
          </cell>
          <cell r="F586">
            <v>27028</v>
          </cell>
          <cell r="G586">
            <v>328449</v>
          </cell>
        </row>
        <row r="587">
          <cell r="A587">
            <v>314085</v>
          </cell>
          <cell r="B587" t="str">
            <v>MATIAS CARDOSO</v>
          </cell>
          <cell r="C587" t="str">
            <v>MG</v>
          </cell>
          <cell r="D587">
            <v>119895</v>
          </cell>
          <cell r="E587">
            <v>1377465</v>
          </cell>
          <cell r="F587">
            <v>120883</v>
          </cell>
          <cell r="G587">
            <v>1417899</v>
          </cell>
        </row>
        <row r="588">
          <cell r="A588">
            <v>352650</v>
          </cell>
          <cell r="B588" t="str">
            <v>LAVINIA</v>
          </cell>
          <cell r="C588" t="str">
            <v>SP</v>
          </cell>
          <cell r="D588">
            <v>87424</v>
          </cell>
          <cell r="E588">
            <v>234974</v>
          </cell>
          <cell r="G588">
            <v>341253</v>
          </cell>
        </row>
        <row r="589">
          <cell r="A589">
            <v>421125</v>
          </cell>
          <cell r="B589" t="str">
            <v>MORRO GRANDE</v>
          </cell>
          <cell r="C589" t="str">
            <v>SC</v>
          </cell>
          <cell r="D589">
            <v>69384</v>
          </cell>
          <cell r="E589">
            <v>304434</v>
          </cell>
          <cell r="F589">
            <v>62455</v>
          </cell>
          <cell r="G589">
            <v>286850</v>
          </cell>
        </row>
        <row r="590">
          <cell r="A590">
            <v>310740</v>
          </cell>
          <cell r="B590" t="str">
            <v>BOM DESPACHO</v>
          </cell>
          <cell r="C590" t="str">
            <v>MG</v>
          </cell>
          <cell r="D590">
            <v>334683</v>
          </cell>
          <cell r="E590">
            <v>2763236</v>
          </cell>
          <cell r="F590">
            <v>369281</v>
          </cell>
          <cell r="G590">
            <v>2977235</v>
          </cell>
        </row>
        <row r="591">
          <cell r="A591">
            <v>314437</v>
          </cell>
          <cell r="B591" t="str">
            <v>NATALANDIA</v>
          </cell>
          <cell r="C591" t="str">
            <v>MG</v>
          </cell>
          <cell r="D591">
            <v>93303</v>
          </cell>
          <cell r="E591">
            <v>628612</v>
          </cell>
          <cell r="F591">
            <v>87217</v>
          </cell>
          <cell r="G591">
            <v>663221</v>
          </cell>
        </row>
        <row r="592">
          <cell r="A592">
            <v>315250</v>
          </cell>
          <cell r="B592" t="str">
            <v>POUSO ALEGRE</v>
          </cell>
          <cell r="C592" t="str">
            <v>MG</v>
          </cell>
          <cell r="D592">
            <v>137701</v>
          </cell>
          <cell r="E592">
            <v>13089694</v>
          </cell>
          <cell r="F592">
            <v>103294</v>
          </cell>
          <cell r="G592">
            <v>14628076</v>
          </cell>
        </row>
        <row r="593">
          <cell r="A593">
            <v>315930</v>
          </cell>
          <cell r="B593" t="str">
            <v>SANTA RITA DE JACUTINGA</v>
          </cell>
          <cell r="C593" t="str">
            <v>MG</v>
          </cell>
          <cell r="D593">
            <v>26553</v>
          </cell>
          <cell r="E593">
            <v>367980</v>
          </cell>
          <cell r="F593">
            <v>29383</v>
          </cell>
          <cell r="G593">
            <v>553072</v>
          </cell>
        </row>
        <row r="594">
          <cell r="A594">
            <v>521000</v>
          </cell>
          <cell r="B594" t="str">
            <v>INHUMAS</v>
          </cell>
          <cell r="C594" t="str">
            <v>GO</v>
          </cell>
          <cell r="D594">
            <v>2130</v>
          </cell>
          <cell r="E594">
            <v>14839</v>
          </cell>
        </row>
        <row r="595">
          <cell r="A595">
            <v>316460</v>
          </cell>
          <cell r="B595" t="str">
            <v>SAO SEBASTIAO DO OESTE</v>
          </cell>
          <cell r="C595" t="str">
            <v>MG</v>
          </cell>
          <cell r="D595">
            <v>89639</v>
          </cell>
          <cell r="E595">
            <v>627507</v>
          </cell>
          <cell r="F595">
            <v>90169</v>
          </cell>
          <cell r="G595">
            <v>538188</v>
          </cell>
        </row>
        <row r="596">
          <cell r="A596">
            <v>315720</v>
          </cell>
          <cell r="B596" t="str">
            <v>SANTA BARBARA</v>
          </cell>
          <cell r="C596" t="str">
            <v>MG</v>
          </cell>
          <cell r="D596">
            <v>370</v>
          </cell>
          <cell r="E596">
            <v>52348208</v>
          </cell>
          <cell r="F596">
            <v>558</v>
          </cell>
          <cell r="G596">
            <v>52905617</v>
          </cell>
        </row>
        <row r="597">
          <cell r="A597">
            <v>510558</v>
          </cell>
          <cell r="B597" t="str">
            <v>MARCELANDIA</v>
          </cell>
          <cell r="C597" t="str">
            <v>MT</v>
          </cell>
          <cell r="D597">
            <v>72784</v>
          </cell>
          <cell r="E597">
            <v>1062185</v>
          </cell>
          <cell r="F597">
            <v>69035</v>
          </cell>
          <cell r="G597">
            <v>1138391</v>
          </cell>
        </row>
        <row r="598">
          <cell r="A598">
            <v>316470</v>
          </cell>
          <cell r="B598" t="str">
            <v>SAO SEBASTIAO DO PARAISO</v>
          </cell>
          <cell r="C598" t="str">
            <v>MG</v>
          </cell>
          <cell r="D598">
            <v>37881</v>
          </cell>
          <cell r="E598">
            <v>24911177</v>
          </cell>
          <cell r="F598">
            <v>34749</v>
          </cell>
          <cell r="G598">
            <v>25721621</v>
          </cell>
        </row>
        <row r="599">
          <cell r="A599">
            <v>314840</v>
          </cell>
          <cell r="B599" t="str">
            <v>PAULISTAS</v>
          </cell>
          <cell r="C599" t="str">
            <v>MG</v>
          </cell>
          <cell r="D599">
            <v>35676</v>
          </cell>
          <cell r="E599">
            <v>531645</v>
          </cell>
          <cell r="F599">
            <v>36642</v>
          </cell>
          <cell r="G599">
            <v>468562</v>
          </cell>
        </row>
        <row r="600">
          <cell r="A600">
            <v>314015</v>
          </cell>
          <cell r="B600" t="str">
            <v>MARIO CAMPOS</v>
          </cell>
          <cell r="C600" t="str">
            <v>MG</v>
          </cell>
          <cell r="E600">
            <v>11830102</v>
          </cell>
          <cell r="G600">
            <v>11884002</v>
          </cell>
        </row>
        <row r="601">
          <cell r="A601">
            <v>420970</v>
          </cell>
          <cell r="B601" t="str">
            <v>LEBON REGIS</v>
          </cell>
          <cell r="C601" t="str">
            <v>SC</v>
          </cell>
          <cell r="D601">
            <v>104917</v>
          </cell>
          <cell r="E601">
            <v>878870</v>
          </cell>
          <cell r="F601">
            <v>84582</v>
          </cell>
          <cell r="G601">
            <v>946530</v>
          </cell>
          <cell r="H601">
            <v>56634</v>
          </cell>
          <cell r="I601">
            <v>597829</v>
          </cell>
        </row>
        <row r="602">
          <cell r="A602">
            <v>352725</v>
          </cell>
          <cell r="B602" t="str">
            <v>LOURDES</v>
          </cell>
          <cell r="C602" t="str">
            <v>SP</v>
          </cell>
          <cell r="D602">
            <v>49484</v>
          </cell>
          <cell r="E602">
            <v>431634</v>
          </cell>
          <cell r="F602">
            <v>45666</v>
          </cell>
          <cell r="G602">
            <v>453058</v>
          </cell>
        </row>
        <row r="603">
          <cell r="A603">
            <v>510794</v>
          </cell>
          <cell r="B603" t="str">
            <v>TABAPORA</v>
          </cell>
          <cell r="C603" t="str">
            <v>MT</v>
          </cell>
          <cell r="D603">
            <v>46148</v>
          </cell>
          <cell r="E603">
            <v>1582081</v>
          </cell>
          <cell r="F603">
            <v>48053</v>
          </cell>
          <cell r="G603">
            <v>1579385</v>
          </cell>
        </row>
        <row r="604">
          <cell r="A604">
            <v>421055</v>
          </cell>
          <cell r="B604" t="str">
            <v>MAREMA</v>
          </cell>
          <cell r="C604" t="str">
            <v>SC</v>
          </cell>
          <cell r="D604">
            <v>105446</v>
          </cell>
          <cell r="E604">
            <v>310633</v>
          </cell>
          <cell r="F604">
            <v>28031</v>
          </cell>
          <cell r="G604">
            <v>272645</v>
          </cell>
          <cell r="I604">
            <v>308365</v>
          </cell>
        </row>
        <row r="605">
          <cell r="A605">
            <v>314760</v>
          </cell>
          <cell r="B605" t="str">
            <v>PASSA QUATRO</v>
          </cell>
          <cell r="C605" t="str">
            <v>MG</v>
          </cell>
          <cell r="D605">
            <v>88490</v>
          </cell>
          <cell r="E605">
            <v>436670</v>
          </cell>
          <cell r="F605">
            <v>97552</v>
          </cell>
          <cell r="G605">
            <v>333060</v>
          </cell>
        </row>
        <row r="606">
          <cell r="A606">
            <v>410400</v>
          </cell>
          <cell r="B606" t="str">
            <v>CAMPINA GRANDE DO SUL</v>
          </cell>
          <cell r="C606" t="str">
            <v>PR</v>
          </cell>
          <cell r="F606">
            <v>335206</v>
          </cell>
          <cell r="H606">
            <v>59388</v>
          </cell>
          <cell r="I606">
            <v>1138244</v>
          </cell>
        </row>
        <row r="607">
          <cell r="A607">
            <v>410865</v>
          </cell>
          <cell r="B607" t="str">
            <v>GOIOXIM</v>
          </cell>
          <cell r="C607" t="str">
            <v>PR</v>
          </cell>
          <cell r="D607">
            <v>96796</v>
          </cell>
          <cell r="E607">
            <v>986965</v>
          </cell>
          <cell r="F607">
            <v>127929</v>
          </cell>
          <cell r="G607">
            <v>751995</v>
          </cell>
          <cell r="H607">
            <v>71510</v>
          </cell>
          <cell r="I607">
            <v>372644</v>
          </cell>
        </row>
        <row r="608">
          <cell r="A608">
            <v>311900</v>
          </cell>
          <cell r="B608" t="str">
            <v>CORDISLANDIA</v>
          </cell>
          <cell r="C608" t="str">
            <v>MG</v>
          </cell>
          <cell r="D608">
            <v>985</v>
          </cell>
          <cell r="E608">
            <v>4433091</v>
          </cell>
          <cell r="F608">
            <v>1107</v>
          </cell>
          <cell r="G608">
            <v>4485568</v>
          </cell>
        </row>
        <row r="609">
          <cell r="A609">
            <v>430210</v>
          </cell>
          <cell r="B609" t="str">
            <v>BENTO GONCALVES</v>
          </cell>
          <cell r="C609" t="str">
            <v>RS</v>
          </cell>
          <cell r="D609">
            <v>2236478</v>
          </cell>
          <cell r="E609">
            <v>11684108</v>
          </cell>
          <cell r="F609">
            <v>2284851</v>
          </cell>
          <cell r="G609">
            <v>14298035</v>
          </cell>
          <cell r="H609">
            <v>901453</v>
          </cell>
          <cell r="I609">
            <v>14042046</v>
          </cell>
        </row>
        <row r="610">
          <cell r="A610">
            <v>311780</v>
          </cell>
          <cell r="B610" t="str">
            <v>CONCEICAO DOS OUROS</v>
          </cell>
          <cell r="C610" t="str">
            <v>MG</v>
          </cell>
          <cell r="D610">
            <v>51116</v>
          </cell>
          <cell r="E610">
            <v>8535786</v>
          </cell>
          <cell r="F610">
            <v>57992</v>
          </cell>
          <cell r="G610">
            <v>8651558</v>
          </cell>
        </row>
        <row r="611">
          <cell r="A611">
            <v>312860</v>
          </cell>
          <cell r="B611" t="str">
            <v>GUARDA-MOR</v>
          </cell>
          <cell r="C611" t="str">
            <v>MG</v>
          </cell>
          <cell r="D611">
            <v>36928</v>
          </cell>
          <cell r="E611">
            <v>615515</v>
          </cell>
          <cell r="F611">
            <v>36410</v>
          </cell>
          <cell r="G611">
            <v>593788</v>
          </cell>
        </row>
        <row r="612">
          <cell r="A612">
            <v>313420</v>
          </cell>
          <cell r="B612" t="str">
            <v>ITUIUTABA</v>
          </cell>
          <cell r="C612" t="str">
            <v>MG</v>
          </cell>
          <cell r="D612">
            <v>805021</v>
          </cell>
          <cell r="E612">
            <v>8456027</v>
          </cell>
          <cell r="F612">
            <v>768271</v>
          </cell>
          <cell r="G612">
            <v>8391295</v>
          </cell>
        </row>
        <row r="613">
          <cell r="A613">
            <v>310910</v>
          </cell>
          <cell r="B613" t="str">
            <v>BUENO BRANDAO</v>
          </cell>
          <cell r="C613" t="str">
            <v>MG</v>
          </cell>
          <cell r="D613">
            <v>112102</v>
          </cell>
          <cell r="E613">
            <v>782201</v>
          </cell>
          <cell r="F613">
            <v>107758</v>
          </cell>
          <cell r="G613">
            <v>824660</v>
          </cell>
        </row>
        <row r="614">
          <cell r="A614">
            <v>317030</v>
          </cell>
          <cell r="B614" t="str">
            <v>UMBURATIBA</v>
          </cell>
          <cell r="C614" t="str">
            <v>MG</v>
          </cell>
          <cell r="D614">
            <v>33727</v>
          </cell>
          <cell r="E614">
            <v>1727846</v>
          </cell>
          <cell r="F614">
            <v>41308</v>
          </cell>
          <cell r="G614">
            <v>660094</v>
          </cell>
        </row>
        <row r="615">
          <cell r="A615">
            <v>310500</v>
          </cell>
          <cell r="B615" t="str">
            <v>BALDIM</v>
          </cell>
          <cell r="C615" t="str">
            <v>MG</v>
          </cell>
          <cell r="D615">
            <v>42510</v>
          </cell>
          <cell r="E615">
            <v>153735</v>
          </cell>
          <cell r="F615">
            <v>44459</v>
          </cell>
          <cell r="G615">
            <v>158632</v>
          </cell>
        </row>
        <row r="616">
          <cell r="A616">
            <v>314060</v>
          </cell>
          <cell r="B616" t="str">
            <v>MATERLANDIA</v>
          </cell>
          <cell r="C616" t="str">
            <v>MG</v>
          </cell>
          <cell r="D616">
            <v>28865</v>
          </cell>
          <cell r="E616">
            <v>371395</v>
          </cell>
          <cell r="F616">
            <v>23152</v>
          </cell>
          <cell r="G616">
            <v>352914</v>
          </cell>
        </row>
        <row r="617">
          <cell r="A617">
            <v>315870</v>
          </cell>
          <cell r="B617" t="str">
            <v>SANTANA DO GARAMBEU</v>
          </cell>
          <cell r="C617" t="str">
            <v>MG</v>
          </cell>
          <cell r="D617">
            <v>80482</v>
          </cell>
          <cell r="E617">
            <v>574629</v>
          </cell>
          <cell r="F617">
            <v>72475</v>
          </cell>
          <cell r="G617">
            <v>496845</v>
          </cell>
        </row>
        <row r="618">
          <cell r="A618">
            <v>312080</v>
          </cell>
          <cell r="B618" t="str">
            <v>CRUZILIA</v>
          </cell>
          <cell r="C618" t="str">
            <v>MG</v>
          </cell>
          <cell r="D618">
            <v>15446</v>
          </cell>
          <cell r="E618">
            <v>730758</v>
          </cell>
          <cell r="F618">
            <v>12985</v>
          </cell>
          <cell r="G618">
            <v>784355</v>
          </cell>
        </row>
        <row r="619">
          <cell r="A619">
            <v>312675</v>
          </cell>
          <cell r="B619" t="str">
            <v>FRANCISCOPOLIS</v>
          </cell>
          <cell r="C619" t="str">
            <v>MG</v>
          </cell>
          <cell r="D619">
            <v>125692</v>
          </cell>
          <cell r="E619">
            <v>744224</v>
          </cell>
          <cell r="F619">
            <v>119444</v>
          </cell>
          <cell r="G619">
            <v>722694</v>
          </cell>
        </row>
        <row r="620">
          <cell r="A620">
            <v>313780</v>
          </cell>
          <cell r="B620" t="str">
            <v>LAMBARI</v>
          </cell>
          <cell r="C620" t="str">
            <v>MG</v>
          </cell>
          <cell r="D620">
            <v>174176</v>
          </cell>
          <cell r="E620">
            <v>716975</v>
          </cell>
          <cell r="F620">
            <v>212917</v>
          </cell>
          <cell r="G620">
            <v>727634</v>
          </cell>
        </row>
        <row r="621">
          <cell r="A621">
            <v>317115</v>
          </cell>
          <cell r="B621" t="str">
            <v>VERMELHO NOVO</v>
          </cell>
          <cell r="C621" t="str">
            <v>MG</v>
          </cell>
          <cell r="D621">
            <v>63555</v>
          </cell>
          <cell r="E621">
            <v>256694</v>
          </cell>
          <cell r="F621">
            <v>68135</v>
          </cell>
          <cell r="G621">
            <v>259576</v>
          </cell>
        </row>
        <row r="622">
          <cell r="A622">
            <v>290680</v>
          </cell>
          <cell r="B622" t="str">
            <v>CANSANCAO</v>
          </cell>
          <cell r="C622" t="str">
            <v>BA</v>
          </cell>
          <cell r="D622">
            <v>13116</v>
          </cell>
          <cell r="E622">
            <v>787103</v>
          </cell>
          <cell r="F622">
            <v>10414</v>
          </cell>
          <cell r="G622">
            <v>802257</v>
          </cell>
        </row>
        <row r="623">
          <cell r="A623">
            <v>315600</v>
          </cell>
          <cell r="B623" t="str">
            <v>RIO VERMELHO</v>
          </cell>
          <cell r="C623" t="str">
            <v>MG</v>
          </cell>
          <cell r="D623">
            <v>165353</v>
          </cell>
          <cell r="E623">
            <v>906007</v>
          </cell>
          <cell r="F623">
            <v>172261</v>
          </cell>
          <cell r="G623">
            <v>769279</v>
          </cell>
        </row>
        <row r="624">
          <cell r="A624">
            <v>430770</v>
          </cell>
          <cell r="B624" t="str">
            <v>ESTEIO</v>
          </cell>
          <cell r="C624" t="str">
            <v>RS</v>
          </cell>
          <cell r="D624">
            <v>845395</v>
          </cell>
          <cell r="E624">
            <v>6306130</v>
          </cell>
          <cell r="F624">
            <v>822678</v>
          </cell>
          <cell r="G624">
            <v>6883296</v>
          </cell>
          <cell r="I624">
            <v>6890199</v>
          </cell>
        </row>
        <row r="625">
          <cell r="A625">
            <v>420140</v>
          </cell>
          <cell r="B625" t="str">
            <v>ARARANGUA</v>
          </cell>
          <cell r="C625" t="str">
            <v>SC</v>
          </cell>
          <cell r="D625">
            <v>730555</v>
          </cell>
          <cell r="E625">
            <v>2163246</v>
          </cell>
          <cell r="F625">
            <v>869071</v>
          </cell>
          <cell r="G625">
            <v>2139511</v>
          </cell>
          <cell r="H625">
            <v>166130</v>
          </cell>
          <cell r="I625">
            <v>268181</v>
          </cell>
        </row>
        <row r="626">
          <cell r="A626">
            <v>355110</v>
          </cell>
          <cell r="B626" t="str">
            <v>SARAPUI</v>
          </cell>
          <cell r="C626" t="str">
            <v>SP</v>
          </cell>
          <cell r="D626">
            <v>69686</v>
          </cell>
          <cell r="E626">
            <v>1670314</v>
          </cell>
          <cell r="F626">
            <v>97748</v>
          </cell>
          <cell r="G626">
            <v>2438049</v>
          </cell>
          <cell r="H626">
            <v>56400</v>
          </cell>
          <cell r="I626">
            <v>3169070</v>
          </cell>
        </row>
        <row r="627">
          <cell r="A627">
            <v>311350</v>
          </cell>
          <cell r="B627" t="str">
            <v>CARBONITA</v>
          </cell>
          <cell r="C627" t="str">
            <v>MG</v>
          </cell>
          <cell r="D627">
            <v>77439</v>
          </cell>
          <cell r="E627">
            <v>658875</v>
          </cell>
          <cell r="F627">
            <v>77017</v>
          </cell>
          <cell r="G627">
            <v>588445</v>
          </cell>
        </row>
        <row r="628">
          <cell r="A628">
            <v>315880</v>
          </cell>
          <cell r="B628" t="str">
            <v>SANTANA DO JACARE</v>
          </cell>
          <cell r="C628" t="str">
            <v>MG</v>
          </cell>
          <cell r="E628">
            <v>189020</v>
          </cell>
          <cell r="F628">
            <v>554</v>
          </cell>
          <cell r="G628">
            <v>180339</v>
          </cell>
        </row>
        <row r="629">
          <cell r="A629">
            <v>421500</v>
          </cell>
          <cell r="B629" t="str">
            <v>RIO NEGRINHO</v>
          </cell>
          <cell r="C629" t="str">
            <v>SC</v>
          </cell>
          <cell r="D629">
            <v>491720</v>
          </cell>
          <cell r="E629">
            <v>1380378</v>
          </cell>
          <cell r="F629">
            <v>489455</v>
          </cell>
          <cell r="G629">
            <v>1670949</v>
          </cell>
          <cell r="H629">
            <v>359589</v>
          </cell>
        </row>
        <row r="630">
          <cell r="A630">
            <v>315990</v>
          </cell>
          <cell r="B630" t="str">
            <v>SANTO ANTONIO DO AMPARO</v>
          </cell>
          <cell r="C630" t="str">
            <v>MG</v>
          </cell>
          <cell r="D630">
            <v>132189</v>
          </cell>
          <cell r="E630">
            <v>881714</v>
          </cell>
          <cell r="F630">
            <v>123521</v>
          </cell>
          <cell r="G630">
            <v>907085</v>
          </cell>
        </row>
        <row r="631">
          <cell r="A631">
            <v>315900</v>
          </cell>
          <cell r="B631" t="str">
            <v>SANTANA DO RIACHO</v>
          </cell>
          <cell r="C631" t="str">
            <v>MG</v>
          </cell>
          <cell r="D631">
            <v>13982</v>
          </cell>
          <cell r="E631">
            <v>1152119</v>
          </cell>
          <cell r="F631">
            <v>13758</v>
          </cell>
          <cell r="G631">
            <v>1159173</v>
          </cell>
        </row>
        <row r="632">
          <cell r="A632">
            <v>431407</v>
          </cell>
          <cell r="B632" t="str">
            <v>PASSO DO SOBRADO</v>
          </cell>
          <cell r="C632" t="str">
            <v>RS</v>
          </cell>
          <cell r="D632">
            <v>45681</v>
          </cell>
          <cell r="F632">
            <v>76871</v>
          </cell>
        </row>
        <row r="633">
          <cell r="A633">
            <v>315680</v>
          </cell>
          <cell r="B633" t="str">
            <v>SABINOPOLIS</v>
          </cell>
          <cell r="C633" t="str">
            <v>MG</v>
          </cell>
          <cell r="D633">
            <v>99681</v>
          </cell>
          <cell r="E633">
            <v>638811</v>
          </cell>
          <cell r="F633">
            <v>104861</v>
          </cell>
          <cell r="G633">
            <v>692589</v>
          </cell>
        </row>
        <row r="634">
          <cell r="A634">
            <v>311150</v>
          </cell>
          <cell r="B634" t="str">
            <v>CAMPOS ALTOS</v>
          </cell>
          <cell r="C634" t="str">
            <v>MG</v>
          </cell>
          <cell r="D634">
            <v>43729</v>
          </cell>
          <cell r="E634">
            <v>888803</v>
          </cell>
          <cell r="F634">
            <v>36572</v>
          </cell>
          <cell r="G634">
            <v>864993</v>
          </cell>
        </row>
        <row r="635">
          <cell r="A635">
            <v>313910</v>
          </cell>
          <cell r="B635" t="str">
            <v>MADRE DE DEUS DE MINAS</v>
          </cell>
          <cell r="C635" t="str">
            <v>MG</v>
          </cell>
        </row>
        <row r="636">
          <cell r="A636">
            <v>421670</v>
          </cell>
          <cell r="B636" t="str">
            <v>SAO JOSE DO CEDRO</v>
          </cell>
          <cell r="C636" t="str">
            <v>SC</v>
          </cell>
          <cell r="D636">
            <v>169291</v>
          </cell>
          <cell r="E636">
            <v>6568120</v>
          </cell>
          <cell r="F636">
            <v>163909</v>
          </cell>
          <cell r="G636">
            <v>6562258</v>
          </cell>
          <cell r="H636">
            <v>92626</v>
          </cell>
          <cell r="I636">
            <v>6648320</v>
          </cell>
        </row>
        <row r="637">
          <cell r="A637">
            <v>315460</v>
          </cell>
          <cell r="B637" t="str">
            <v>RIBEIRAO DAS NEVES</v>
          </cell>
          <cell r="C637" t="str">
            <v>MG</v>
          </cell>
          <cell r="D637">
            <v>323888</v>
          </cell>
          <cell r="E637">
            <v>33080016</v>
          </cell>
          <cell r="F637">
            <v>277727</v>
          </cell>
          <cell r="G637">
            <v>7751248</v>
          </cell>
        </row>
        <row r="638">
          <cell r="A638">
            <v>421930</v>
          </cell>
          <cell r="B638" t="str">
            <v>VIDEIRA</v>
          </cell>
          <cell r="C638" t="str">
            <v>SC</v>
          </cell>
          <cell r="D638">
            <v>834690</v>
          </cell>
          <cell r="E638">
            <v>644175</v>
          </cell>
          <cell r="F638">
            <v>860928</v>
          </cell>
          <cell r="G638">
            <v>619427</v>
          </cell>
          <cell r="I638">
            <v>649694</v>
          </cell>
        </row>
        <row r="639">
          <cell r="A639">
            <v>316940</v>
          </cell>
          <cell r="B639" t="str">
            <v>TRES PONTAS</v>
          </cell>
          <cell r="C639" t="str">
            <v>MG</v>
          </cell>
          <cell r="D639">
            <v>335980</v>
          </cell>
          <cell r="E639">
            <v>18570144</v>
          </cell>
          <cell r="F639">
            <v>345033</v>
          </cell>
          <cell r="G639">
            <v>19352418</v>
          </cell>
        </row>
        <row r="640">
          <cell r="A640">
            <v>314610</v>
          </cell>
          <cell r="B640" t="str">
            <v>OURO PRETO</v>
          </cell>
          <cell r="C640" t="str">
            <v>MG</v>
          </cell>
          <cell r="D640">
            <v>29556</v>
          </cell>
          <cell r="E640">
            <v>421597</v>
          </cell>
          <cell r="F640">
            <v>94667</v>
          </cell>
          <cell r="G640">
            <v>402860</v>
          </cell>
        </row>
        <row r="641">
          <cell r="A641">
            <v>312580</v>
          </cell>
          <cell r="B641" t="str">
            <v>FERNANDES TOURINHO</v>
          </cell>
          <cell r="C641" t="str">
            <v>MG</v>
          </cell>
          <cell r="D641">
            <v>41537</v>
          </cell>
          <cell r="E641">
            <v>289448</v>
          </cell>
          <cell r="F641">
            <v>43887</v>
          </cell>
          <cell r="G641">
            <v>263011</v>
          </cell>
        </row>
        <row r="642">
          <cell r="A642">
            <v>314160</v>
          </cell>
          <cell r="B642" t="str">
            <v>MERCES</v>
          </cell>
          <cell r="C642" t="str">
            <v>MG</v>
          </cell>
          <cell r="D642">
            <v>68779</v>
          </cell>
          <cell r="E642">
            <v>1744211</v>
          </cell>
          <cell r="F642">
            <v>60980</v>
          </cell>
          <cell r="G642">
            <v>2248334</v>
          </cell>
        </row>
        <row r="643">
          <cell r="A643">
            <v>311040</v>
          </cell>
          <cell r="B643" t="str">
            <v>CAMACHO</v>
          </cell>
          <cell r="C643" t="str">
            <v>MG</v>
          </cell>
          <cell r="D643">
            <v>94240</v>
          </cell>
          <cell r="E643">
            <v>1329400</v>
          </cell>
          <cell r="F643">
            <v>93962</v>
          </cell>
          <cell r="G643">
            <v>1311271</v>
          </cell>
        </row>
        <row r="644">
          <cell r="A644">
            <v>312800</v>
          </cell>
          <cell r="B644" t="str">
            <v>GUANHAES</v>
          </cell>
          <cell r="C644" t="str">
            <v>MG</v>
          </cell>
          <cell r="D644">
            <v>252027</v>
          </cell>
          <cell r="E644">
            <v>1146886</v>
          </cell>
          <cell r="F644">
            <v>222695</v>
          </cell>
          <cell r="G644">
            <v>1321328</v>
          </cell>
        </row>
        <row r="645">
          <cell r="A645">
            <v>316550</v>
          </cell>
          <cell r="B645" t="str">
            <v>SARDOA</v>
          </cell>
          <cell r="C645" t="str">
            <v>MG</v>
          </cell>
          <cell r="D645">
            <v>55685</v>
          </cell>
          <cell r="E645">
            <v>374457</v>
          </cell>
          <cell r="F645">
            <v>48635</v>
          </cell>
          <cell r="G645">
            <v>360013</v>
          </cell>
        </row>
        <row r="646">
          <cell r="A646">
            <v>316280</v>
          </cell>
          <cell r="B646" t="str">
            <v>SAO JOAO EVANGELISTA</v>
          </cell>
          <cell r="C646" t="str">
            <v>MG</v>
          </cell>
          <cell r="D646">
            <v>1398</v>
          </cell>
          <cell r="E646">
            <v>2245076</v>
          </cell>
          <cell r="F646">
            <v>730</v>
          </cell>
          <cell r="G646">
            <v>2650285</v>
          </cell>
        </row>
        <row r="647">
          <cell r="A647">
            <v>311470</v>
          </cell>
          <cell r="B647" t="str">
            <v>CARVALHOPOLIS</v>
          </cell>
          <cell r="C647" t="str">
            <v>MG</v>
          </cell>
          <cell r="D647">
            <v>109</v>
          </cell>
          <cell r="E647">
            <v>102483</v>
          </cell>
          <cell r="F647">
            <v>44</v>
          </cell>
          <cell r="G647">
            <v>113943</v>
          </cell>
        </row>
        <row r="648">
          <cell r="A648">
            <v>420535</v>
          </cell>
          <cell r="B648" t="str">
            <v>FLOR DO SERTAO</v>
          </cell>
          <cell r="C648" t="str">
            <v>SC</v>
          </cell>
          <cell r="D648">
            <v>60650</v>
          </cell>
          <cell r="E648">
            <v>260369</v>
          </cell>
          <cell r="F648">
            <v>67668</v>
          </cell>
          <cell r="G648">
            <v>266757</v>
          </cell>
          <cell r="I648">
            <v>228886</v>
          </cell>
        </row>
        <row r="649">
          <cell r="A649">
            <v>355480</v>
          </cell>
          <cell r="B649" t="str">
            <v>TREMEMBE</v>
          </cell>
          <cell r="C649" t="str">
            <v>SP</v>
          </cell>
          <cell r="D649">
            <v>371690</v>
          </cell>
          <cell r="F649">
            <v>391738</v>
          </cell>
          <cell r="H649">
            <v>140977</v>
          </cell>
        </row>
        <row r="650">
          <cell r="A650">
            <v>315150</v>
          </cell>
          <cell r="B650" t="str">
            <v>PIUMHI</v>
          </cell>
          <cell r="C650" t="str">
            <v>MG</v>
          </cell>
          <cell r="D650">
            <v>261611</v>
          </cell>
          <cell r="E650">
            <v>895435</v>
          </cell>
          <cell r="F650">
            <v>239419</v>
          </cell>
          <cell r="G650">
            <v>1142167</v>
          </cell>
        </row>
        <row r="651">
          <cell r="A651">
            <v>430222</v>
          </cell>
          <cell r="B651" t="str">
            <v>BOA VISTA DO CADEADO</v>
          </cell>
          <cell r="C651" t="str">
            <v>RS</v>
          </cell>
        </row>
        <row r="652">
          <cell r="A652">
            <v>311460</v>
          </cell>
          <cell r="B652" t="str">
            <v>CARRANCAS</v>
          </cell>
          <cell r="C652" t="str">
            <v>MG</v>
          </cell>
          <cell r="D652">
            <v>60523</v>
          </cell>
          <cell r="E652">
            <v>424312</v>
          </cell>
          <cell r="F652">
            <v>77384</v>
          </cell>
          <cell r="G652">
            <v>444347</v>
          </cell>
        </row>
        <row r="653">
          <cell r="A653">
            <v>313480</v>
          </cell>
          <cell r="B653" t="str">
            <v>JACUI</v>
          </cell>
          <cell r="C653" t="str">
            <v>MG</v>
          </cell>
          <cell r="D653">
            <v>51959</v>
          </cell>
          <cell r="E653">
            <v>586717</v>
          </cell>
          <cell r="F653">
            <v>35821</v>
          </cell>
          <cell r="G653">
            <v>539790</v>
          </cell>
        </row>
        <row r="654">
          <cell r="A654">
            <v>431820</v>
          </cell>
          <cell r="B654" t="str">
            <v>SAO FRANCISCO DE PAULA</v>
          </cell>
          <cell r="C654" t="str">
            <v>RS</v>
          </cell>
          <cell r="D654">
            <v>315906</v>
          </cell>
          <cell r="E654">
            <v>1474058</v>
          </cell>
          <cell r="F654">
            <v>364906</v>
          </cell>
          <cell r="G654">
            <v>1290276</v>
          </cell>
        </row>
        <row r="655">
          <cell r="A655">
            <v>311270</v>
          </cell>
          <cell r="B655" t="str">
            <v>CAPITAO ENEAS</v>
          </cell>
          <cell r="C655" t="str">
            <v>MG</v>
          </cell>
          <cell r="D655">
            <v>157397</v>
          </cell>
          <cell r="E655">
            <v>469732</v>
          </cell>
          <cell r="F655">
            <v>149221</v>
          </cell>
          <cell r="G655">
            <v>440969</v>
          </cell>
        </row>
        <row r="656">
          <cell r="A656">
            <v>311050</v>
          </cell>
          <cell r="B656" t="str">
            <v>CAMANDUCAIA</v>
          </cell>
          <cell r="C656" t="str">
            <v>MG</v>
          </cell>
          <cell r="D656">
            <v>72802</v>
          </cell>
          <cell r="E656">
            <v>1740613</v>
          </cell>
          <cell r="F656">
            <v>72934</v>
          </cell>
          <cell r="G656">
            <v>1793923</v>
          </cell>
        </row>
        <row r="657">
          <cell r="A657">
            <v>352020</v>
          </cell>
          <cell r="B657" t="str">
            <v>IGARATA</v>
          </cell>
          <cell r="C657" t="str">
            <v>SP</v>
          </cell>
        </row>
        <row r="658">
          <cell r="A658">
            <v>311100</v>
          </cell>
          <cell r="B658" t="str">
            <v>CAMPESTRE</v>
          </cell>
          <cell r="C658" t="str">
            <v>MG</v>
          </cell>
          <cell r="D658">
            <v>184169</v>
          </cell>
          <cell r="E658">
            <v>1519616</v>
          </cell>
          <cell r="F658">
            <v>181485</v>
          </cell>
          <cell r="G658">
            <v>1632930</v>
          </cell>
        </row>
        <row r="659">
          <cell r="A659">
            <v>315200</v>
          </cell>
          <cell r="B659" t="str">
            <v>POMPEU</v>
          </cell>
          <cell r="C659" t="str">
            <v>MG</v>
          </cell>
          <cell r="D659">
            <v>236244</v>
          </cell>
          <cell r="E659">
            <v>3570490</v>
          </cell>
          <cell r="F659">
            <v>256288</v>
          </cell>
          <cell r="G659">
            <v>4087593</v>
          </cell>
        </row>
        <row r="660">
          <cell r="A660">
            <v>350950</v>
          </cell>
          <cell r="B660" t="str">
            <v>CAMPINAS</v>
          </cell>
          <cell r="C660" t="str">
            <v>SP</v>
          </cell>
          <cell r="D660">
            <v>7751672</v>
          </cell>
          <cell r="E660">
            <v>61357348</v>
          </cell>
          <cell r="F660">
            <v>4328340</v>
          </cell>
        </row>
        <row r="661">
          <cell r="A661">
            <v>310960</v>
          </cell>
          <cell r="B661" t="str">
            <v>CACHOEIRA DA PRATA</v>
          </cell>
          <cell r="C661" t="str">
            <v>MG</v>
          </cell>
          <cell r="D661">
            <v>85855</v>
          </cell>
          <cell r="E661">
            <v>712109</v>
          </cell>
          <cell r="F661">
            <v>88988</v>
          </cell>
          <cell r="G661">
            <v>782636</v>
          </cell>
        </row>
        <row r="662">
          <cell r="A662">
            <v>316760</v>
          </cell>
          <cell r="B662" t="str">
            <v>SIMONESIA</v>
          </cell>
          <cell r="C662" t="str">
            <v>MG</v>
          </cell>
          <cell r="D662">
            <v>48778</v>
          </cell>
          <cell r="E662">
            <v>32014823</v>
          </cell>
          <cell r="F662">
            <v>49552</v>
          </cell>
          <cell r="G662">
            <v>32245011</v>
          </cell>
        </row>
        <row r="663">
          <cell r="A663">
            <v>430064</v>
          </cell>
          <cell r="B663" t="str">
            <v>AMETISTA DO SUL</v>
          </cell>
          <cell r="C663" t="str">
            <v>RS</v>
          </cell>
          <cell r="D663">
            <v>57171</v>
          </cell>
          <cell r="E663">
            <v>490352</v>
          </cell>
          <cell r="F663">
            <v>44768</v>
          </cell>
          <cell r="G663">
            <v>434612</v>
          </cell>
          <cell r="I663">
            <v>308261</v>
          </cell>
        </row>
        <row r="664">
          <cell r="A664">
            <v>310150</v>
          </cell>
          <cell r="B664" t="str">
            <v>ALEM PARAIBA</v>
          </cell>
          <cell r="C664" t="str">
            <v>MG</v>
          </cell>
          <cell r="D664">
            <v>271307</v>
          </cell>
          <cell r="E664">
            <v>1883180</v>
          </cell>
          <cell r="F664">
            <v>244983</v>
          </cell>
          <cell r="G664">
            <v>1678257</v>
          </cell>
        </row>
        <row r="665">
          <cell r="A665">
            <v>313070</v>
          </cell>
          <cell r="B665" t="str">
            <v>INDIANOPOLIS</v>
          </cell>
          <cell r="C665" t="str">
            <v>MG</v>
          </cell>
          <cell r="D665">
            <v>158155</v>
          </cell>
          <cell r="E665">
            <v>1442633</v>
          </cell>
          <cell r="F665">
            <v>161630</v>
          </cell>
          <cell r="G665">
            <v>1425405</v>
          </cell>
        </row>
        <row r="666">
          <cell r="A666">
            <v>313520</v>
          </cell>
          <cell r="B666" t="str">
            <v>JANUARIA</v>
          </cell>
          <cell r="C666" t="str">
            <v>MG</v>
          </cell>
          <cell r="D666">
            <v>311146</v>
          </cell>
          <cell r="E666">
            <v>2398696</v>
          </cell>
          <cell r="F666">
            <v>331335</v>
          </cell>
          <cell r="G666">
            <v>2152187</v>
          </cell>
        </row>
        <row r="667">
          <cell r="A667">
            <v>315370</v>
          </cell>
          <cell r="B667" t="str">
            <v>QUARTEL GERAL</v>
          </cell>
          <cell r="C667" t="str">
            <v>MG</v>
          </cell>
          <cell r="D667">
            <v>118339</v>
          </cell>
          <cell r="E667">
            <v>528277</v>
          </cell>
          <cell r="F667">
            <v>107660</v>
          </cell>
          <cell r="G667">
            <v>503377</v>
          </cell>
        </row>
        <row r="668">
          <cell r="A668">
            <v>421050</v>
          </cell>
          <cell r="B668" t="str">
            <v>MARAVILHA</v>
          </cell>
          <cell r="C668" t="str">
            <v>SC</v>
          </cell>
          <cell r="D668">
            <v>598900</v>
          </cell>
          <cell r="E668">
            <v>2986882</v>
          </cell>
          <cell r="F668">
            <v>7293</v>
          </cell>
          <cell r="G668">
            <v>3373130</v>
          </cell>
          <cell r="I668">
            <v>3704783</v>
          </cell>
        </row>
        <row r="669">
          <cell r="A669">
            <v>312270</v>
          </cell>
          <cell r="B669" t="str">
            <v>DOM SILVERIO</v>
          </cell>
          <cell r="C669" t="str">
            <v>MG</v>
          </cell>
          <cell r="D669">
            <v>168392</v>
          </cell>
          <cell r="E669">
            <v>699761</v>
          </cell>
          <cell r="F669">
            <v>175964</v>
          </cell>
          <cell r="G669">
            <v>578921</v>
          </cell>
        </row>
        <row r="670">
          <cell r="A670">
            <v>312520</v>
          </cell>
          <cell r="B670" t="str">
            <v>FAMA</v>
          </cell>
          <cell r="C670" t="str">
            <v>MG</v>
          </cell>
          <cell r="E670">
            <v>1947571</v>
          </cell>
          <cell r="G670">
            <v>2021632</v>
          </cell>
        </row>
        <row r="671">
          <cell r="A671">
            <v>352400</v>
          </cell>
          <cell r="B671" t="str">
            <v>ITUPEVA</v>
          </cell>
          <cell r="C671" t="str">
            <v>SP</v>
          </cell>
          <cell r="D671">
            <v>563149</v>
          </cell>
          <cell r="E671">
            <v>3575133</v>
          </cell>
          <cell r="F671">
            <v>537446</v>
          </cell>
          <cell r="G671">
            <v>3296029</v>
          </cell>
        </row>
        <row r="672">
          <cell r="A672">
            <v>310600</v>
          </cell>
          <cell r="B672" t="str">
            <v>BELA VISTA DE MINAS</v>
          </cell>
          <cell r="C672" t="str">
            <v>MG</v>
          </cell>
          <cell r="D672">
            <v>182727</v>
          </cell>
          <cell r="E672">
            <v>2136997</v>
          </cell>
          <cell r="F672">
            <v>150482</v>
          </cell>
          <cell r="G672">
            <v>2219159</v>
          </cell>
        </row>
        <row r="673">
          <cell r="A673">
            <v>312420</v>
          </cell>
          <cell r="B673" t="str">
            <v>ESPERA FELIZ</v>
          </cell>
          <cell r="C673" t="str">
            <v>MG</v>
          </cell>
          <cell r="D673">
            <v>177675</v>
          </cell>
          <cell r="E673">
            <v>3053003</v>
          </cell>
          <cell r="F673">
            <v>178203</v>
          </cell>
          <cell r="G673">
            <v>2672844</v>
          </cell>
        </row>
        <row r="674">
          <cell r="A674">
            <v>314990</v>
          </cell>
          <cell r="B674" t="str">
            <v>PERDOES</v>
          </cell>
          <cell r="C674" t="str">
            <v>MG</v>
          </cell>
          <cell r="D674">
            <v>8643</v>
          </cell>
          <cell r="E674">
            <v>264478</v>
          </cell>
          <cell r="F674">
            <v>7184</v>
          </cell>
          <cell r="G674">
            <v>258287</v>
          </cell>
        </row>
        <row r="675">
          <cell r="A675">
            <v>311420</v>
          </cell>
          <cell r="B675" t="str">
            <v>CARMO DO CAJURU</v>
          </cell>
          <cell r="C675" t="str">
            <v>MG</v>
          </cell>
          <cell r="D675">
            <v>216091</v>
          </cell>
          <cell r="E675">
            <v>1899816</v>
          </cell>
          <cell r="F675">
            <v>220534</v>
          </cell>
          <cell r="G675">
            <v>2301466</v>
          </cell>
        </row>
        <row r="676">
          <cell r="A676">
            <v>420470</v>
          </cell>
          <cell r="B676" t="str">
            <v>CUNHA PORA</v>
          </cell>
          <cell r="C676" t="str">
            <v>SC</v>
          </cell>
          <cell r="D676">
            <v>150716</v>
          </cell>
          <cell r="E676">
            <v>346291</v>
          </cell>
          <cell r="F676">
            <v>148983</v>
          </cell>
          <cell r="G676">
            <v>273448</v>
          </cell>
          <cell r="I676">
            <v>277998</v>
          </cell>
        </row>
        <row r="677">
          <cell r="A677">
            <v>312810</v>
          </cell>
          <cell r="B677" t="str">
            <v>GUAPE</v>
          </cell>
          <cell r="C677" t="str">
            <v>MG</v>
          </cell>
          <cell r="D677">
            <v>6945</v>
          </cell>
          <cell r="E677">
            <v>450034</v>
          </cell>
          <cell r="F677">
            <v>10782</v>
          </cell>
          <cell r="G677">
            <v>440154</v>
          </cell>
        </row>
        <row r="678">
          <cell r="A678">
            <v>355470</v>
          </cell>
          <cell r="B678" t="str">
            <v>TORRINHA</v>
          </cell>
          <cell r="C678" t="str">
            <v>SP</v>
          </cell>
        </row>
        <row r="679">
          <cell r="A679">
            <v>420480</v>
          </cell>
          <cell r="B679" t="str">
            <v>CURITIBANOS</v>
          </cell>
          <cell r="C679" t="str">
            <v>SC</v>
          </cell>
          <cell r="D679">
            <v>608492</v>
          </cell>
          <cell r="E679">
            <v>2272840</v>
          </cell>
          <cell r="F679">
            <v>595442</v>
          </cell>
          <cell r="G679">
            <v>2446246</v>
          </cell>
        </row>
        <row r="680">
          <cell r="A680">
            <v>430930</v>
          </cell>
          <cell r="B680" t="str">
            <v>GUAIBA</v>
          </cell>
          <cell r="C680" t="str">
            <v>RS</v>
          </cell>
          <cell r="D680">
            <v>655465</v>
          </cell>
          <cell r="E680">
            <v>2178537</v>
          </cell>
        </row>
        <row r="681">
          <cell r="A681">
            <v>313860</v>
          </cell>
          <cell r="B681" t="str">
            <v>LIMA DUARTE</v>
          </cell>
          <cell r="C681" t="str">
            <v>MG</v>
          </cell>
          <cell r="D681">
            <v>152001</v>
          </cell>
          <cell r="E681">
            <v>2181467</v>
          </cell>
          <cell r="F681">
            <v>151257</v>
          </cell>
          <cell r="G681">
            <v>2201257</v>
          </cell>
        </row>
        <row r="682">
          <cell r="A682">
            <v>314210</v>
          </cell>
          <cell r="B682" t="str">
            <v>MIRADOURO</v>
          </cell>
          <cell r="C682" t="str">
            <v>MG</v>
          </cell>
          <cell r="D682">
            <v>116482</v>
          </cell>
          <cell r="E682">
            <v>719369</v>
          </cell>
          <cell r="F682">
            <v>113878</v>
          </cell>
          <cell r="G682">
            <v>740980</v>
          </cell>
        </row>
        <row r="683">
          <cell r="A683">
            <v>510850</v>
          </cell>
          <cell r="B683" t="str">
            <v>VERA</v>
          </cell>
          <cell r="C683" t="str">
            <v>MT</v>
          </cell>
          <cell r="D683">
            <v>153803</v>
          </cell>
          <cell r="E683">
            <v>189238</v>
          </cell>
          <cell r="F683">
            <v>138517</v>
          </cell>
          <cell r="G683">
            <v>205832</v>
          </cell>
        </row>
        <row r="684">
          <cell r="A684">
            <v>312260</v>
          </cell>
          <cell r="B684" t="str">
            <v>DOM JOAQUIM</v>
          </cell>
          <cell r="C684" t="str">
            <v>MG</v>
          </cell>
          <cell r="D684">
            <v>25689</v>
          </cell>
          <cell r="E684">
            <v>610267</v>
          </cell>
          <cell r="F684">
            <v>90959</v>
          </cell>
          <cell r="G684">
            <v>740955</v>
          </cell>
        </row>
        <row r="685">
          <cell r="A685">
            <v>312590</v>
          </cell>
          <cell r="B685" t="str">
            <v>FERROS</v>
          </cell>
          <cell r="C685" t="str">
            <v>MG</v>
          </cell>
          <cell r="D685">
            <v>147671</v>
          </cell>
          <cell r="E685">
            <v>1575335</v>
          </cell>
          <cell r="F685">
            <v>151128</v>
          </cell>
          <cell r="G685">
            <v>1572322</v>
          </cell>
        </row>
        <row r="686">
          <cell r="A686">
            <v>520860</v>
          </cell>
          <cell r="B686" t="str">
            <v>GOIANESIA</v>
          </cell>
          <cell r="C686" t="str">
            <v>GO</v>
          </cell>
          <cell r="E686">
            <v>7331158</v>
          </cell>
          <cell r="G686">
            <v>8216249</v>
          </cell>
        </row>
        <row r="687">
          <cell r="A687">
            <v>430055</v>
          </cell>
          <cell r="B687" t="str">
            <v>ALTO ALEGRE</v>
          </cell>
          <cell r="C687" t="str">
            <v>RS</v>
          </cell>
          <cell r="F687">
            <v>70909</v>
          </cell>
          <cell r="G687">
            <v>322359</v>
          </cell>
        </row>
        <row r="688">
          <cell r="A688">
            <v>420260</v>
          </cell>
          <cell r="B688" t="str">
            <v>BOM RETIRO</v>
          </cell>
          <cell r="C688" t="str">
            <v>SC</v>
          </cell>
          <cell r="D688">
            <v>34751</v>
          </cell>
          <cell r="E688">
            <v>907809</v>
          </cell>
          <cell r="F688">
            <v>28049</v>
          </cell>
          <cell r="G688">
            <v>472499</v>
          </cell>
        </row>
        <row r="689">
          <cell r="A689">
            <v>312500</v>
          </cell>
          <cell r="B689" t="str">
            <v>EWBANK DA CAMARA</v>
          </cell>
          <cell r="C689" t="str">
            <v>MG</v>
          </cell>
          <cell r="D689">
            <v>116</v>
          </cell>
          <cell r="E689">
            <v>258874</v>
          </cell>
          <cell r="F689">
            <v>3801</v>
          </cell>
          <cell r="G689">
            <v>273835</v>
          </cell>
        </row>
        <row r="690">
          <cell r="A690">
            <v>314490</v>
          </cell>
          <cell r="B690" t="str">
            <v>NOVA MODICA</v>
          </cell>
          <cell r="C690" t="str">
            <v>MG</v>
          </cell>
          <cell r="D690">
            <v>120</v>
          </cell>
          <cell r="E690">
            <v>114857</v>
          </cell>
          <cell r="F690">
            <v>1030</v>
          </cell>
          <cell r="G690">
            <v>97799</v>
          </cell>
        </row>
        <row r="691">
          <cell r="A691">
            <v>310160</v>
          </cell>
          <cell r="B691" t="str">
            <v>ALFENAS</v>
          </cell>
          <cell r="C691" t="str">
            <v>MG</v>
          </cell>
          <cell r="D691">
            <v>21130</v>
          </cell>
          <cell r="E691">
            <v>831773</v>
          </cell>
          <cell r="F691">
            <v>43770</v>
          </cell>
          <cell r="G691">
            <v>831914</v>
          </cell>
        </row>
        <row r="692">
          <cell r="A692">
            <v>310665</v>
          </cell>
          <cell r="B692" t="str">
            <v>BERIZAL</v>
          </cell>
          <cell r="C692" t="str">
            <v>MG</v>
          </cell>
          <cell r="D692">
            <v>13602</v>
          </cell>
          <cell r="E692">
            <v>974766</v>
          </cell>
          <cell r="F692">
            <v>164</v>
          </cell>
          <cell r="G692">
            <v>976153</v>
          </cell>
        </row>
        <row r="693">
          <cell r="A693">
            <v>500440</v>
          </cell>
          <cell r="B693" t="str">
            <v>INOCENCIA</v>
          </cell>
          <cell r="C693" t="str">
            <v>MS</v>
          </cell>
          <cell r="D693">
            <v>39728</v>
          </cell>
          <cell r="E693">
            <v>299004</v>
          </cell>
        </row>
        <row r="694">
          <cell r="A694">
            <v>316553</v>
          </cell>
          <cell r="B694" t="str">
            <v>SARZEDO</v>
          </cell>
          <cell r="C694" t="str">
            <v>MG</v>
          </cell>
          <cell r="D694">
            <v>1701</v>
          </cell>
          <cell r="E694">
            <v>19066388</v>
          </cell>
          <cell r="F694">
            <v>1629</v>
          </cell>
          <cell r="G694">
            <v>19344247</v>
          </cell>
        </row>
        <row r="695">
          <cell r="A695">
            <v>320190</v>
          </cell>
          <cell r="B695" t="str">
            <v>DOMINGOS MARTINS</v>
          </cell>
          <cell r="C695" t="str">
            <v>ES</v>
          </cell>
          <cell r="D695">
            <v>478930</v>
          </cell>
          <cell r="E695">
            <v>2620542</v>
          </cell>
          <cell r="F695">
            <v>509187</v>
          </cell>
          <cell r="G695">
            <v>2846867</v>
          </cell>
          <cell r="H695">
            <v>1070</v>
          </cell>
        </row>
        <row r="696">
          <cell r="A696">
            <v>421575</v>
          </cell>
          <cell r="B696" t="str">
            <v>SAO BERNARDINO</v>
          </cell>
          <cell r="C696" t="str">
            <v>SC</v>
          </cell>
          <cell r="D696">
            <v>37373</v>
          </cell>
          <cell r="E696">
            <v>187043</v>
          </cell>
          <cell r="F696">
            <v>38228</v>
          </cell>
          <cell r="G696">
            <v>191002</v>
          </cell>
          <cell r="I696">
            <v>176329</v>
          </cell>
        </row>
        <row r="697">
          <cell r="A697">
            <v>311440</v>
          </cell>
          <cell r="B697" t="str">
            <v>CARMO DO RIO CLARO</v>
          </cell>
          <cell r="C697" t="str">
            <v>MG</v>
          </cell>
          <cell r="D697">
            <v>141</v>
          </cell>
          <cell r="E697">
            <v>11564726</v>
          </cell>
          <cell r="F697">
            <v>45</v>
          </cell>
          <cell r="G697">
            <v>11464405</v>
          </cell>
        </row>
        <row r="698">
          <cell r="A698">
            <v>313110</v>
          </cell>
          <cell r="B698" t="str">
            <v>INIMUTABA</v>
          </cell>
          <cell r="C698" t="str">
            <v>MG</v>
          </cell>
          <cell r="D698">
            <v>144370</v>
          </cell>
          <cell r="E698">
            <v>1137406</v>
          </cell>
          <cell r="F698">
            <v>146842</v>
          </cell>
          <cell r="G698">
            <v>1189129</v>
          </cell>
        </row>
        <row r="699">
          <cell r="A699">
            <v>311650</v>
          </cell>
          <cell r="B699" t="str">
            <v>CLARO DOS POCOES</v>
          </cell>
          <cell r="C699" t="str">
            <v>MG</v>
          </cell>
          <cell r="D699">
            <v>89185</v>
          </cell>
          <cell r="E699">
            <v>848252</v>
          </cell>
          <cell r="F699">
            <v>96542</v>
          </cell>
          <cell r="G699">
            <v>879288</v>
          </cell>
        </row>
        <row r="700">
          <cell r="A700">
            <v>315210</v>
          </cell>
          <cell r="B700" t="str">
            <v>PONTE NOVA</v>
          </cell>
          <cell r="C700" t="str">
            <v>MG</v>
          </cell>
          <cell r="D700">
            <v>1116796</v>
          </cell>
          <cell r="E700">
            <v>7628693</v>
          </cell>
          <cell r="F700">
            <v>1113859</v>
          </cell>
          <cell r="G700">
            <v>7558809</v>
          </cell>
        </row>
        <row r="701">
          <cell r="A701">
            <v>316090</v>
          </cell>
          <cell r="B701" t="str">
            <v>SAO BRAS DO SUACUI</v>
          </cell>
          <cell r="C701" t="str">
            <v>MG</v>
          </cell>
        </row>
        <row r="702">
          <cell r="A702">
            <v>311490</v>
          </cell>
          <cell r="B702" t="str">
            <v>CASA GRANDE</v>
          </cell>
          <cell r="C702" t="str">
            <v>MG</v>
          </cell>
          <cell r="D702">
            <v>43117</v>
          </cell>
          <cell r="E702">
            <v>402195</v>
          </cell>
          <cell r="F702">
            <v>39378</v>
          </cell>
          <cell r="G702">
            <v>475494</v>
          </cell>
        </row>
        <row r="703">
          <cell r="A703">
            <v>500375</v>
          </cell>
          <cell r="B703" t="str">
            <v>ELDORADO</v>
          </cell>
          <cell r="C703" t="str">
            <v>MS</v>
          </cell>
          <cell r="F703">
            <v>66442</v>
          </cell>
          <cell r="G703">
            <v>408432</v>
          </cell>
        </row>
        <row r="704">
          <cell r="A704">
            <v>317107</v>
          </cell>
          <cell r="B704" t="str">
            <v>VEREDINHA</v>
          </cell>
          <cell r="C704" t="str">
            <v>MG</v>
          </cell>
          <cell r="D704">
            <v>20296</v>
          </cell>
          <cell r="E704">
            <v>408174</v>
          </cell>
          <cell r="F704">
            <v>17962</v>
          </cell>
          <cell r="G704">
            <v>421736</v>
          </cell>
        </row>
        <row r="705">
          <cell r="A705">
            <v>314950</v>
          </cell>
          <cell r="B705" t="str">
            <v>PEQUERI</v>
          </cell>
          <cell r="C705" t="str">
            <v>MG</v>
          </cell>
          <cell r="D705">
            <v>7915</v>
          </cell>
          <cell r="E705">
            <v>853579</v>
          </cell>
          <cell r="F705">
            <v>14686</v>
          </cell>
          <cell r="G705">
            <v>983358</v>
          </cell>
        </row>
        <row r="706">
          <cell r="A706">
            <v>421100</v>
          </cell>
          <cell r="B706" t="str">
            <v>MONDAI</v>
          </cell>
          <cell r="C706" t="str">
            <v>SC</v>
          </cell>
          <cell r="D706">
            <v>232846</v>
          </cell>
          <cell r="E706">
            <v>523796</v>
          </cell>
          <cell r="F706">
            <v>236107</v>
          </cell>
          <cell r="G706">
            <v>627186</v>
          </cell>
          <cell r="I706">
            <v>659266</v>
          </cell>
        </row>
        <row r="707">
          <cell r="A707">
            <v>314450</v>
          </cell>
          <cell r="B707" t="str">
            <v>NAZARENO</v>
          </cell>
          <cell r="C707" t="str">
            <v>MG</v>
          </cell>
          <cell r="D707">
            <v>59537</v>
          </cell>
          <cell r="E707">
            <v>7307266</v>
          </cell>
          <cell r="F707">
            <v>60219</v>
          </cell>
          <cell r="G707">
            <v>7278425</v>
          </cell>
        </row>
        <row r="708">
          <cell r="A708">
            <v>420730</v>
          </cell>
          <cell r="B708" t="str">
            <v>IMBITUBA</v>
          </cell>
          <cell r="C708" t="str">
            <v>SC</v>
          </cell>
          <cell r="D708">
            <v>330649</v>
          </cell>
          <cell r="E708">
            <v>2769073</v>
          </cell>
          <cell r="G708">
            <v>3103221</v>
          </cell>
          <cell r="I708">
            <v>4455349</v>
          </cell>
        </row>
        <row r="709">
          <cell r="A709">
            <v>420257</v>
          </cell>
          <cell r="B709" t="str">
            <v>BOM JESUS DO OESTE</v>
          </cell>
          <cell r="C709" t="str">
            <v>SC</v>
          </cell>
          <cell r="D709">
            <v>42509</v>
          </cell>
          <cell r="E709">
            <v>251783</v>
          </cell>
          <cell r="F709">
            <v>44859</v>
          </cell>
          <cell r="G709">
            <v>305681</v>
          </cell>
          <cell r="I709">
            <v>302394</v>
          </cell>
        </row>
        <row r="710">
          <cell r="A710">
            <v>354170</v>
          </cell>
          <cell r="B710" t="str">
            <v>QUATA</v>
          </cell>
          <cell r="C710" t="str">
            <v>SP</v>
          </cell>
          <cell r="D710">
            <v>95914</v>
          </cell>
          <cell r="E710">
            <v>538127</v>
          </cell>
        </row>
        <row r="711">
          <cell r="A711">
            <v>510420</v>
          </cell>
          <cell r="B711" t="str">
            <v>GUIRATINGA</v>
          </cell>
          <cell r="C711" t="str">
            <v>MT</v>
          </cell>
          <cell r="D711">
            <v>68667</v>
          </cell>
          <cell r="E711">
            <v>212623</v>
          </cell>
          <cell r="G711">
            <v>125622</v>
          </cell>
        </row>
        <row r="712">
          <cell r="A712">
            <v>317040</v>
          </cell>
          <cell r="B712" t="str">
            <v>UNAI</v>
          </cell>
          <cell r="C712" t="str">
            <v>MG</v>
          </cell>
          <cell r="D712">
            <v>885289</v>
          </cell>
          <cell r="E712">
            <v>4403396</v>
          </cell>
          <cell r="F712">
            <v>881911</v>
          </cell>
          <cell r="G712">
            <v>4282203</v>
          </cell>
        </row>
        <row r="713">
          <cell r="A713">
            <v>313350</v>
          </cell>
          <cell r="B713" t="str">
            <v>ITAPECERICA</v>
          </cell>
          <cell r="C713" t="str">
            <v>MG</v>
          </cell>
          <cell r="D713">
            <v>203916</v>
          </cell>
          <cell r="E713">
            <v>1655505</v>
          </cell>
          <cell r="F713">
            <v>218557</v>
          </cell>
          <cell r="G713">
            <v>1471405</v>
          </cell>
        </row>
        <row r="714">
          <cell r="A714">
            <v>312460</v>
          </cell>
          <cell r="B714" t="str">
            <v>ESTRELA DALVA</v>
          </cell>
          <cell r="C714" t="str">
            <v>MG</v>
          </cell>
          <cell r="D714">
            <v>308</v>
          </cell>
          <cell r="E714">
            <v>498491</v>
          </cell>
          <cell r="F714">
            <v>43</v>
          </cell>
          <cell r="G714">
            <v>526290</v>
          </cell>
        </row>
        <row r="715">
          <cell r="A715">
            <v>311910</v>
          </cell>
          <cell r="B715" t="str">
            <v>CORINTO</v>
          </cell>
          <cell r="C715" t="str">
            <v>MG</v>
          </cell>
          <cell r="D715">
            <v>94270</v>
          </cell>
          <cell r="E715">
            <v>1965710</v>
          </cell>
          <cell r="F715">
            <v>104462</v>
          </cell>
          <cell r="G715">
            <v>1896189</v>
          </cell>
        </row>
        <row r="716">
          <cell r="A716">
            <v>315290</v>
          </cell>
          <cell r="B716" t="str">
            <v>PRATAPOLIS</v>
          </cell>
          <cell r="C716" t="str">
            <v>MG</v>
          </cell>
          <cell r="D716">
            <v>11134</v>
          </cell>
          <cell r="E716">
            <v>213308</v>
          </cell>
          <cell r="F716">
            <v>13686</v>
          </cell>
          <cell r="G716">
            <v>238077</v>
          </cell>
        </row>
        <row r="717">
          <cell r="A717">
            <v>316570</v>
          </cell>
          <cell r="B717" t="str">
            <v>SENADOR FIRMINO</v>
          </cell>
          <cell r="C717" t="str">
            <v>MG</v>
          </cell>
          <cell r="D717">
            <v>100614</v>
          </cell>
          <cell r="E717">
            <v>710510</v>
          </cell>
          <cell r="F717">
            <v>149287</v>
          </cell>
          <cell r="G717">
            <v>654433</v>
          </cell>
        </row>
        <row r="718">
          <cell r="A718">
            <v>314505</v>
          </cell>
          <cell r="B718" t="str">
            <v>NOVA PORTEIRINHA</v>
          </cell>
          <cell r="C718" t="str">
            <v>MG</v>
          </cell>
          <cell r="D718">
            <v>42685</v>
          </cell>
          <cell r="E718">
            <v>7254857</v>
          </cell>
          <cell r="F718">
            <v>37166</v>
          </cell>
          <cell r="G718">
            <v>7258872</v>
          </cell>
        </row>
        <row r="719">
          <cell r="A719">
            <v>510770</v>
          </cell>
          <cell r="B719" t="str">
            <v>ROSARIO OESTE</v>
          </cell>
          <cell r="C719" t="str">
            <v>MT</v>
          </cell>
          <cell r="D719">
            <v>252455</v>
          </cell>
          <cell r="E719">
            <v>328614</v>
          </cell>
          <cell r="F719">
            <v>259396</v>
          </cell>
          <cell r="G719">
            <v>395414</v>
          </cell>
        </row>
        <row r="720">
          <cell r="A720">
            <v>500750</v>
          </cell>
          <cell r="B720" t="str">
            <v>ROCHEDO</v>
          </cell>
          <cell r="C720" t="str">
            <v>MS</v>
          </cell>
          <cell r="D720">
            <v>102699</v>
          </cell>
          <cell r="E720">
            <v>499216</v>
          </cell>
          <cell r="F720">
            <v>114458</v>
          </cell>
          <cell r="G720">
            <v>492834</v>
          </cell>
        </row>
        <row r="721">
          <cell r="A721">
            <v>312290</v>
          </cell>
          <cell r="B721" t="str">
            <v>DONA EUSEBIA</v>
          </cell>
          <cell r="C721" t="str">
            <v>MG</v>
          </cell>
          <cell r="D721">
            <v>15669</v>
          </cell>
          <cell r="E721">
            <v>267070</v>
          </cell>
          <cell r="F721">
            <v>17010</v>
          </cell>
          <cell r="G721">
            <v>250643</v>
          </cell>
        </row>
        <row r="722">
          <cell r="A722">
            <v>310260</v>
          </cell>
          <cell r="B722" t="str">
            <v>ANDRADAS</v>
          </cell>
          <cell r="C722" t="str">
            <v>MG</v>
          </cell>
          <cell r="D722">
            <v>1655</v>
          </cell>
          <cell r="E722">
            <v>16485476</v>
          </cell>
          <cell r="F722">
            <v>2772</v>
          </cell>
          <cell r="G722">
            <v>17771176</v>
          </cell>
        </row>
        <row r="723">
          <cell r="A723">
            <v>310480</v>
          </cell>
          <cell r="B723" t="str">
            <v>AUGUSTO DE LIMA</v>
          </cell>
          <cell r="C723" t="str">
            <v>MG</v>
          </cell>
          <cell r="D723">
            <v>64963</v>
          </cell>
          <cell r="E723">
            <v>2602778</v>
          </cell>
          <cell r="F723">
            <v>64997</v>
          </cell>
          <cell r="G723">
            <v>2716771</v>
          </cell>
        </row>
        <row r="724">
          <cell r="A724">
            <v>316000</v>
          </cell>
          <cell r="B724" t="str">
            <v>SANTO ANTONIO DO AVENTUREIRO</v>
          </cell>
          <cell r="C724" t="str">
            <v>MG</v>
          </cell>
          <cell r="D724">
            <v>59290</v>
          </cell>
          <cell r="E724">
            <v>484183</v>
          </cell>
          <cell r="F724">
            <v>41830</v>
          </cell>
          <cell r="G724">
            <v>575504</v>
          </cell>
        </row>
        <row r="725">
          <cell r="A725">
            <v>315950</v>
          </cell>
          <cell r="B725" t="str">
            <v>SANTA RITA DO ITUETO</v>
          </cell>
          <cell r="C725" t="str">
            <v>MG</v>
          </cell>
          <cell r="D725">
            <v>75082</v>
          </cell>
          <cell r="E725">
            <v>1204283</v>
          </cell>
          <cell r="F725">
            <v>93847</v>
          </cell>
          <cell r="G725">
            <v>1195903</v>
          </cell>
        </row>
        <row r="726">
          <cell r="A726">
            <v>352570</v>
          </cell>
          <cell r="B726" t="str">
            <v>JOSE BONIFACIO</v>
          </cell>
          <cell r="C726" t="str">
            <v>SP</v>
          </cell>
          <cell r="D726">
            <v>830607</v>
          </cell>
          <cell r="E726">
            <v>2554360</v>
          </cell>
          <cell r="F726">
            <v>802056</v>
          </cell>
          <cell r="G726">
            <v>2393637</v>
          </cell>
        </row>
        <row r="727">
          <cell r="A727">
            <v>316320</v>
          </cell>
          <cell r="B727" t="str">
            <v>SAO JOSE DO ALEGRE</v>
          </cell>
          <cell r="C727" t="str">
            <v>MG</v>
          </cell>
          <cell r="D727">
            <v>44596</v>
          </cell>
          <cell r="E727">
            <v>725629</v>
          </cell>
          <cell r="F727">
            <v>43009</v>
          </cell>
          <cell r="G727">
            <v>779025</v>
          </cell>
        </row>
        <row r="728">
          <cell r="A728">
            <v>316270</v>
          </cell>
          <cell r="B728" t="str">
            <v>SAO JOAO DO PARAISO</v>
          </cell>
          <cell r="C728" t="str">
            <v>MG</v>
          </cell>
          <cell r="D728">
            <v>44984</v>
          </cell>
          <cell r="E728">
            <v>1966573</v>
          </cell>
          <cell r="F728">
            <v>31057</v>
          </cell>
          <cell r="G728">
            <v>2112828</v>
          </cell>
        </row>
        <row r="729">
          <cell r="A729">
            <v>311300</v>
          </cell>
          <cell r="B729" t="str">
            <v>CARAI</v>
          </cell>
          <cell r="C729" t="str">
            <v>MG</v>
          </cell>
          <cell r="D729">
            <v>131509</v>
          </cell>
          <cell r="E729">
            <v>3101023</v>
          </cell>
          <cell r="F729">
            <v>129080</v>
          </cell>
          <cell r="G729">
            <v>2910934</v>
          </cell>
        </row>
        <row r="730">
          <cell r="A730">
            <v>312760</v>
          </cell>
          <cell r="B730" t="str">
            <v>GOUVEIA</v>
          </cell>
          <cell r="C730" t="str">
            <v>MG</v>
          </cell>
          <cell r="D730">
            <v>55498</v>
          </cell>
          <cell r="E730">
            <v>1203804</v>
          </cell>
          <cell r="F730">
            <v>57908</v>
          </cell>
          <cell r="G730">
            <v>1180247</v>
          </cell>
        </row>
        <row r="731">
          <cell r="A731">
            <v>354820</v>
          </cell>
          <cell r="B731" t="str">
            <v>SANTO ANTONIO DO PINHAL</v>
          </cell>
          <cell r="C731" t="str">
            <v>SP</v>
          </cell>
          <cell r="D731">
            <v>40470</v>
          </cell>
          <cell r="E731">
            <v>171700</v>
          </cell>
          <cell r="F731">
            <v>32890</v>
          </cell>
          <cell r="G731">
            <v>146194</v>
          </cell>
        </row>
        <row r="732">
          <cell r="A732">
            <v>510776</v>
          </cell>
          <cell r="B732" t="str">
            <v>SANTA RITA DO TRIVELATO</v>
          </cell>
          <cell r="C732" t="str">
            <v>MT</v>
          </cell>
          <cell r="D732">
            <v>38753</v>
          </cell>
          <cell r="E732">
            <v>158342</v>
          </cell>
          <cell r="F732">
            <v>44975</v>
          </cell>
          <cell r="G732">
            <v>124860</v>
          </cell>
          <cell r="I732">
            <v>367392</v>
          </cell>
        </row>
        <row r="733">
          <cell r="A733">
            <v>430540</v>
          </cell>
          <cell r="B733" t="str">
            <v>CHIAPETTA</v>
          </cell>
          <cell r="C733" t="str">
            <v>RS</v>
          </cell>
          <cell r="D733">
            <v>83368</v>
          </cell>
          <cell r="E733">
            <v>394751</v>
          </cell>
          <cell r="F733">
            <v>93496</v>
          </cell>
          <cell r="G733">
            <v>430765</v>
          </cell>
        </row>
        <row r="734">
          <cell r="A734">
            <v>432149</v>
          </cell>
          <cell r="B734" t="str">
            <v>TOROPI</v>
          </cell>
          <cell r="C734" t="str">
            <v>RS</v>
          </cell>
          <cell r="D734">
            <v>48380</v>
          </cell>
          <cell r="E734">
            <v>198782</v>
          </cell>
          <cell r="F734">
            <v>57441</v>
          </cell>
          <cell r="G734">
            <v>271337</v>
          </cell>
        </row>
        <row r="735">
          <cell r="A735">
            <v>310400</v>
          </cell>
          <cell r="B735" t="str">
            <v>ARAXA</v>
          </cell>
          <cell r="C735" t="str">
            <v>MG</v>
          </cell>
          <cell r="D735">
            <v>17112</v>
          </cell>
          <cell r="E735">
            <v>74622795</v>
          </cell>
          <cell r="F735">
            <v>17013</v>
          </cell>
          <cell r="G735">
            <v>75172900</v>
          </cell>
        </row>
        <row r="736">
          <cell r="A736">
            <v>315520</v>
          </cell>
          <cell r="B736" t="str">
            <v>RIO ESPERA</v>
          </cell>
          <cell r="C736" t="str">
            <v>MG</v>
          </cell>
          <cell r="D736">
            <v>5023</v>
          </cell>
          <cell r="E736">
            <v>407860</v>
          </cell>
          <cell r="F736">
            <v>11853</v>
          </cell>
          <cell r="G736">
            <v>567419</v>
          </cell>
        </row>
        <row r="737">
          <cell r="A737">
            <v>316557</v>
          </cell>
          <cell r="B737" t="str">
            <v>SENADOR AMARAL</v>
          </cell>
          <cell r="C737" t="str">
            <v>MG</v>
          </cell>
          <cell r="D737">
            <v>36129</v>
          </cell>
          <cell r="E737">
            <v>780192</v>
          </cell>
          <cell r="F737">
            <v>35975</v>
          </cell>
          <cell r="G737">
            <v>793633</v>
          </cell>
        </row>
        <row r="738">
          <cell r="A738">
            <v>521400</v>
          </cell>
          <cell r="B738" t="str">
            <v>MOZARLANDIA</v>
          </cell>
          <cell r="C738" t="str">
            <v>GO</v>
          </cell>
          <cell r="E738">
            <v>260137</v>
          </cell>
          <cell r="G738">
            <v>338553</v>
          </cell>
        </row>
        <row r="739">
          <cell r="A739">
            <v>292660</v>
          </cell>
          <cell r="B739" t="str">
            <v>RIBEIRA DO POMBAL</v>
          </cell>
          <cell r="C739" t="str">
            <v>BA</v>
          </cell>
        </row>
        <row r="740">
          <cell r="A740">
            <v>431990</v>
          </cell>
          <cell r="B740" t="str">
            <v>SAPIRANGA</v>
          </cell>
          <cell r="C740" t="str">
            <v>RS</v>
          </cell>
          <cell r="D740">
            <v>713058</v>
          </cell>
          <cell r="E740">
            <v>3939227</v>
          </cell>
          <cell r="F740">
            <v>708115</v>
          </cell>
          <cell r="G740">
            <v>4984258</v>
          </cell>
        </row>
        <row r="741">
          <cell r="A741">
            <v>312780</v>
          </cell>
          <cell r="B741" t="str">
            <v>GRAO MOGOL</v>
          </cell>
          <cell r="C741" t="str">
            <v>MG</v>
          </cell>
          <cell r="D741">
            <v>117700</v>
          </cell>
          <cell r="E741">
            <v>1581242</v>
          </cell>
          <cell r="F741">
            <v>117330</v>
          </cell>
          <cell r="G741">
            <v>1482860</v>
          </cell>
        </row>
        <row r="742">
          <cell r="A742">
            <v>316670</v>
          </cell>
          <cell r="B742" t="str">
            <v>SERRA DOS AIMORES</v>
          </cell>
          <cell r="C742" t="str">
            <v>MG</v>
          </cell>
          <cell r="D742">
            <v>50980</v>
          </cell>
          <cell r="E742">
            <v>832795</v>
          </cell>
          <cell r="F742">
            <v>54381</v>
          </cell>
          <cell r="G742">
            <v>784976</v>
          </cell>
        </row>
        <row r="743">
          <cell r="A743">
            <v>313200</v>
          </cell>
          <cell r="B743" t="str">
            <v>ITACAMBIRA</v>
          </cell>
          <cell r="C743" t="str">
            <v>MG</v>
          </cell>
          <cell r="D743">
            <v>60367</v>
          </cell>
          <cell r="E743">
            <v>864209</v>
          </cell>
          <cell r="F743">
            <v>62262</v>
          </cell>
          <cell r="G743">
            <v>978520</v>
          </cell>
        </row>
        <row r="744">
          <cell r="A744">
            <v>314770</v>
          </cell>
          <cell r="B744" t="str">
            <v>PASSA TEMPO</v>
          </cell>
          <cell r="C744" t="str">
            <v>MG</v>
          </cell>
          <cell r="D744">
            <v>7445</v>
          </cell>
          <cell r="E744">
            <v>327265</v>
          </cell>
          <cell r="F744">
            <v>1696</v>
          </cell>
          <cell r="G744">
            <v>335650</v>
          </cell>
        </row>
        <row r="745">
          <cell r="A745">
            <v>420127</v>
          </cell>
          <cell r="B745" t="str">
            <v>ARABUTA</v>
          </cell>
          <cell r="C745" t="str">
            <v>SC</v>
          </cell>
        </row>
        <row r="746">
          <cell r="A746">
            <v>353890</v>
          </cell>
          <cell r="B746" t="str">
            <v>PIRAJUI</v>
          </cell>
          <cell r="C746" t="str">
            <v>SP</v>
          </cell>
          <cell r="D746">
            <v>190383</v>
          </cell>
          <cell r="E746">
            <v>548372</v>
          </cell>
          <cell r="F746">
            <v>151681</v>
          </cell>
          <cell r="G746">
            <v>392079</v>
          </cell>
          <cell r="I746">
            <v>411223</v>
          </cell>
        </row>
        <row r="747">
          <cell r="A747">
            <v>350640</v>
          </cell>
          <cell r="B747" t="str">
            <v>BILAC</v>
          </cell>
          <cell r="C747" t="str">
            <v>SP</v>
          </cell>
          <cell r="D747">
            <v>91828</v>
          </cell>
          <cell r="E747">
            <v>578024</v>
          </cell>
          <cell r="F747">
            <v>88338</v>
          </cell>
          <cell r="G747">
            <v>230698</v>
          </cell>
          <cell r="I747">
            <v>156109</v>
          </cell>
        </row>
        <row r="748">
          <cell r="A748">
            <v>311120</v>
          </cell>
          <cell r="B748" t="str">
            <v>CAMPO BELO</v>
          </cell>
          <cell r="C748" t="str">
            <v>MG</v>
          </cell>
          <cell r="D748">
            <v>262815</v>
          </cell>
          <cell r="E748">
            <v>2543883</v>
          </cell>
          <cell r="F748">
            <v>265530</v>
          </cell>
          <cell r="G748">
            <v>2422087</v>
          </cell>
        </row>
        <row r="749">
          <cell r="A749">
            <v>311430</v>
          </cell>
          <cell r="B749" t="str">
            <v>CARMO DO PARANAIBA</v>
          </cell>
          <cell r="C749" t="str">
            <v>MG</v>
          </cell>
          <cell r="D749">
            <v>350712</v>
          </cell>
          <cell r="E749">
            <v>2765323</v>
          </cell>
          <cell r="F749">
            <v>376745</v>
          </cell>
          <cell r="G749">
            <v>2583852</v>
          </cell>
        </row>
        <row r="750">
          <cell r="A750">
            <v>313810</v>
          </cell>
          <cell r="B750" t="str">
            <v>LASSANCE</v>
          </cell>
          <cell r="C750" t="str">
            <v>MG</v>
          </cell>
          <cell r="D750">
            <v>75507</v>
          </cell>
          <cell r="E750">
            <v>992981</v>
          </cell>
          <cell r="F750">
            <v>80065</v>
          </cell>
          <cell r="G750">
            <v>988106</v>
          </cell>
        </row>
        <row r="751">
          <cell r="A751">
            <v>311680</v>
          </cell>
          <cell r="B751" t="str">
            <v>COLUNA</v>
          </cell>
          <cell r="C751" t="str">
            <v>MG</v>
          </cell>
          <cell r="D751">
            <v>134970</v>
          </cell>
          <cell r="E751">
            <v>869997</v>
          </cell>
          <cell r="F751">
            <v>125672</v>
          </cell>
          <cell r="G751">
            <v>839872</v>
          </cell>
        </row>
        <row r="752">
          <cell r="A752">
            <v>430780</v>
          </cell>
          <cell r="B752" t="str">
            <v>ESTRELA</v>
          </cell>
          <cell r="C752" t="str">
            <v>RS</v>
          </cell>
          <cell r="D752">
            <v>326735</v>
          </cell>
          <cell r="E752">
            <v>18018467</v>
          </cell>
          <cell r="F752">
            <v>481225</v>
          </cell>
          <cell r="G752">
            <v>18331578</v>
          </cell>
        </row>
        <row r="753">
          <cell r="A753">
            <v>314050</v>
          </cell>
          <cell r="B753" t="str">
            <v>MARTINHO CAMPOS</v>
          </cell>
          <cell r="C753" t="str">
            <v>MG</v>
          </cell>
          <cell r="D753">
            <v>203191</v>
          </cell>
          <cell r="E753">
            <v>1199373</v>
          </cell>
          <cell r="F753">
            <v>191006</v>
          </cell>
          <cell r="G753">
            <v>1593531</v>
          </cell>
        </row>
        <row r="754">
          <cell r="A754">
            <v>354440</v>
          </cell>
          <cell r="B754" t="str">
            <v>RUBIACEA</v>
          </cell>
          <cell r="C754" t="str">
            <v>SP</v>
          </cell>
          <cell r="D754">
            <v>26072</v>
          </cell>
          <cell r="E754">
            <v>122271</v>
          </cell>
          <cell r="F754">
            <v>25496</v>
          </cell>
          <cell r="G754">
            <v>128192</v>
          </cell>
        </row>
        <row r="755">
          <cell r="A755">
            <v>312280</v>
          </cell>
          <cell r="B755" t="str">
            <v>DOM VICOSO</v>
          </cell>
          <cell r="C755" t="str">
            <v>MG</v>
          </cell>
          <cell r="D755">
            <v>11</v>
          </cell>
          <cell r="E755">
            <v>785509</v>
          </cell>
          <cell r="G755">
            <v>791990</v>
          </cell>
        </row>
        <row r="756">
          <cell r="A756">
            <v>431642</v>
          </cell>
          <cell r="B756" t="str">
            <v>SAGRADA FAMILIA</v>
          </cell>
          <cell r="C756" t="str">
            <v>RS</v>
          </cell>
          <cell r="D756">
            <v>22279</v>
          </cell>
          <cell r="E756">
            <v>171295</v>
          </cell>
          <cell r="F756">
            <v>19319</v>
          </cell>
          <cell r="G756">
            <v>179711</v>
          </cell>
        </row>
        <row r="757">
          <cell r="A757">
            <v>310700</v>
          </cell>
          <cell r="B757" t="str">
            <v>BIQUINHAS</v>
          </cell>
          <cell r="C757" t="str">
            <v>MG</v>
          </cell>
          <cell r="D757">
            <v>154</v>
          </cell>
          <cell r="E757">
            <v>3353</v>
          </cell>
          <cell r="F757">
            <v>220</v>
          </cell>
          <cell r="G757">
            <v>2622</v>
          </cell>
        </row>
        <row r="758">
          <cell r="A758">
            <v>421825</v>
          </cell>
          <cell r="B758" t="str">
            <v>TIMBO GRANDE</v>
          </cell>
          <cell r="C758" t="str">
            <v>SC</v>
          </cell>
          <cell r="D758">
            <v>35179</v>
          </cell>
          <cell r="E758">
            <v>310563</v>
          </cell>
          <cell r="F758">
            <v>39285</v>
          </cell>
          <cell r="G758">
            <v>312674</v>
          </cell>
          <cell r="I758">
            <v>327762</v>
          </cell>
        </row>
        <row r="759">
          <cell r="A759">
            <v>313380</v>
          </cell>
          <cell r="B759" t="str">
            <v>ITAUNA</v>
          </cell>
          <cell r="C759" t="str">
            <v>MG</v>
          </cell>
          <cell r="D759">
            <v>695179</v>
          </cell>
          <cell r="E759">
            <v>5288436</v>
          </cell>
          <cell r="F759">
            <v>665562</v>
          </cell>
          <cell r="G759">
            <v>6200909</v>
          </cell>
        </row>
        <row r="760">
          <cell r="A760">
            <v>313740</v>
          </cell>
          <cell r="B760" t="str">
            <v>LAGOA DOURADA</v>
          </cell>
          <cell r="C760" t="str">
            <v>MG</v>
          </cell>
          <cell r="D760">
            <v>168055</v>
          </cell>
          <cell r="E760">
            <v>658904</v>
          </cell>
          <cell r="F760">
            <v>159474</v>
          </cell>
          <cell r="G760">
            <v>724442</v>
          </cell>
        </row>
        <row r="761">
          <cell r="A761">
            <v>350240</v>
          </cell>
          <cell r="B761" t="str">
            <v>ANHUMAS</v>
          </cell>
          <cell r="C761" t="str">
            <v>SP</v>
          </cell>
          <cell r="D761">
            <v>57241</v>
          </cell>
          <cell r="E761">
            <v>269391</v>
          </cell>
          <cell r="F761">
            <v>58997</v>
          </cell>
          <cell r="G761">
            <v>257593</v>
          </cell>
        </row>
        <row r="762">
          <cell r="A762">
            <v>411770</v>
          </cell>
          <cell r="B762" t="str">
            <v>PALMEIRA</v>
          </cell>
          <cell r="C762" t="str">
            <v>PR</v>
          </cell>
        </row>
        <row r="763">
          <cell r="A763">
            <v>354130</v>
          </cell>
          <cell r="B763" t="str">
            <v>PRESIDENTE EPITACIO</v>
          </cell>
          <cell r="C763" t="str">
            <v>SP</v>
          </cell>
          <cell r="D763">
            <v>267953</v>
          </cell>
          <cell r="E763">
            <v>22793271</v>
          </cell>
          <cell r="F763">
            <v>276873</v>
          </cell>
          <cell r="G763">
            <v>21507451</v>
          </cell>
          <cell r="H763">
            <v>154711</v>
          </cell>
          <cell r="I763">
            <v>13570786</v>
          </cell>
        </row>
        <row r="764">
          <cell r="A764">
            <v>313065</v>
          </cell>
          <cell r="B764" t="str">
            <v>INDAIABIRA</v>
          </cell>
          <cell r="C764" t="str">
            <v>MG</v>
          </cell>
          <cell r="D764">
            <v>18773</v>
          </cell>
          <cell r="E764">
            <v>2032184</v>
          </cell>
          <cell r="F764">
            <v>21605</v>
          </cell>
          <cell r="G764">
            <v>2232268</v>
          </cell>
        </row>
        <row r="765">
          <cell r="A765">
            <v>316800</v>
          </cell>
          <cell r="B765" t="str">
            <v>TAIOBEIRAS</v>
          </cell>
          <cell r="C765" t="str">
            <v>MG</v>
          </cell>
          <cell r="D765">
            <v>237605</v>
          </cell>
          <cell r="E765">
            <v>16846469</v>
          </cell>
          <cell r="F765">
            <v>2530</v>
          </cell>
          <cell r="G765">
            <v>16634307</v>
          </cell>
        </row>
        <row r="766">
          <cell r="A766">
            <v>311550</v>
          </cell>
          <cell r="B766" t="str">
            <v>CAXAMBU</v>
          </cell>
          <cell r="C766" t="str">
            <v>MG</v>
          </cell>
          <cell r="D766">
            <v>211</v>
          </cell>
          <cell r="E766">
            <v>3284739</v>
          </cell>
          <cell r="F766">
            <v>156</v>
          </cell>
          <cell r="G766">
            <v>3311047</v>
          </cell>
        </row>
        <row r="767">
          <cell r="A767">
            <v>310100</v>
          </cell>
          <cell r="B767" t="str">
            <v>AGUAS VERMELHAS</v>
          </cell>
          <cell r="C767" t="str">
            <v>MG</v>
          </cell>
          <cell r="D767">
            <v>53006</v>
          </cell>
          <cell r="E767">
            <v>1908886</v>
          </cell>
          <cell r="F767">
            <v>49025</v>
          </cell>
          <cell r="G767">
            <v>1903849</v>
          </cell>
        </row>
        <row r="768">
          <cell r="A768">
            <v>510560</v>
          </cell>
          <cell r="B768" t="str">
            <v>MATUPA</v>
          </cell>
          <cell r="C768" t="str">
            <v>MT</v>
          </cell>
        </row>
        <row r="769">
          <cell r="A769">
            <v>314660</v>
          </cell>
          <cell r="B769" t="str">
            <v>PAIVA</v>
          </cell>
          <cell r="C769" t="str">
            <v>MG</v>
          </cell>
          <cell r="D769">
            <v>61601</v>
          </cell>
          <cell r="E769">
            <v>652665</v>
          </cell>
          <cell r="F769">
            <v>56994</v>
          </cell>
          <cell r="G769">
            <v>665273</v>
          </cell>
        </row>
        <row r="770">
          <cell r="A770">
            <v>510460</v>
          </cell>
          <cell r="B770" t="str">
            <v>ITIQUIRA</v>
          </cell>
          <cell r="C770" t="str">
            <v>MT</v>
          </cell>
        </row>
        <row r="771">
          <cell r="A771">
            <v>312010</v>
          </cell>
          <cell r="B771" t="str">
            <v>COUTO DE MAGALHAES DE MINAS</v>
          </cell>
          <cell r="C771" t="str">
            <v>MG</v>
          </cell>
          <cell r="D771">
            <v>70799</v>
          </cell>
          <cell r="E771">
            <v>356253</v>
          </cell>
          <cell r="F771">
            <v>63074</v>
          </cell>
          <cell r="G771">
            <v>428815</v>
          </cell>
        </row>
        <row r="772">
          <cell r="A772">
            <v>315760</v>
          </cell>
          <cell r="B772" t="str">
            <v>SANTA FE DE MINAS</v>
          </cell>
          <cell r="C772" t="str">
            <v>MG</v>
          </cell>
          <cell r="D772">
            <v>23447</v>
          </cell>
          <cell r="E772">
            <v>30606824</v>
          </cell>
          <cell r="F772">
            <v>33947</v>
          </cell>
          <cell r="G772">
            <v>30586202</v>
          </cell>
        </row>
        <row r="773">
          <cell r="A773">
            <v>313040</v>
          </cell>
          <cell r="B773" t="str">
            <v>IJACI</v>
          </cell>
          <cell r="C773" t="str">
            <v>MG</v>
          </cell>
          <cell r="D773">
            <v>36233</v>
          </cell>
          <cell r="E773">
            <v>1563990</v>
          </cell>
          <cell r="F773">
            <v>64612</v>
          </cell>
          <cell r="G773">
            <v>1561618</v>
          </cell>
        </row>
        <row r="774">
          <cell r="A774">
            <v>353830</v>
          </cell>
          <cell r="B774" t="str">
            <v>PIQUEROBI</v>
          </cell>
          <cell r="C774" t="str">
            <v>SP</v>
          </cell>
          <cell r="F774">
            <v>1222</v>
          </cell>
          <cell r="G774">
            <v>47634</v>
          </cell>
          <cell r="H774">
            <v>17216</v>
          </cell>
          <cell r="I774">
            <v>753996</v>
          </cell>
        </row>
        <row r="775">
          <cell r="A775">
            <v>316240</v>
          </cell>
          <cell r="B775" t="str">
            <v>SAO JOAO DA PONTE</v>
          </cell>
          <cell r="C775" t="str">
            <v>MG</v>
          </cell>
          <cell r="D775">
            <v>291007</v>
          </cell>
          <cell r="E775">
            <v>1615141</v>
          </cell>
          <cell r="F775">
            <v>272997</v>
          </cell>
          <cell r="G775">
            <v>1642802</v>
          </cell>
        </row>
        <row r="776">
          <cell r="A776">
            <v>316910</v>
          </cell>
          <cell r="B776" t="str">
            <v>TOLEDO</v>
          </cell>
          <cell r="C776" t="str">
            <v>MG</v>
          </cell>
          <cell r="D776">
            <v>774</v>
          </cell>
          <cell r="E776">
            <v>2466787</v>
          </cell>
          <cell r="F776">
            <v>1224</v>
          </cell>
          <cell r="G776">
            <v>2618681</v>
          </cell>
        </row>
        <row r="777">
          <cell r="A777">
            <v>350930</v>
          </cell>
          <cell r="B777" t="str">
            <v>CAJOBI</v>
          </cell>
          <cell r="C777" t="str">
            <v>SP</v>
          </cell>
          <cell r="D777">
            <v>42771</v>
          </cell>
          <cell r="E777">
            <v>232678</v>
          </cell>
          <cell r="F777">
            <v>55292</v>
          </cell>
          <cell r="G777">
            <v>265535</v>
          </cell>
        </row>
        <row r="778">
          <cell r="A778">
            <v>355030</v>
          </cell>
          <cell r="B778" t="str">
            <v>SAO PAULO</v>
          </cell>
          <cell r="C778" t="str">
            <v>SP</v>
          </cell>
          <cell r="D778">
            <v>143407252</v>
          </cell>
          <cell r="E778">
            <v>125565510</v>
          </cell>
          <cell r="F778">
            <v>168036775</v>
          </cell>
          <cell r="G778">
            <v>123597694</v>
          </cell>
          <cell r="H778">
            <v>122888260</v>
          </cell>
        </row>
        <row r="779">
          <cell r="A779">
            <v>420550</v>
          </cell>
          <cell r="B779" t="str">
            <v>FRAIBURGO</v>
          </cell>
          <cell r="C779" t="str">
            <v>SC</v>
          </cell>
          <cell r="D779">
            <v>331290</v>
          </cell>
          <cell r="E779">
            <v>996635</v>
          </cell>
          <cell r="F779">
            <v>449993</v>
          </cell>
          <cell r="G779">
            <v>952984</v>
          </cell>
          <cell r="I779">
            <v>1242137</v>
          </cell>
        </row>
        <row r="780">
          <cell r="A780">
            <v>312480</v>
          </cell>
          <cell r="B780" t="str">
            <v>ESTRELA DO SUL</v>
          </cell>
          <cell r="C780" t="str">
            <v>MG</v>
          </cell>
          <cell r="D780">
            <v>46856</v>
          </cell>
          <cell r="E780">
            <v>398293</v>
          </cell>
          <cell r="F780">
            <v>32031</v>
          </cell>
          <cell r="G780">
            <v>434932</v>
          </cell>
        </row>
        <row r="781">
          <cell r="A781">
            <v>310370</v>
          </cell>
          <cell r="B781" t="str">
            <v>ARAPONGA</v>
          </cell>
          <cell r="C781" t="str">
            <v>MG</v>
          </cell>
          <cell r="D781">
            <v>51258</v>
          </cell>
          <cell r="E781">
            <v>1160061</v>
          </cell>
          <cell r="F781">
            <v>59416</v>
          </cell>
          <cell r="G781">
            <v>1181934</v>
          </cell>
        </row>
        <row r="782">
          <cell r="A782">
            <v>317110</v>
          </cell>
          <cell r="B782" t="str">
            <v>VERISSIMO</v>
          </cell>
          <cell r="C782" t="str">
            <v>MG</v>
          </cell>
          <cell r="D782">
            <v>49048</v>
          </cell>
          <cell r="E782">
            <v>318872</v>
          </cell>
          <cell r="F782">
            <v>47893</v>
          </cell>
          <cell r="G782">
            <v>339924</v>
          </cell>
        </row>
        <row r="783">
          <cell r="A783">
            <v>430570</v>
          </cell>
          <cell r="B783" t="str">
            <v>CONDOR</v>
          </cell>
          <cell r="C783" t="str">
            <v>RS</v>
          </cell>
          <cell r="D783">
            <v>111309</v>
          </cell>
          <cell r="E783">
            <v>426668</v>
          </cell>
          <cell r="F783">
            <v>112130</v>
          </cell>
          <cell r="G783">
            <v>458551</v>
          </cell>
        </row>
        <row r="784">
          <cell r="A784">
            <v>315970</v>
          </cell>
          <cell r="B784" t="str">
            <v>SANTA ROSA DA SERRA</v>
          </cell>
          <cell r="C784" t="str">
            <v>MG</v>
          </cell>
          <cell r="D784">
            <v>6974</v>
          </cell>
          <cell r="E784">
            <v>370277</v>
          </cell>
          <cell r="F784">
            <v>7087</v>
          </cell>
          <cell r="G784">
            <v>443204</v>
          </cell>
        </row>
        <row r="785">
          <cell r="A785">
            <v>412780</v>
          </cell>
          <cell r="B785" t="str">
            <v>TOMAZINA</v>
          </cell>
          <cell r="C785" t="str">
            <v>PR</v>
          </cell>
          <cell r="E785">
            <v>367090</v>
          </cell>
          <cell r="G785">
            <v>303141</v>
          </cell>
        </row>
        <row r="786">
          <cell r="A786">
            <v>431643</v>
          </cell>
          <cell r="B786" t="str">
            <v>SALDANHA MARINHO</v>
          </cell>
          <cell r="C786" t="str">
            <v>RS</v>
          </cell>
        </row>
        <row r="787">
          <cell r="A787">
            <v>317090</v>
          </cell>
          <cell r="B787" t="str">
            <v>VARZELANDIA</v>
          </cell>
          <cell r="C787" t="str">
            <v>MG</v>
          </cell>
          <cell r="D787">
            <v>280313</v>
          </cell>
          <cell r="E787">
            <v>2060807</v>
          </cell>
          <cell r="F787">
            <v>250519</v>
          </cell>
          <cell r="G787">
            <v>2216666</v>
          </cell>
        </row>
        <row r="788">
          <cell r="A788">
            <v>316200</v>
          </cell>
          <cell r="B788" t="str">
            <v>SAO GONCALO DO SAPUCAI</v>
          </cell>
          <cell r="C788" t="str">
            <v>MG</v>
          </cell>
          <cell r="D788">
            <v>14876</v>
          </cell>
          <cell r="E788">
            <v>1070841</v>
          </cell>
          <cell r="F788">
            <v>30684</v>
          </cell>
          <cell r="G788">
            <v>1401771</v>
          </cell>
        </row>
        <row r="789">
          <cell r="A789">
            <v>330220</v>
          </cell>
          <cell r="B789" t="str">
            <v>ITAPERUNA</v>
          </cell>
          <cell r="C789" t="str">
            <v>RJ</v>
          </cell>
        </row>
        <row r="790">
          <cell r="A790">
            <v>313500</v>
          </cell>
          <cell r="B790" t="str">
            <v>JAGUARACU</v>
          </cell>
          <cell r="C790" t="str">
            <v>MG</v>
          </cell>
          <cell r="D790">
            <v>125030</v>
          </cell>
          <cell r="E790">
            <v>2914538</v>
          </cell>
          <cell r="F790">
            <v>107445</v>
          </cell>
          <cell r="G790">
            <v>3090478</v>
          </cell>
        </row>
        <row r="791">
          <cell r="A791">
            <v>314150</v>
          </cell>
          <cell r="B791" t="str">
            <v>MENDES PIMENTEL</v>
          </cell>
          <cell r="C791" t="str">
            <v>MG</v>
          </cell>
          <cell r="D791">
            <v>70072</v>
          </cell>
          <cell r="E791">
            <v>914327</v>
          </cell>
          <cell r="F791">
            <v>95769</v>
          </cell>
          <cell r="G791">
            <v>871165</v>
          </cell>
        </row>
        <row r="792">
          <cell r="A792">
            <v>421380</v>
          </cell>
          <cell r="B792" t="str">
            <v>PRAIA GRANDE</v>
          </cell>
          <cell r="C792" t="str">
            <v>SC</v>
          </cell>
          <cell r="D792">
            <v>109949</v>
          </cell>
          <cell r="E792">
            <v>362338</v>
          </cell>
          <cell r="F792">
            <v>118143</v>
          </cell>
          <cell r="G792">
            <v>492432</v>
          </cell>
        </row>
        <row r="793">
          <cell r="A793">
            <v>311750</v>
          </cell>
          <cell r="B793" t="str">
            <v>CONCEICAO DO MATO DENTRO</v>
          </cell>
          <cell r="C793" t="str">
            <v>MG</v>
          </cell>
          <cell r="D793">
            <v>5891</v>
          </cell>
          <cell r="E793">
            <v>4162537</v>
          </cell>
          <cell r="F793">
            <v>7487</v>
          </cell>
          <cell r="G793">
            <v>3895114</v>
          </cell>
        </row>
        <row r="794">
          <cell r="A794">
            <v>310520</v>
          </cell>
          <cell r="B794" t="str">
            <v>BANDEIRA</v>
          </cell>
          <cell r="C794" t="str">
            <v>MG</v>
          </cell>
          <cell r="D794">
            <v>54265</v>
          </cell>
          <cell r="E794">
            <v>351933</v>
          </cell>
          <cell r="F794">
            <v>39403</v>
          </cell>
          <cell r="G794">
            <v>316407</v>
          </cell>
        </row>
        <row r="795">
          <cell r="A795">
            <v>431620</v>
          </cell>
          <cell r="B795" t="str">
            <v>RONDINHA</v>
          </cell>
          <cell r="C795" t="str">
            <v>RS</v>
          </cell>
        </row>
        <row r="796">
          <cell r="A796">
            <v>431645</v>
          </cell>
          <cell r="B796" t="str">
            <v>SALTO DO JACUI</v>
          </cell>
          <cell r="C796" t="str">
            <v>RS</v>
          </cell>
        </row>
        <row r="797">
          <cell r="A797">
            <v>420985</v>
          </cell>
          <cell r="B797" t="str">
            <v>LINDOIA DO SUL</v>
          </cell>
          <cell r="C797" t="str">
            <v>SC</v>
          </cell>
        </row>
        <row r="798">
          <cell r="A798">
            <v>310350</v>
          </cell>
          <cell r="B798" t="str">
            <v>ARAGUARI</v>
          </cell>
          <cell r="C798" t="str">
            <v>MG</v>
          </cell>
          <cell r="D798">
            <v>1863</v>
          </cell>
          <cell r="E798">
            <v>84289</v>
          </cell>
          <cell r="F798">
            <v>2022</v>
          </cell>
          <cell r="G798">
            <v>80972</v>
          </cell>
        </row>
        <row r="799">
          <cell r="A799">
            <v>420580</v>
          </cell>
          <cell r="B799" t="str">
            <v>GARUVA</v>
          </cell>
          <cell r="C799" t="str">
            <v>SC</v>
          </cell>
          <cell r="D799">
            <v>301210</v>
          </cell>
          <cell r="E799">
            <v>1075352</v>
          </cell>
          <cell r="F799">
            <v>284531</v>
          </cell>
          <cell r="G799">
            <v>1429608</v>
          </cell>
          <cell r="H799">
            <v>225968</v>
          </cell>
        </row>
        <row r="800">
          <cell r="A800">
            <v>311610</v>
          </cell>
          <cell r="B800" t="str">
            <v>CHAPADA DO NORTE</v>
          </cell>
          <cell r="C800" t="str">
            <v>MG</v>
          </cell>
          <cell r="D800">
            <v>17974</v>
          </cell>
          <cell r="E800">
            <v>1151334</v>
          </cell>
          <cell r="F800">
            <v>22099</v>
          </cell>
          <cell r="G800">
            <v>1293732</v>
          </cell>
        </row>
        <row r="801">
          <cell r="A801">
            <v>313930</v>
          </cell>
          <cell r="B801" t="str">
            <v>MANGA</v>
          </cell>
          <cell r="C801" t="str">
            <v>MG</v>
          </cell>
          <cell r="D801">
            <v>164127</v>
          </cell>
          <cell r="E801">
            <v>1687669</v>
          </cell>
          <cell r="F801">
            <v>154627</v>
          </cell>
          <cell r="G801">
            <v>1329830</v>
          </cell>
        </row>
        <row r="802">
          <cell r="A802">
            <v>353220</v>
          </cell>
          <cell r="B802" t="str">
            <v>NARANDIBA</v>
          </cell>
          <cell r="C802" t="str">
            <v>SP</v>
          </cell>
          <cell r="D802">
            <v>69087</v>
          </cell>
          <cell r="E802">
            <v>228149</v>
          </cell>
          <cell r="F802">
            <v>69696</v>
          </cell>
          <cell r="G802">
            <v>270589</v>
          </cell>
        </row>
        <row r="803">
          <cell r="A803">
            <v>431936</v>
          </cell>
          <cell r="B803" t="str">
            <v>SAO PEDRO DAS MISSOES</v>
          </cell>
          <cell r="C803" t="str">
            <v>RS</v>
          </cell>
        </row>
        <row r="804">
          <cell r="A804">
            <v>420340</v>
          </cell>
          <cell r="B804" t="str">
            <v>CAMPO BELO DO SUL</v>
          </cell>
          <cell r="C804" t="str">
            <v>SC</v>
          </cell>
        </row>
        <row r="805">
          <cell r="A805">
            <v>310855</v>
          </cell>
          <cell r="B805" t="str">
            <v>BRASILANDIA DE MINAS</v>
          </cell>
          <cell r="C805" t="str">
            <v>MG</v>
          </cell>
          <cell r="D805">
            <v>34721</v>
          </cell>
          <cell r="E805">
            <v>995338</v>
          </cell>
          <cell r="F805">
            <v>24205</v>
          </cell>
          <cell r="G805">
            <v>855499</v>
          </cell>
        </row>
        <row r="806">
          <cell r="A806">
            <v>313310</v>
          </cell>
          <cell r="B806" t="str">
            <v>ITANHANDU</v>
          </cell>
          <cell r="C806" t="str">
            <v>MG</v>
          </cell>
          <cell r="D806">
            <v>171185</v>
          </cell>
          <cell r="E806">
            <v>697781</v>
          </cell>
          <cell r="F806">
            <v>169362</v>
          </cell>
          <cell r="G806">
            <v>1042796</v>
          </cell>
        </row>
        <row r="807">
          <cell r="A807">
            <v>421885</v>
          </cell>
          <cell r="B807" t="str">
            <v>UNIAO DO OESTE</v>
          </cell>
          <cell r="C807" t="str">
            <v>SC</v>
          </cell>
          <cell r="D807">
            <v>3839</v>
          </cell>
          <cell r="E807">
            <v>50014</v>
          </cell>
          <cell r="F807">
            <v>4687</v>
          </cell>
          <cell r="G807">
            <v>44758</v>
          </cell>
          <cell r="I807">
            <v>43800</v>
          </cell>
        </row>
        <row r="808">
          <cell r="A808">
            <v>420090</v>
          </cell>
          <cell r="B808" t="str">
            <v>ANGELINA</v>
          </cell>
          <cell r="C808" t="str">
            <v>SC</v>
          </cell>
          <cell r="D808">
            <v>37203</v>
          </cell>
          <cell r="E808">
            <v>254971</v>
          </cell>
          <cell r="F808">
            <v>31928</v>
          </cell>
          <cell r="G808">
            <v>208258</v>
          </cell>
        </row>
        <row r="809">
          <cell r="A809">
            <v>310760</v>
          </cell>
          <cell r="B809" t="str">
            <v>BOM JESUS DA PENHA</v>
          </cell>
          <cell r="C809" t="str">
            <v>MG</v>
          </cell>
          <cell r="D809">
            <v>62492</v>
          </cell>
          <cell r="E809">
            <v>391883</v>
          </cell>
          <cell r="F809">
            <v>61926</v>
          </cell>
          <cell r="G809">
            <v>445584</v>
          </cell>
        </row>
        <row r="810">
          <cell r="A810">
            <v>510685</v>
          </cell>
          <cell r="B810" t="str">
            <v>PORTO ESTRELA</v>
          </cell>
          <cell r="C810" t="str">
            <v>MT</v>
          </cell>
          <cell r="E810">
            <v>71330</v>
          </cell>
          <cell r="G810">
            <v>91347</v>
          </cell>
        </row>
        <row r="811">
          <cell r="A811">
            <v>421150</v>
          </cell>
          <cell r="B811" t="str">
            <v>NOVA TRENTO</v>
          </cell>
          <cell r="C811" t="str">
            <v>SC</v>
          </cell>
          <cell r="D811">
            <v>258971</v>
          </cell>
          <cell r="E811">
            <v>932697</v>
          </cell>
          <cell r="F811">
            <v>283226</v>
          </cell>
          <cell r="G811">
            <v>924067</v>
          </cell>
          <cell r="I811">
            <v>989057</v>
          </cell>
        </row>
        <row r="812">
          <cell r="A812">
            <v>421450</v>
          </cell>
          <cell r="B812" t="str">
            <v>RIO DO CAMPO</v>
          </cell>
          <cell r="C812" t="str">
            <v>SC</v>
          </cell>
          <cell r="D812">
            <v>91052</v>
          </cell>
          <cell r="E812">
            <v>500642</v>
          </cell>
          <cell r="F812">
            <v>98475</v>
          </cell>
          <cell r="G812">
            <v>477061</v>
          </cell>
          <cell r="I812">
            <v>492411</v>
          </cell>
        </row>
        <row r="813">
          <cell r="A813">
            <v>313220</v>
          </cell>
          <cell r="B813" t="str">
            <v>ITAGUARA</v>
          </cell>
          <cell r="C813" t="str">
            <v>MG</v>
          </cell>
          <cell r="D813">
            <v>193875</v>
          </cell>
          <cell r="E813">
            <v>1339317</v>
          </cell>
          <cell r="F813">
            <v>176463</v>
          </cell>
          <cell r="G813">
            <v>1643975</v>
          </cell>
        </row>
        <row r="814">
          <cell r="A814">
            <v>421210</v>
          </cell>
          <cell r="B814" t="str">
            <v>PALMITOS</v>
          </cell>
          <cell r="C814" t="str">
            <v>SC</v>
          </cell>
          <cell r="D814">
            <v>135195</v>
          </cell>
          <cell r="E814">
            <v>741329</v>
          </cell>
          <cell r="F814">
            <v>122086</v>
          </cell>
          <cell r="G814">
            <v>701823</v>
          </cell>
          <cell r="I814">
            <v>653899</v>
          </cell>
        </row>
        <row r="815">
          <cell r="A815">
            <v>316330</v>
          </cell>
          <cell r="B815" t="str">
            <v>SAO JOSE DO DIVINO</v>
          </cell>
          <cell r="C815" t="str">
            <v>MG</v>
          </cell>
          <cell r="D815">
            <v>81076</v>
          </cell>
          <cell r="E815">
            <v>1215847</v>
          </cell>
          <cell r="F815">
            <v>29372</v>
          </cell>
          <cell r="G815">
            <v>1210780</v>
          </cell>
        </row>
        <row r="816">
          <cell r="A816">
            <v>421540</v>
          </cell>
          <cell r="B816" t="str">
            <v>SALTO VELOSO</v>
          </cell>
          <cell r="C816" t="str">
            <v>SC</v>
          </cell>
          <cell r="E816">
            <v>165608</v>
          </cell>
          <cell r="G816">
            <v>161524</v>
          </cell>
        </row>
        <row r="817">
          <cell r="A817">
            <v>110007</v>
          </cell>
          <cell r="B817" t="str">
            <v>CORUMBIARA</v>
          </cell>
          <cell r="C817" t="str">
            <v>RO</v>
          </cell>
        </row>
        <row r="818">
          <cell r="A818">
            <v>311370</v>
          </cell>
          <cell r="B818" t="str">
            <v>CARLOS CHAGAS</v>
          </cell>
          <cell r="C818" t="str">
            <v>MG</v>
          </cell>
          <cell r="D818">
            <v>207756</v>
          </cell>
          <cell r="E818">
            <v>1329443</v>
          </cell>
          <cell r="F818">
            <v>220621</v>
          </cell>
          <cell r="G818">
            <v>1468166</v>
          </cell>
        </row>
        <row r="819">
          <cell r="A819">
            <v>312730</v>
          </cell>
          <cell r="B819" t="str">
            <v>GALILEIA</v>
          </cell>
          <cell r="C819" t="str">
            <v>MG</v>
          </cell>
          <cell r="D819">
            <v>46125</v>
          </cell>
          <cell r="E819">
            <v>352256</v>
          </cell>
          <cell r="F819">
            <v>58905</v>
          </cell>
          <cell r="G819">
            <v>282517</v>
          </cell>
        </row>
        <row r="820">
          <cell r="A820">
            <v>352300</v>
          </cell>
          <cell r="B820" t="str">
            <v>ITAPURA</v>
          </cell>
          <cell r="C820" t="str">
            <v>SP</v>
          </cell>
          <cell r="E820">
            <v>273354</v>
          </cell>
          <cell r="F820">
            <v>100291</v>
          </cell>
          <cell r="I820">
            <v>676800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  <cell r="F821">
            <v>175969</v>
          </cell>
          <cell r="G821">
            <v>1950282</v>
          </cell>
        </row>
        <row r="822">
          <cell r="A822">
            <v>431213</v>
          </cell>
          <cell r="B822" t="str">
            <v>MATO CASTELHANO</v>
          </cell>
          <cell r="C822" t="str">
            <v>RS</v>
          </cell>
          <cell r="D822">
            <v>127334</v>
          </cell>
          <cell r="E822">
            <v>596309</v>
          </cell>
          <cell r="F822">
            <v>125852</v>
          </cell>
          <cell r="G822">
            <v>384916</v>
          </cell>
        </row>
        <row r="823">
          <cell r="A823">
            <v>430320</v>
          </cell>
          <cell r="B823" t="str">
            <v>CACIQUE DOBLE</v>
          </cell>
          <cell r="C823" t="str">
            <v>RS</v>
          </cell>
          <cell r="D823">
            <v>45431</v>
          </cell>
          <cell r="E823">
            <v>214651</v>
          </cell>
          <cell r="F823">
            <v>43847</v>
          </cell>
          <cell r="G823">
            <v>219705</v>
          </cell>
        </row>
        <row r="824">
          <cell r="A824">
            <v>292265</v>
          </cell>
          <cell r="B824" t="str">
            <v>NORDESTINA</v>
          </cell>
          <cell r="C824" t="str">
            <v>BA</v>
          </cell>
        </row>
        <row r="825">
          <cell r="A825">
            <v>410830</v>
          </cell>
          <cell r="B825" t="str">
            <v>FOZ DO IGUACU</v>
          </cell>
          <cell r="C825" t="str">
            <v>PR</v>
          </cell>
          <cell r="D825">
            <v>2544473</v>
          </cell>
          <cell r="E825">
            <v>12728221</v>
          </cell>
          <cell r="F825">
            <v>2372141</v>
          </cell>
          <cell r="G825">
            <v>10621571</v>
          </cell>
        </row>
        <row r="826">
          <cell r="A826">
            <v>354710</v>
          </cell>
          <cell r="B826" t="str">
            <v>SANTA MERCEDES</v>
          </cell>
          <cell r="C826" t="str">
            <v>SP</v>
          </cell>
          <cell r="D826">
            <v>25688</v>
          </cell>
          <cell r="E826">
            <v>1109201</v>
          </cell>
          <cell r="F826">
            <v>31394</v>
          </cell>
          <cell r="G826">
            <v>1834901</v>
          </cell>
          <cell r="H826">
            <v>14965</v>
          </cell>
          <cell r="I826">
            <v>981206</v>
          </cell>
        </row>
        <row r="827">
          <cell r="A827">
            <v>310250</v>
          </cell>
          <cell r="B827" t="str">
            <v>AMPARO DO SERRA</v>
          </cell>
          <cell r="C827" t="str">
            <v>MG</v>
          </cell>
          <cell r="D827">
            <v>86010</v>
          </cell>
          <cell r="E827">
            <v>1672510</v>
          </cell>
          <cell r="F827">
            <v>116875</v>
          </cell>
          <cell r="G827">
            <v>1737848</v>
          </cell>
        </row>
        <row r="828">
          <cell r="A828">
            <v>317170</v>
          </cell>
          <cell r="B828" t="str">
            <v>VIRGINIA</v>
          </cell>
          <cell r="C828" t="str">
            <v>MG</v>
          </cell>
          <cell r="D828">
            <v>109821</v>
          </cell>
          <cell r="E828">
            <v>700838</v>
          </cell>
          <cell r="F828">
            <v>99351</v>
          </cell>
          <cell r="G828">
            <v>656221</v>
          </cell>
        </row>
        <row r="829">
          <cell r="A829">
            <v>316480</v>
          </cell>
          <cell r="B829" t="str">
            <v>SAO SEBASTIAO DO RIO PRETO</v>
          </cell>
          <cell r="C829" t="str">
            <v>MG</v>
          </cell>
          <cell r="D829">
            <v>71523</v>
          </cell>
          <cell r="E829">
            <v>504298</v>
          </cell>
          <cell r="F829">
            <v>65361</v>
          </cell>
          <cell r="G829">
            <v>527881</v>
          </cell>
        </row>
        <row r="830">
          <cell r="A830">
            <v>431120</v>
          </cell>
          <cell r="B830" t="str">
            <v>JULIO DE CASTILHOS</v>
          </cell>
          <cell r="C830" t="str">
            <v>RS</v>
          </cell>
          <cell r="D830">
            <v>97500</v>
          </cell>
          <cell r="E830">
            <v>970884</v>
          </cell>
          <cell r="F830">
            <v>96374</v>
          </cell>
          <cell r="G830">
            <v>911301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  <cell r="D831">
            <v>719807</v>
          </cell>
          <cell r="E831">
            <v>4144061</v>
          </cell>
          <cell r="F831">
            <v>789041</v>
          </cell>
          <cell r="G831">
            <v>4326792</v>
          </cell>
        </row>
        <row r="832">
          <cell r="A832">
            <v>412820</v>
          </cell>
          <cell r="B832" t="str">
            <v>UNIAO DA VITORIA</v>
          </cell>
          <cell r="C832" t="str">
            <v>PR</v>
          </cell>
        </row>
        <row r="833">
          <cell r="A833">
            <v>500460</v>
          </cell>
          <cell r="B833" t="str">
            <v>ITAQUIRAI</v>
          </cell>
          <cell r="C833" t="str">
            <v>MS</v>
          </cell>
          <cell r="D833">
            <v>55147</v>
          </cell>
          <cell r="E833">
            <v>1354162</v>
          </cell>
          <cell r="F833">
            <v>62395</v>
          </cell>
          <cell r="G833">
            <v>1343766</v>
          </cell>
        </row>
        <row r="834">
          <cell r="A834">
            <v>350945</v>
          </cell>
          <cell r="B834" t="str">
            <v>CAMPINA DO MONTE ALEGRE</v>
          </cell>
          <cell r="C834" t="str">
            <v>SP</v>
          </cell>
          <cell r="D834">
            <v>78</v>
          </cell>
          <cell r="E834">
            <v>1259011</v>
          </cell>
          <cell r="F834">
            <v>124</v>
          </cell>
          <cell r="G834">
            <v>246138</v>
          </cell>
          <cell r="I834">
            <v>298261</v>
          </cell>
        </row>
        <row r="835">
          <cell r="A835">
            <v>411930</v>
          </cell>
          <cell r="B835" t="str">
            <v>PINHAO</v>
          </cell>
          <cell r="C835" t="str">
            <v>PR</v>
          </cell>
          <cell r="F835">
            <v>156207</v>
          </cell>
        </row>
        <row r="836">
          <cell r="A836">
            <v>310540</v>
          </cell>
          <cell r="B836" t="str">
            <v>BARAO DE COCAIS</v>
          </cell>
          <cell r="C836" t="str">
            <v>MG</v>
          </cell>
          <cell r="D836">
            <v>80498</v>
          </cell>
          <cell r="E836">
            <v>1113571</v>
          </cell>
          <cell r="F836">
            <v>78980</v>
          </cell>
          <cell r="G836">
            <v>1141852</v>
          </cell>
        </row>
        <row r="837">
          <cell r="A837">
            <v>310510</v>
          </cell>
          <cell r="B837" t="str">
            <v>BAMBUI</v>
          </cell>
          <cell r="C837" t="str">
            <v>MG</v>
          </cell>
          <cell r="D837">
            <v>47714</v>
          </cell>
          <cell r="E837">
            <v>397950</v>
          </cell>
          <cell r="F837">
            <v>39687</v>
          </cell>
          <cell r="G837">
            <v>393847</v>
          </cell>
        </row>
        <row r="838">
          <cell r="A838">
            <v>310320</v>
          </cell>
          <cell r="B838" t="str">
            <v>ARACAI</v>
          </cell>
          <cell r="C838" t="str">
            <v>MG</v>
          </cell>
          <cell r="D838">
            <v>52597</v>
          </cell>
          <cell r="E838">
            <v>768588</v>
          </cell>
          <cell r="F838">
            <v>52893</v>
          </cell>
          <cell r="G838">
            <v>777905</v>
          </cell>
        </row>
        <row r="839">
          <cell r="A839">
            <v>313720</v>
          </cell>
          <cell r="B839" t="str">
            <v>LAGOA DA PRATA</v>
          </cell>
          <cell r="C839" t="str">
            <v>MG</v>
          </cell>
          <cell r="D839">
            <v>406365</v>
          </cell>
          <cell r="E839">
            <v>2336052</v>
          </cell>
          <cell r="F839">
            <v>383694</v>
          </cell>
          <cell r="G839">
            <v>2289012</v>
          </cell>
        </row>
        <row r="840">
          <cell r="A840">
            <v>314900</v>
          </cell>
          <cell r="B840" t="str">
            <v>PEDRA DOURADA</v>
          </cell>
          <cell r="C840" t="str">
            <v>MG</v>
          </cell>
          <cell r="D840">
            <v>84396</v>
          </cell>
          <cell r="E840">
            <v>442162</v>
          </cell>
          <cell r="F840">
            <v>88470</v>
          </cell>
          <cell r="G840">
            <v>410367</v>
          </cell>
        </row>
        <row r="841">
          <cell r="A841">
            <v>421620</v>
          </cell>
          <cell r="B841" t="str">
            <v>SAO FRANCISCO DO SUL</v>
          </cell>
          <cell r="C841" t="str">
            <v>SC</v>
          </cell>
          <cell r="D841">
            <v>473762</v>
          </cell>
          <cell r="E841">
            <v>1546681</v>
          </cell>
          <cell r="F841">
            <v>493291</v>
          </cell>
          <cell r="G841">
            <v>1506790</v>
          </cell>
          <cell r="H841">
            <v>341930</v>
          </cell>
        </row>
        <row r="842">
          <cell r="A842">
            <v>314780</v>
          </cell>
          <cell r="B842" t="str">
            <v>PASSA-VINTE</v>
          </cell>
          <cell r="C842" t="str">
            <v>MG</v>
          </cell>
          <cell r="D842">
            <v>43445</v>
          </cell>
          <cell r="E842">
            <v>617332</v>
          </cell>
          <cell r="F842">
            <v>49144</v>
          </cell>
          <cell r="G842">
            <v>591266</v>
          </cell>
        </row>
        <row r="843">
          <cell r="A843">
            <v>311640</v>
          </cell>
          <cell r="B843" t="str">
            <v>CLARAVAL</v>
          </cell>
          <cell r="C843" t="str">
            <v>MG</v>
          </cell>
          <cell r="D843">
            <v>14640</v>
          </cell>
          <cell r="E843">
            <v>10166093</v>
          </cell>
          <cell r="F843">
            <v>12021</v>
          </cell>
          <cell r="G843">
            <v>10233367</v>
          </cell>
        </row>
        <row r="844">
          <cell r="A844">
            <v>431720</v>
          </cell>
          <cell r="B844" t="str">
            <v>SANTA ROSA</v>
          </cell>
          <cell r="C844" t="str">
            <v>RS</v>
          </cell>
          <cell r="D844">
            <v>776571</v>
          </cell>
          <cell r="E844">
            <v>1813120</v>
          </cell>
          <cell r="F844">
            <v>749038</v>
          </cell>
          <cell r="G844">
            <v>2187172</v>
          </cell>
        </row>
        <row r="845">
          <cell r="A845">
            <v>316250</v>
          </cell>
          <cell r="B845" t="str">
            <v>SAO JOAO DEL REI</v>
          </cell>
          <cell r="C845" t="str">
            <v>MG</v>
          </cell>
          <cell r="D845">
            <v>545883</v>
          </cell>
          <cell r="E845">
            <v>4870872</v>
          </cell>
          <cell r="F845">
            <v>559238</v>
          </cell>
          <cell r="G845">
            <v>5301785</v>
          </cell>
        </row>
        <row r="846">
          <cell r="A846">
            <v>316292</v>
          </cell>
          <cell r="B846" t="str">
            <v>SAO JOAQUIM DE BICAS</v>
          </cell>
          <cell r="C846" t="str">
            <v>MG</v>
          </cell>
          <cell r="D846">
            <v>17612</v>
          </cell>
          <cell r="E846">
            <v>2398496</v>
          </cell>
          <cell r="F846">
            <v>5381</v>
          </cell>
          <cell r="G846">
            <v>2329531</v>
          </cell>
        </row>
        <row r="847">
          <cell r="A847">
            <v>353570</v>
          </cell>
          <cell r="B847" t="str">
            <v>PARAISO</v>
          </cell>
          <cell r="C847" t="str">
            <v>SP</v>
          </cell>
          <cell r="D847">
            <v>94160</v>
          </cell>
          <cell r="E847">
            <v>273697</v>
          </cell>
          <cell r="F847">
            <v>84750</v>
          </cell>
          <cell r="G847">
            <v>463892</v>
          </cell>
          <cell r="I847">
            <v>90214</v>
          </cell>
        </row>
        <row r="848">
          <cell r="A848">
            <v>421917</v>
          </cell>
          <cell r="B848" t="str">
            <v>VARGEM BONITA</v>
          </cell>
          <cell r="C848" t="str">
            <v>SC</v>
          </cell>
        </row>
        <row r="849">
          <cell r="A849">
            <v>350750</v>
          </cell>
          <cell r="B849" t="str">
            <v>BOTUCATU</v>
          </cell>
          <cell r="C849" t="str">
            <v>SP</v>
          </cell>
          <cell r="D849">
            <v>1798737</v>
          </cell>
        </row>
        <row r="850">
          <cell r="A850">
            <v>315960</v>
          </cell>
          <cell r="B850" t="str">
            <v>SANTA RITA DO SAPUCAI</v>
          </cell>
          <cell r="C850" t="str">
            <v>MG</v>
          </cell>
          <cell r="D850">
            <v>374415</v>
          </cell>
          <cell r="E850">
            <v>5151786</v>
          </cell>
          <cell r="F850">
            <v>394801</v>
          </cell>
          <cell r="G850">
            <v>4728133</v>
          </cell>
        </row>
        <row r="851">
          <cell r="A851">
            <v>353020</v>
          </cell>
          <cell r="B851" t="str">
            <v>MIRANTE DO PARANAPANEMA</v>
          </cell>
          <cell r="C851" t="str">
            <v>SP</v>
          </cell>
          <cell r="D851">
            <v>115416</v>
          </cell>
          <cell r="E851">
            <v>531494</v>
          </cell>
          <cell r="F851">
            <v>90488</v>
          </cell>
          <cell r="G851">
            <v>374979</v>
          </cell>
          <cell r="I851">
            <v>312973</v>
          </cell>
        </row>
        <row r="852">
          <cell r="A852">
            <v>314580</v>
          </cell>
          <cell r="B852" t="str">
            <v>ONCA DE PITANGUI</v>
          </cell>
          <cell r="C852" t="str">
            <v>MG</v>
          </cell>
          <cell r="D852">
            <v>76320</v>
          </cell>
          <cell r="E852">
            <v>614699</v>
          </cell>
          <cell r="F852">
            <v>81183</v>
          </cell>
          <cell r="G852">
            <v>633531</v>
          </cell>
        </row>
        <row r="853">
          <cell r="A853">
            <v>314430</v>
          </cell>
          <cell r="B853" t="str">
            <v>NANUQUE</v>
          </cell>
          <cell r="C853" t="str">
            <v>MG</v>
          </cell>
          <cell r="D853">
            <v>77503</v>
          </cell>
          <cell r="E853">
            <v>2760065</v>
          </cell>
          <cell r="F853">
            <v>73050</v>
          </cell>
          <cell r="G853">
            <v>2677619</v>
          </cell>
        </row>
        <row r="854">
          <cell r="A854">
            <v>420380</v>
          </cell>
          <cell r="B854" t="str">
            <v>CANOINHAS</v>
          </cell>
          <cell r="C854" t="str">
            <v>SC</v>
          </cell>
        </row>
        <row r="855">
          <cell r="A855">
            <v>421507</v>
          </cell>
          <cell r="B855" t="str">
            <v>RIQUEZA</v>
          </cell>
          <cell r="C855" t="str">
            <v>SC</v>
          </cell>
          <cell r="D855">
            <v>73382</v>
          </cell>
          <cell r="E855">
            <v>247172</v>
          </cell>
          <cell r="F855">
            <v>73274</v>
          </cell>
          <cell r="G855">
            <v>269023</v>
          </cell>
          <cell r="I855">
            <v>208651</v>
          </cell>
        </row>
        <row r="856">
          <cell r="A856">
            <v>311090</v>
          </cell>
          <cell r="B856" t="str">
            <v>CAMPANHA</v>
          </cell>
          <cell r="C856" t="str">
            <v>MG</v>
          </cell>
          <cell r="D856">
            <v>31088</v>
          </cell>
          <cell r="E856">
            <v>2109662</v>
          </cell>
          <cell r="F856">
            <v>31369</v>
          </cell>
          <cell r="G856">
            <v>2181386</v>
          </cell>
        </row>
        <row r="857">
          <cell r="A857">
            <v>432166</v>
          </cell>
          <cell r="B857" t="str">
            <v>TRES CACHOEIRAS</v>
          </cell>
          <cell r="C857" t="str">
            <v>RS</v>
          </cell>
          <cell r="D857">
            <v>107416</v>
          </cell>
          <cell r="E857">
            <v>348008</v>
          </cell>
          <cell r="F857">
            <v>83183</v>
          </cell>
          <cell r="G857">
            <v>229321</v>
          </cell>
          <cell r="I857">
            <v>125753</v>
          </cell>
        </row>
        <row r="858">
          <cell r="A858">
            <v>315640</v>
          </cell>
          <cell r="B858" t="str">
            <v>ROMARIA</v>
          </cell>
          <cell r="C858" t="str">
            <v>MG</v>
          </cell>
          <cell r="D858">
            <v>42598</v>
          </cell>
          <cell r="E858">
            <v>247848</v>
          </cell>
          <cell r="F858">
            <v>42783</v>
          </cell>
          <cell r="G858">
            <v>252119</v>
          </cell>
        </row>
        <row r="859">
          <cell r="A859">
            <v>310450</v>
          </cell>
          <cell r="B859" t="str">
            <v>ARINOS</v>
          </cell>
          <cell r="C859" t="str">
            <v>MG</v>
          </cell>
          <cell r="D859">
            <v>39789</v>
          </cell>
          <cell r="E859">
            <v>805159</v>
          </cell>
          <cell r="F859">
            <v>36675</v>
          </cell>
          <cell r="G859">
            <v>493697</v>
          </cell>
        </row>
        <row r="860">
          <cell r="A860">
            <v>310030</v>
          </cell>
          <cell r="B860" t="str">
            <v>ABRE CAMPO</v>
          </cell>
          <cell r="C860" t="str">
            <v>MG</v>
          </cell>
          <cell r="D860">
            <v>76273</v>
          </cell>
          <cell r="E860">
            <v>1423886</v>
          </cell>
          <cell r="F860">
            <v>95339</v>
          </cell>
          <cell r="G860">
            <v>1278437</v>
          </cell>
        </row>
        <row r="861">
          <cell r="A861">
            <v>312340</v>
          </cell>
          <cell r="B861" t="str">
            <v>DORESOPOLIS</v>
          </cell>
          <cell r="C861" t="str">
            <v>MG</v>
          </cell>
          <cell r="D861">
            <v>7246</v>
          </cell>
          <cell r="E861">
            <v>556090</v>
          </cell>
          <cell r="F861">
            <v>10771</v>
          </cell>
          <cell r="G861">
            <v>570414</v>
          </cell>
        </row>
        <row r="862">
          <cell r="A862">
            <v>317047</v>
          </cell>
          <cell r="B862" t="str">
            <v>URUANA DE MINAS</v>
          </cell>
          <cell r="C862" t="str">
            <v>MG</v>
          </cell>
          <cell r="D862">
            <v>34072</v>
          </cell>
          <cell r="E862">
            <v>959945</v>
          </cell>
          <cell r="F862">
            <v>26551</v>
          </cell>
          <cell r="G862">
            <v>940383</v>
          </cell>
        </row>
        <row r="863">
          <cell r="A863">
            <v>310800</v>
          </cell>
          <cell r="B863" t="str">
            <v>BOM SUCESSO</v>
          </cell>
          <cell r="C863" t="str">
            <v>MG</v>
          </cell>
          <cell r="D863">
            <v>118488</v>
          </cell>
          <cell r="E863">
            <v>770998</v>
          </cell>
          <cell r="F863">
            <v>88540</v>
          </cell>
          <cell r="G863">
            <v>763963</v>
          </cell>
        </row>
        <row r="864">
          <cell r="A864">
            <v>310870</v>
          </cell>
          <cell r="B864" t="str">
            <v>BRAS PIRES</v>
          </cell>
          <cell r="C864" t="str">
            <v>MG</v>
          </cell>
          <cell r="D864">
            <v>82696</v>
          </cell>
          <cell r="E864">
            <v>541417</v>
          </cell>
          <cell r="F864">
            <v>86665</v>
          </cell>
          <cell r="G864">
            <v>515275</v>
          </cell>
        </row>
        <row r="865">
          <cell r="A865">
            <v>312020</v>
          </cell>
          <cell r="B865" t="str">
            <v>CRISTAIS</v>
          </cell>
          <cell r="C865" t="str">
            <v>MG</v>
          </cell>
          <cell r="D865">
            <v>69630</v>
          </cell>
          <cell r="E865">
            <v>448977</v>
          </cell>
          <cell r="F865">
            <v>72273</v>
          </cell>
          <cell r="G865">
            <v>424601</v>
          </cell>
        </row>
        <row r="866">
          <cell r="A866">
            <v>316680</v>
          </cell>
          <cell r="B866" t="str">
            <v>SERRA DO SALITRE</v>
          </cell>
          <cell r="C866" t="str">
            <v>MG</v>
          </cell>
          <cell r="D866">
            <v>29005</v>
          </cell>
          <cell r="E866">
            <v>516889</v>
          </cell>
          <cell r="F866">
            <v>28141</v>
          </cell>
          <cell r="G866">
            <v>412792</v>
          </cell>
        </row>
        <row r="867">
          <cell r="A867">
            <v>315310</v>
          </cell>
          <cell r="B867" t="str">
            <v>PRESIDENTE BERNARDES</v>
          </cell>
          <cell r="C867" t="str">
            <v>MG</v>
          </cell>
          <cell r="D867">
            <v>77010</v>
          </cell>
          <cell r="E867">
            <v>392592</v>
          </cell>
          <cell r="F867">
            <v>79065</v>
          </cell>
          <cell r="G867">
            <v>355211</v>
          </cell>
        </row>
        <row r="868">
          <cell r="A868">
            <v>410655</v>
          </cell>
          <cell r="B868" t="str">
            <v>CORUMBATAI DO SUL</v>
          </cell>
          <cell r="C868" t="str">
            <v>PR</v>
          </cell>
          <cell r="D868">
            <v>62724</v>
          </cell>
          <cell r="E868">
            <v>493067</v>
          </cell>
          <cell r="F868">
            <v>89322</v>
          </cell>
          <cell r="G868">
            <v>459129</v>
          </cell>
        </row>
        <row r="869">
          <cell r="A869">
            <v>310990</v>
          </cell>
          <cell r="B869" t="str">
            <v>CAETANOPOLIS</v>
          </cell>
          <cell r="C869" t="str">
            <v>MG</v>
          </cell>
          <cell r="E869">
            <v>2486</v>
          </cell>
          <cell r="G869">
            <v>1829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  <cell r="D870">
            <v>345790</v>
          </cell>
          <cell r="E870">
            <v>1178931</v>
          </cell>
          <cell r="F870">
            <v>221287</v>
          </cell>
          <cell r="G870">
            <v>1111565</v>
          </cell>
          <cell r="H870">
            <v>122118</v>
          </cell>
          <cell r="I870">
            <v>611662</v>
          </cell>
        </row>
        <row r="871">
          <cell r="A871">
            <v>312510</v>
          </cell>
          <cell r="B871" t="str">
            <v>EXTREMA</v>
          </cell>
          <cell r="C871" t="str">
            <v>MG</v>
          </cell>
          <cell r="D871">
            <v>1601</v>
          </cell>
          <cell r="E871">
            <v>301925</v>
          </cell>
          <cell r="F871">
            <v>2945</v>
          </cell>
          <cell r="G871">
            <v>309129</v>
          </cell>
        </row>
        <row r="872">
          <cell r="A872">
            <v>312735</v>
          </cell>
          <cell r="B872" t="str">
            <v>GLAUCILANDIA</v>
          </cell>
          <cell r="C872" t="str">
            <v>MG</v>
          </cell>
          <cell r="D872">
            <v>51420</v>
          </cell>
          <cell r="E872">
            <v>1197439</v>
          </cell>
          <cell r="F872">
            <v>60691</v>
          </cell>
          <cell r="G872">
            <v>1180337</v>
          </cell>
        </row>
        <row r="873">
          <cell r="A873">
            <v>313835</v>
          </cell>
          <cell r="B873" t="str">
            <v>LEME DO PRADO</v>
          </cell>
          <cell r="C873" t="str">
            <v>MG</v>
          </cell>
          <cell r="D873">
            <v>107233</v>
          </cell>
          <cell r="E873">
            <v>503331</v>
          </cell>
          <cell r="F873">
            <v>115637</v>
          </cell>
          <cell r="G873">
            <v>483221</v>
          </cell>
        </row>
        <row r="874">
          <cell r="A874">
            <v>431555</v>
          </cell>
          <cell r="B874" t="str">
            <v>RIO DOS INDIOS</v>
          </cell>
          <cell r="C874" t="str">
            <v>RS</v>
          </cell>
          <cell r="D874">
            <v>44343</v>
          </cell>
          <cell r="E874">
            <v>183591</v>
          </cell>
          <cell r="F874">
            <v>42075</v>
          </cell>
          <cell r="G874">
            <v>176338</v>
          </cell>
        </row>
        <row r="875">
          <cell r="A875">
            <v>351480</v>
          </cell>
          <cell r="B875" t="str">
            <v>ELDORADO</v>
          </cell>
          <cell r="C875" t="str">
            <v>SP</v>
          </cell>
          <cell r="D875">
            <v>74558</v>
          </cell>
          <cell r="E875">
            <v>851405</v>
          </cell>
          <cell r="F875">
            <v>65048</v>
          </cell>
          <cell r="G875">
            <v>793886</v>
          </cell>
        </row>
        <row r="876">
          <cell r="A876">
            <v>315710</v>
          </cell>
          <cell r="B876" t="str">
            <v>SALTO DA DIVISA</v>
          </cell>
          <cell r="C876" t="str">
            <v>MG</v>
          </cell>
          <cell r="D876">
            <v>78263</v>
          </cell>
          <cell r="E876">
            <v>938064</v>
          </cell>
          <cell r="F876">
            <v>88713</v>
          </cell>
          <cell r="G876">
            <v>927119</v>
          </cell>
        </row>
        <row r="877">
          <cell r="A877">
            <v>311920</v>
          </cell>
          <cell r="B877" t="str">
            <v>COROACI</v>
          </cell>
          <cell r="C877" t="str">
            <v>MG</v>
          </cell>
          <cell r="D877">
            <v>162091</v>
          </cell>
          <cell r="E877">
            <v>778135</v>
          </cell>
          <cell r="F877">
            <v>162865</v>
          </cell>
          <cell r="G877">
            <v>814349</v>
          </cell>
        </row>
        <row r="878">
          <cell r="A878">
            <v>311600</v>
          </cell>
          <cell r="B878" t="str">
            <v>CHALE</v>
          </cell>
          <cell r="C878" t="str">
            <v>MG</v>
          </cell>
          <cell r="D878">
            <v>112523</v>
          </cell>
          <cell r="E878">
            <v>357680</v>
          </cell>
          <cell r="F878">
            <v>102306</v>
          </cell>
          <cell r="G878">
            <v>332717</v>
          </cell>
        </row>
        <row r="879">
          <cell r="A879">
            <v>316960</v>
          </cell>
          <cell r="B879" t="str">
            <v>TUPACIGUARA</v>
          </cell>
          <cell r="C879" t="str">
            <v>MG</v>
          </cell>
          <cell r="D879">
            <v>32056</v>
          </cell>
          <cell r="E879">
            <v>1714224</v>
          </cell>
          <cell r="F879">
            <v>32092</v>
          </cell>
          <cell r="G879">
            <v>1587248</v>
          </cell>
        </row>
        <row r="880">
          <cell r="A880">
            <v>500660</v>
          </cell>
          <cell r="B880" t="str">
            <v>PONTA PORA</v>
          </cell>
          <cell r="C880" t="str">
            <v>MS</v>
          </cell>
          <cell r="D880">
            <v>776084</v>
          </cell>
          <cell r="E880">
            <v>1959489</v>
          </cell>
          <cell r="F880">
            <v>756028</v>
          </cell>
          <cell r="G880">
            <v>1684424</v>
          </cell>
        </row>
        <row r="881">
          <cell r="A881">
            <v>314465</v>
          </cell>
          <cell r="B881" t="str">
            <v>NINHEIRA</v>
          </cell>
          <cell r="C881" t="str">
            <v>MG</v>
          </cell>
          <cell r="D881">
            <v>41664</v>
          </cell>
          <cell r="E881">
            <v>449271</v>
          </cell>
          <cell r="F881">
            <v>37188</v>
          </cell>
          <cell r="G881">
            <v>468152</v>
          </cell>
        </row>
        <row r="882">
          <cell r="A882">
            <v>314320</v>
          </cell>
          <cell r="B882" t="str">
            <v>MONTE SANTO DE MINAS</v>
          </cell>
          <cell r="C882" t="str">
            <v>MG</v>
          </cell>
          <cell r="D882">
            <v>120230</v>
          </cell>
          <cell r="E882">
            <v>6801400</v>
          </cell>
          <cell r="F882">
            <v>123874</v>
          </cell>
          <cell r="G882">
            <v>7236902</v>
          </cell>
        </row>
        <row r="883">
          <cell r="A883">
            <v>312950</v>
          </cell>
          <cell r="B883" t="str">
            <v>IBIA</v>
          </cell>
          <cell r="C883" t="str">
            <v>MG</v>
          </cell>
          <cell r="D883">
            <v>189459</v>
          </cell>
          <cell r="E883">
            <v>1456194</v>
          </cell>
          <cell r="F883">
            <v>194149</v>
          </cell>
          <cell r="G883">
            <v>1695453</v>
          </cell>
        </row>
        <row r="884">
          <cell r="A884">
            <v>420930</v>
          </cell>
          <cell r="B884" t="str">
            <v>LAGES</v>
          </cell>
          <cell r="C884" t="str">
            <v>SC</v>
          </cell>
          <cell r="D884">
            <v>931770</v>
          </cell>
          <cell r="E884">
            <v>1714422</v>
          </cell>
          <cell r="F884">
            <v>919322</v>
          </cell>
          <cell r="G884">
            <v>1833127</v>
          </cell>
        </row>
        <row r="885">
          <cell r="A885">
            <v>314830</v>
          </cell>
          <cell r="B885" t="str">
            <v>PAULA CANDIDO</v>
          </cell>
          <cell r="C885" t="str">
            <v>MG</v>
          </cell>
          <cell r="D885">
            <v>90879</v>
          </cell>
          <cell r="E885">
            <v>578552</v>
          </cell>
          <cell r="F885">
            <v>175474</v>
          </cell>
          <cell r="G885">
            <v>789077</v>
          </cell>
        </row>
        <row r="886">
          <cell r="A886">
            <v>420850</v>
          </cell>
          <cell r="B886" t="str">
            <v>ITUPORANGA</v>
          </cell>
          <cell r="C886" t="str">
            <v>SC</v>
          </cell>
          <cell r="D886">
            <v>105048</v>
          </cell>
          <cell r="E886">
            <v>1601698</v>
          </cell>
          <cell r="F886">
            <v>97592</v>
          </cell>
          <cell r="G886">
            <v>2453988</v>
          </cell>
        </row>
        <row r="887">
          <cell r="A887">
            <v>311210</v>
          </cell>
          <cell r="B887" t="str">
            <v>CAPARAO</v>
          </cell>
          <cell r="C887" t="str">
            <v>MG</v>
          </cell>
          <cell r="D887">
            <v>58109</v>
          </cell>
          <cell r="E887">
            <v>756011</v>
          </cell>
          <cell r="F887">
            <v>45112</v>
          </cell>
          <cell r="G887">
            <v>766098</v>
          </cell>
        </row>
        <row r="888">
          <cell r="A888">
            <v>313290</v>
          </cell>
          <cell r="B888" t="str">
            <v>ITAMOGI</v>
          </cell>
          <cell r="C888" t="str">
            <v>MG</v>
          </cell>
          <cell r="D888">
            <v>156926</v>
          </cell>
          <cell r="E888">
            <v>1455377</v>
          </cell>
          <cell r="F888">
            <v>172156</v>
          </cell>
          <cell r="G888">
            <v>1280188</v>
          </cell>
        </row>
        <row r="889">
          <cell r="A889">
            <v>313620</v>
          </cell>
          <cell r="B889" t="str">
            <v>JOAO MONLEVADE</v>
          </cell>
          <cell r="C889" t="str">
            <v>MG</v>
          </cell>
          <cell r="D889">
            <v>194352</v>
          </cell>
          <cell r="E889">
            <v>746663</v>
          </cell>
          <cell r="F889">
            <v>184801</v>
          </cell>
          <cell r="G889">
            <v>817022</v>
          </cell>
        </row>
        <row r="890">
          <cell r="A890">
            <v>314530</v>
          </cell>
          <cell r="B890" t="str">
            <v>NOVO CRUZEIRO</v>
          </cell>
          <cell r="C890" t="str">
            <v>MG</v>
          </cell>
          <cell r="D890">
            <v>299401</v>
          </cell>
          <cell r="E890">
            <v>2495403</v>
          </cell>
          <cell r="F890">
            <v>393886</v>
          </cell>
          <cell r="G890">
            <v>2631032</v>
          </cell>
        </row>
        <row r="891">
          <cell r="A891">
            <v>510454</v>
          </cell>
          <cell r="B891" t="str">
            <v>ITANHANGA</v>
          </cell>
          <cell r="C891" t="str">
            <v>MT</v>
          </cell>
          <cell r="D891">
            <v>31601</v>
          </cell>
          <cell r="E891">
            <v>947054</v>
          </cell>
          <cell r="F891">
            <v>28776</v>
          </cell>
          <cell r="G891">
            <v>953548</v>
          </cell>
        </row>
        <row r="892">
          <cell r="A892">
            <v>312570</v>
          </cell>
          <cell r="B892" t="str">
            <v>FELIXLANDIA</v>
          </cell>
          <cell r="C892" t="str">
            <v>MG</v>
          </cell>
          <cell r="D892">
            <v>142772</v>
          </cell>
          <cell r="E892">
            <v>495160</v>
          </cell>
          <cell r="F892">
            <v>144566</v>
          </cell>
          <cell r="G892">
            <v>548280</v>
          </cell>
        </row>
        <row r="893">
          <cell r="A893">
            <v>313390</v>
          </cell>
          <cell r="B893" t="str">
            <v>ITAVERAVA</v>
          </cell>
          <cell r="C893" t="str">
            <v>MG</v>
          </cell>
          <cell r="D893">
            <v>70847</v>
          </cell>
          <cell r="E893">
            <v>566138</v>
          </cell>
          <cell r="F893">
            <v>91799</v>
          </cell>
          <cell r="G893">
            <v>552843</v>
          </cell>
        </row>
        <row r="894">
          <cell r="A894">
            <v>313753</v>
          </cell>
          <cell r="B894" t="str">
            <v>LAGOA GRANDE</v>
          </cell>
          <cell r="C894" t="str">
            <v>MG</v>
          </cell>
          <cell r="D894">
            <v>76708</v>
          </cell>
          <cell r="E894">
            <v>633423</v>
          </cell>
          <cell r="F894">
            <v>64140</v>
          </cell>
          <cell r="G894">
            <v>547284</v>
          </cell>
        </row>
        <row r="895">
          <cell r="A895">
            <v>310790</v>
          </cell>
          <cell r="B895" t="str">
            <v>BOM REPOUSO</v>
          </cell>
          <cell r="C895" t="str">
            <v>MG</v>
          </cell>
          <cell r="D895">
            <v>113113</v>
          </cell>
          <cell r="E895">
            <v>751624</v>
          </cell>
          <cell r="F895">
            <v>105024</v>
          </cell>
          <cell r="G895">
            <v>798061</v>
          </cell>
        </row>
        <row r="896">
          <cell r="A896">
            <v>316930</v>
          </cell>
          <cell r="B896" t="str">
            <v>TRES CORACOES</v>
          </cell>
          <cell r="C896" t="str">
            <v>MG</v>
          </cell>
          <cell r="D896">
            <v>759204</v>
          </cell>
          <cell r="E896">
            <v>12060467</v>
          </cell>
          <cell r="F896">
            <v>763869</v>
          </cell>
          <cell r="G896">
            <v>11261225</v>
          </cell>
        </row>
        <row r="897">
          <cell r="A897">
            <v>312530</v>
          </cell>
          <cell r="B897" t="str">
            <v>FARIA LEMOS</v>
          </cell>
          <cell r="C897" t="str">
            <v>MG</v>
          </cell>
          <cell r="D897">
            <v>38077</v>
          </cell>
          <cell r="E897">
            <v>212016</v>
          </cell>
          <cell r="F897">
            <v>39133</v>
          </cell>
          <cell r="G897">
            <v>237625</v>
          </cell>
        </row>
        <row r="898">
          <cell r="A898">
            <v>313270</v>
          </cell>
          <cell r="B898" t="str">
            <v>ITAMBACURI</v>
          </cell>
          <cell r="C898" t="str">
            <v>MG</v>
          </cell>
          <cell r="D898">
            <v>2409</v>
          </cell>
          <cell r="E898">
            <v>1492612</v>
          </cell>
          <cell r="F898">
            <v>1673</v>
          </cell>
          <cell r="G898">
            <v>1088603</v>
          </cell>
        </row>
        <row r="899">
          <cell r="A899">
            <v>315440</v>
          </cell>
          <cell r="B899" t="str">
            <v>RESSAQUINHA</v>
          </cell>
          <cell r="C899" t="str">
            <v>MG</v>
          </cell>
          <cell r="D899">
            <v>162585</v>
          </cell>
          <cell r="E899">
            <v>1541609</v>
          </cell>
          <cell r="F899">
            <v>191996</v>
          </cell>
          <cell r="G899">
            <v>1513084</v>
          </cell>
        </row>
        <row r="900">
          <cell r="A900">
            <v>314180</v>
          </cell>
          <cell r="B900" t="str">
            <v>MINAS NOVAS</v>
          </cell>
          <cell r="C900" t="str">
            <v>MG</v>
          </cell>
          <cell r="D900">
            <v>248588</v>
          </cell>
          <cell r="E900">
            <v>1564174</v>
          </cell>
          <cell r="F900">
            <v>258186</v>
          </cell>
          <cell r="G900">
            <v>1606140</v>
          </cell>
        </row>
        <row r="901">
          <cell r="A901">
            <v>351300</v>
          </cell>
          <cell r="B901" t="str">
            <v>COTIA</v>
          </cell>
          <cell r="C901" t="str">
            <v>SP</v>
          </cell>
        </row>
        <row r="902">
          <cell r="A902">
            <v>312690</v>
          </cell>
          <cell r="B902" t="str">
            <v>FREI INOCENCIO</v>
          </cell>
          <cell r="C902" t="str">
            <v>MG</v>
          </cell>
          <cell r="D902">
            <v>136032</v>
          </cell>
          <cell r="E902">
            <v>1002415</v>
          </cell>
          <cell r="F902">
            <v>145917</v>
          </cell>
          <cell r="G902">
            <v>881867</v>
          </cell>
        </row>
        <row r="903">
          <cell r="A903">
            <v>520330</v>
          </cell>
          <cell r="B903" t="str">
            <v>BELA VISTA DE GOIAS</v>
          </cell>
          <cell r="C903" t="str">
            <v>GO</v>
          </cell>
          <cell r="E903">
            <v>1317813</v>
          </cell>
        </row>
        <row r="904">
          <cell r="A904">
            <v>314220</v>
          </cell>
          <cell r="B904" t="str">
            <v>MIRAI</v>
          </cell>
          <cell r="C904" t="str">
            <v>MG</v>
          </cell>
          <cell r="D904">
            <v>127473</v>
          </cell>
          <cell r="E904">
            <v>833737</v>
          </cell>
          <cell r="F904">
            <v>110180</v>
          </cell>
          <cell r="G904">
            <v>878456</v>
          </cell>
        </row>
        <row r="905">
          <cell r="A905">
            <v>316556</v>
          </cell>
          <cell r="B905" t="str">
            <v>SEM-PEIXE</v>
          </cell>
          <cell r="C905" t="str">
            <v>MG</v>
          </cell>
          <cell r="D905">
            <v>95779</v>
          </cell>
          <cell r="E905">
            <v>1003747</v>
          </cell>
          <cell r="F905">
            <v>94339</v>
          </cell>
          <cell r="G905">
            <v>1080519</v>
          </cell>
        </row>
        <row r="906">
          <cell r="A906">
            <v>410870</v>
          </cell>
          <cell r="B906" t="str">
            <v>GRANDES RIOS</v>
          </cell>
          <cell r="C906" t="str">
            <v>PR</v>
          </cell>
          <cell r="D906">
            <v>12642</v>
          </cell>
          <cell r="E906">
            <v>92349</v>
          </cell>
        </row>
        <row r="907">
          <cell r="A907">
            <v>310780</v>
          </cell>
          <cell r="B907" t="str">
            <v>BOM JESUS DO GALHO</v>
          </cell>
          <cell r="C907" t="str">
            <v>MG</v>
          </cell>
          <cell r="D907">
            <v>123630</v>
          </cell>
          <cell r="E907">
            <v>797797</v>
          </cell>
          <cell r="F907">
            <v>106433</v>
          </cell>
          <cell r="G907">
            <v>671347</v>
          </cell>
        </row>
        <row r="908">
          <cell r="A908">
            <v>310410</v>
          </cell>
          <cell r="B908" t="str">
            <v>ARCEBURGO</v>
          </cell>
          <cell r="C908" t="str">
            <v>MG</v>
          </cell>
          <cell r="D908">
            <v>5609</v>
          </cell>
          <cell r="E908">
            <v>212949</v>
          </cell>
          <cell r="F908">
            <v>9025</v>
          </cell>
          <cell r="G908">
            <v>184720</v>
          </cell>
        </row>
        <row r="909">
          <cell r="A909">
            <v>421720</v>
          </cell>
          <cell r="B909" t="str">
            <v>SAO MIGUEL DO OESTE</v>
          </cell>
          <cell r="C909" t="str">
            <v>SC</v>
          </cell>
          <cell r="D909">
            <v>1068357</v>
          </cell>
          <cell r="E909">
            <v>5234953</v>
          </cell>
          <cell r="F909">
            <v>1433628</v>
          </cell>
          <cell r="G909">
            <v>4717577</v>
          </cell>
          <cell r="I909">
            <v>6963640</v>
          </cell>
        </row>
        <row r="910">
          <cell r="A910">
            <v>314090</v>
          </cell>
          <cell r="B910" t="str">
            <v>MATIPO</v>
          </cell>
          <cell r="C910" t="str">
            <v>MG</v>
          </cell>
          <cell r="D910">
            <v>46801</v>
          </cell>
          <cell r="E910">
            <v>2866875</v>
          </cell>
          <cell r="F910">
            <v>49936</v>
          </cell>
          <cell r="G910">
            <v>2940220</v>
          </cell>
        </row>
        <row r="911">
          <cell r="A911">
            <v>420845</v>
          </cell>
          <cell r="B911" t="str">
            <v>ITAPOA</v>
          </cell>
          <cell r="C911" t="str">
            <v>SC</v>
          </cell>
          <cell r="D911">
            <v>391293</v>
          </cell>
          <cell r="E911">
            <v>1102859</v>
          </cell>
          <cell r="F911">
            <v>384809</v>
          </cell>
          <cell r="G911">
            <v>1544611</v>
          </cell>
          <cell r="H911">
            <v>309022</v>
          </cell>
        </row>
        <row r="912">
          <cell r="A912">
            <v>431675</v>
          </cell>
          <cell r="B912" t="str">
            <v>SANTA CLARA DO SUL</v>
          </cell>
          <cell r="C912" t="str">
            <v>RS</v>
          </cell>
          <cell r="D912">
            <v>236995</v>
          </cell>
          <cell r="F912">
            <v>217169</v>
          </cell>
          <cell r="G912">
            <v>1300088</v>
          </cell>
          <cell r="I912">
            <v>1420937</v>
          </cell>
        </row>
        <row r="913">
          <cell r="A913">
            <v>311940</v>
          </cell>
          <cell r="B913" t="str">
            <v>CORONEL FABRICIANO</v>
          </cell>
          <cell r="C913" t="str">
            <v>MG</v>
          </cell>
          <cell r="D913">
            <v>5073</v>
          </cell>
          <cell r="E913">
            <v>19356560</v>
          </cell>
          <cell r="F913">
            <v>5421</v>
          </cell>
          <cell r="G913">
            <v>20392696</v>
          </cell>
        </row>
        <row r="914">
          <cell r="A914">
            <v>500710</v>
          </cell>
          <cell r="B914" t="str">
            <v>RIBAS DO RIO PARDO</v>
          </cell>
          <cell r="C914" t="str">
            <v>MS</v>
          </cell>
        </row>
        <row r="915">
          <cell r="A915">
            <v>312320</v>
          </cell>
          <cell r="B915" t="str">
            <v>DORES DO INDAIA</v>
          </cell>
          <cell r="C915" t="str">
            <v>MG</v>
          </cell>
          <cell r="D915">
            <v>115014</v>
          </cell>
          <cell r="E915">
            <v>524245</v>
          </cell>
          <cell r="F915">
            <v>106267</v>
          </cell>
          <cell r="G915">
            <v>580989</v>
          </cell>
        </row>
        <row r="916">
          <cell r="A916">
            <v>312890</v>
          </cell>
          <cell r="B916" t="str">
            <v>GUIMARANIA</v>
          </cell>
          <cell r="C916" t="str">
            <v>MG</v>
          </cell>
          <cell r="D916">
            <v>71329</v>
          </cell>
          <cell r="E916">
            <v>254725</v>
          </cell>
          <cell r="F916">
            <v>65654</v>
          </cell>
          <cell r="G916">
            <v>201692</v>
          </cell>
        </row>
        <row r="917">
          <cell r="A917">
            <v>351910</v>
          </cell>
          <cell r="B917" t="str">
            <v>IACANGA</v>
          </cell>
          <cell r="C917" t="str">
            <v>SP</v>
          </cell>
          <cell r="D917">
            <v>220386</v>
          </cell>
          <cell r="E917">
            <v>597234</v>
          </cell>
          <cell r="F917">
            <v>224152</v>
          </cell>
          <cell r="G917">
            <v>495148</v>
          </cell>
          <cell r="I917">
            <v>998996</v>
          </cell>
        </row>
        <row r="918">
          <cell r="A918">
            <v>311190</v>
          </cell>
          <cell r="B918" t="str">
            <v>CANA VERDE</v>
          </cell>
          <cell r="C918" t="str">
            <v>MG</v>
          </cell>
          <cell r="D918">
            <v>76550</v>
          </cell>
          <cell r="E918">
            <v>1514865</v>
          </cell>
          <cell r="F918">
            <v>66993</v>
          </cell>
          <cell r="G918">
            <v>1249777</v>
          </cell>
        </row>
        <row r="919">
          <cell r="A919">
            <v>313920</v>
          </cell>
          <cell r="B919" t="str">
            <v>MALACACHETA</v>
          </cell>
          <cell r="C919" t="str">
            <v>MG</v>
          </cell>
          <cell r="D919">
            <v>247201</v>
          </cell>
          <cell r="E919">
            <v>2398456</v>
          </cell>
          <cell r="F919">
            <v>215768</v>
          </cell>
          <cell r="G919">
            <v>2363438</v>
          </cell>
        </row>
        <row r="920">
          <cell r="A920">
            <v>510279</v>
          </cell>
          <cell r="B920" t="str">
            <v>CARLINDA</v>
          </cell>
          <cell r="C920" t="str">
            <v>MT</v>
          </cell>
          <cell r="D920">
            <v>79143</v>
          </cell>
          <cell r="E920">
            <v>776834</v>
          </cell>
          <cell r="F920">
            <v>80634</v>
          </cell>
          <cell r="G920">
            <v>748470</v>
          </cell>
        </row>
        <row r="921">
          <cell r="A921">
            <v>420520</v>
          </cell>
          <cell r="B921" t="str">
            <v>ERVAL VELHO</v>
          </cell>
          <cell r="C921" t="str">
            <v>SC</v>
          </cell>
          <cell r="I921">
            <v>466203</v>
          </cell>
        </row>
        <row r="922">
          <cell r="A922">
            <v>431842</v>
          </cell>
          <cell r="B922" t="str">
            <v>SAO JOAO DA URTIGA</v>
          </cell>
          <cell r="C922" t="str">
            <v>RS</v>
          </cell>
          <cell r="D922">
            <v>72232</v>
          </cell>
          <cell r="E922">
            <v>204483</v>
          </cell>
          <cell r="G922">
            <v>262526</v>
          </cell>
        </row>
        <row r="923">
          <cell r="A923">
            <v>312250</v>
          </cell>
          <cell r="B923" t="str">
            <v>DOM CAVATI</v>
          </cell>
          <cell r="C923" t="str">
            <v>MG</v>
          </cell>
          <cell r="D923">
            <v>67421</v>
          </cell>
          <cell r="E923">
            <v>595406</v>
          </cell>
          <cell r="F923">
            <v>60137</v>
          </cell>
          <cell r="G923">
            <v>567100</v>
          </cell>
        </row>
        <row r="924">
          <cell r="A924">
            <v>410310</v>
          </cell>
          <cell r="B924" t="str">
            <v>BOCAIUVA DO SUL</v>
          </cell>
          <cell r="C924" t="str">
            <v>PR</v>
          </cell>
          <cell r="D924">
            <v>120596</v>
          </cell>
          <cell r="E924">
            <v>1176433</v>
          </cell>
          <cell r="F924">
            <v>114374</v>
          </cell>
          <cell r="G924">
            <v>1053255</v>
          </cell>
        </row>
        <row r="925">
          <cell r="A925">
            <v>311180</v>
          </cell>
          <cell r="B925" t="str">
            <v>CANAPOLIS</v>
          </cell>
          <cell r="C925" t="str">
            <v>MG</v>
          </cell>
          <cell r="D925">
            <v>83098</v>
          </cell>
          <cell r="E925">
            <v>402344</v>
          </cell>
          <cell r="F925">
            <v>82370</v>
          </cell>
          <cell r="G925">
            <v>391462</v>
          </cell>
        </row>
        <row r="926">
          <cell r="A926">
            <v>352280</v>
          </cell>
          <cell r="B926" t="str">
            <v>ITAPORANGA</v>
          </cell>
          <cell r="C926" t="str">
            <v>SP</v>
          </cell>
          <cell r="D926">
            <v>72092</v>
          </cell>
          <cell r="E926">
            <v>307929</v>
          </cell>
          <cell r="F926">
            <v>52546</v>
          </cell>
          <cell r="G926">
            <v>384612</v>
          </cell>
          <cell r="I926">
            <v>238851</v>
          </cell>
        </row>
        <row r="927">
          <cell r="A927">
            <v>316350</v>
          </cell>
          <cell r="B927" t="str">
            <v>SAO JOSE DO JACURI</v>
          </cell>
          <cell r="C927" t="str">
            <v>MG</v>
          </cell>
          <cell r="D927">
            <v>128771</v>
          </cell>
          <cell r="E927">
            <v>790416</v>
          </cell>
          <cell r="F927">
            <v>122481</v>
          </cell>
          <cell r="G927">
            <v>737588</v>
          </cell>
        </row>
        <row r="928">
          <cell r="A928">
            <v>315910</v>
          </cell>
          <cell r="B928" t="str">
            <v>SANTANA DOS MONTES</v>
          </cell>
          <cell r="C928" t="str">
            <v>MG</v>
          </cell>
          <cell r="D928">
            <v>3558</v>
          </cell>
          <cell r="E928">
            <v>712489</v>
          </cell>
          <cell r="F928">
            <v>4213</v>
          </cell>
          <cell r="G928">
            <v>722841</v>
          </cell>
        </row>
        <row r="929">
          <cell r="A929">
            <v>421223</v>
          </cell>
          <cell r="B929" t="str">
            <v>PARAISO</v>
          </cell>
          <cell r="C929" t="str">
            <v>SC</v>
          </cell>
          <cell r="D929">
            <v>67243</v>
          </cell>
          <cell r="E929">
            <v>778083</v>
          </cell>
          <cell r="F929">
            <v>64590</v>
          </cell>
          <cell r="G929">
            <v>708875</v>
          </cell>
          <cell r="I929">
            <v>679470</v>
          </cell>
        </row>
        <row r="930">
          <cell r="A930">
            <v>312090</v>
          </cell>
          <cell r="B930" t="str">
            <v>CURVELO</v>
          </cell>
          <cell r="C930" t="str">
            <v>MG</v>
          </cell>
          <cell r="D930">
            <v>300934</v>
          </cell>
          <cell r="E930">
            <v>7379005</v>
          </cell>
          <cell r="F930">
            <v>292899</v>
          </cell>
          <cell r="G930">
            <v>7745997</v>
          </cell>
        </row>
        <row r="931">
          <cell r="A931">
            <v>316010</v>
          </cell>
          <cell r="B931" t="str">
            <v>SANTO ANTONIO DO GRAMA</v>
          </cell>
          <cell r="C931" t="str">
            <v>MG</v>
          </cell>
          <cell r="D931">
            <v>65510</v>
          </cell>
          <cell r="E931">
            <v>573364</v>
          </cell>
          <cell r="F931">
            <v>73403</v>
          </cell>
          <cell r="G931">
            <v>501095</v>
          </cell>
        </row>
        <row r="932">
          <cell r="A932">
            <v>310890</v>
          </cell>
          <cell r="B932" t="str">
            <v>BRAZOPOLIS</v>
          </cell>
          <cell r="C932" t="str">
            <v>MG</v>
          </cell>
        </row>
        <row r="933">
          <cell r="A933">
            <v>316970</v>
          </cell>
          <cell r="B933" t="str">
            <v>TURMALINA</v>
          </cell>
          <cell r="C933" t="str">
            <v>MG</v>
          </cell>
          <cell r="D933">
            <v>59532</v>
          </cell>
          <cell r="E933">
            <v>1116863</v>
          </cell>
          <cell r="F933">
            <v>38203</v>
          </cell>
          <cell r="G933">
            <v>1157976</v>
          </cell>
        </row>
        <row r="934">
          <cell r="A934">
            <v>314250</v>
          </cell>
          <cell r="B934" t="str">
            <v>MONJOLOS</v>
          </cell>
          <cell r="C934" t="str">
            <v>MG</v>
          </cell>
          <cell r="D934">
            <v>103257</v>
          </cell>
          <cell r="E934">
            <v>1161880</v>
          </cell>
          <cell r="F934">
            <v>103523</v>
          </cell>
          <cell r="G934">
            <v>1107673</v>
          </cell>
        </row>
        <row r="935">
          <cell r="A935">
            <v>314655</v>
          </cell>
          <cell r="B935" t="str">
            <v>PAI PEDRO</v>
          </cell>
          <cell r="C935" t="str">
            <v>MG</v>
          </cell>
          <cell r="D935">
            <v>78970</v>
          </cell>
          <cell r="E935">
            <v>507148</v>
          </cell>
          <cell r="F935">
            <v>77684</v>
          </cell>
          <cell r="G935">
            <v>584787</v>
          </cell>
        </row>
        <row r="936">
          <cell r="A936">
            <v>432252</v>
          </cell>
          <cell r="B936" t="str">
            <v>VALE VERDE</v>
          </cell>
          <cell r="C936" t="str">
            <v>RS</v>
          </cell>
          <cell r="D936">
            <v>69763</v>
          </cell>
          <cell r="E936">
            <v>161119</v>
          </cell>
          <cell r="F936">
            <v>60714</v>
          </cell>
          <cell r="G936">
            <v>184934</v>
          </cell>
          <cell r="H936">
            <v>44674</v>
          </cell>
        </row>
        <row r="937">
          <cell r="A937">
            <v>311010</v>
          </cell>
          <cell r="B937" t="str">
            <v>CAIANA</v>
          </cell>
          <cell r="C937" t="str">
            <v>MG</v>
          </cell>
          <cell r="D937">
            <v>460</v>
          </cell>
          <cell r="E937">
            <v>2855052</v>
          </cell>
          <cell r="F937">
            <v>620</v>
          </cell>
          <cell r="G937">
            <v>2910733</v>
          </cell>
        </row>
        <row r="938">
          <cell r="A938">
            <v>350510</v>
          </cell>
          <cell r="B938" t="str">
            <v>BARBOSA</v>
          </cell>
          <cell r="C938" t="str">
            <v>SP</v>
          </cell>
          <cell r="D938">
            <v>44075</v>
          </cell>
          <cell r="E938">
            <v>176087</v>
          </cell>
          <cell r="F938">
            <v>39297</v>
          </cell>
          <cell r="G938">
            <v>297476</v>
          </cell>
          <cell r="I938">
            <v>293980</v>
          </cell>
        </row>
        <row r="939">
          <cell r="A939">
            <v>315620</v>
          </cell>
          <cell r="B939" t="str">
            <v>ROCHEDO DE MINAS</v>
          </cell>
          <cell r="C939" t="str">
            <v>MG</v>
          </cell>
          <cell r="D939">
            <v>40879</v>
          </cell>
          <cell r="E939">
            <v>784926</v>
          </cell>
          <cell r="F939">
            <v>47350</v>
          </cell>
          <cell r="G939">
            <v>790046</v>
          </cell>
        </row>
        <row r="940">
          <cell r="A940">
            <v>431171</v>
          </cell>
          <cell r="B940" t="str">
            <v>MACAMBARA</v>
          </cell>
          <cell r="C940" t="str">
            <v>RS</v>
          </cell>
        </row>
        <row r="941">
          <cell r="A941">
            <v>313790</v>
          </cell>
          <cell r="B941" t="str">
            <v>LAMIM</v>
          </cell>
          <cell r="C941" t="str">
            <v>MG</v>
          </cell>
          <cell r="D941">
            <v>36209</v>
          </cell>
          <cell r="E941">
            <v>699358</v>
          </cell>
          <cell r="F941">
            <v>35736</v>
          </cell>
          <cell r="G941">
            <v>695977</v>
          </cell>
        </row>
        <row r="942">
          <cell r="A942">
            <v>315690</v>
          </cell>
          <cell r="B942" t="str">
            <v>SACRAMENTO</v>
          </cell>
          <cell r="C942" t="str">
            <v>MG</v>
          </cell>
          <cell r="D942">
            <v>373274</v>
          </cell>
          <cell r="E942">
            <v>2974390</v>
          </cell>
          <cell r="F942">
            <v>402299</v>
          </cell>
          <cell r="G942">
            <v>3470362</v>
          </cell>
        </row>
        <row r="943">
          <cell r="A943">
            <v>421300</v>
          </cell>
          <cell r="B943" t="str">
            <v>PINHEIRO PRETO</v>
          </cell>
          <cell r="C943" t="str">
            <v>SC</v>
          </cell>
          <cell r="D943">
            <v>69835</v>
          </cell>
          <cell r="F943">
            <v>78453</v>
          </cell>
        </row>
        <row r="944">
          <cell r="A944">
            <v>352150</v>
          </cell>
          <cell r="B944" t="str">
            <v>IRAPUA</v>
          </cell>
          <cell r="C944" t="str">
            <v>SP</v>
          </cell>
          <cell r="E944">
            <v>186668</v>
          </cell>
          <cell r="I944">
            <v>310167</v>
          </cell>
        </row>
        <row r="945">
          <cell r="A945">
            <v>431980</v>
          </cell>
          <cell r="B945" t="str">
            <v>SAO VICENTE DO SUL</v>
          </cell>
          <cell r="C945" t="str">
            <v>RS</v>
          </cell>
          <cell r="D945">
            <v>10781</v>
          </cell>
          <cell r="E945">
            <v>125906</v>
          </cell>
          <cell r="F945">
            <v>10648</v>
          </cell>
          <cell r="G945">
            <v>132774</v>
          </cell>
        </row>
        <row r="946">
          <cell r="A946">
            <v>310170</v>
          </cell>
          <cell r="B946" t="str">
            <v>ALMENARA</v>
          </cell>
          <cell r="C946" t="str">
            <v>MG</v>
          </cell>
          <cell r="D946">
            <v>150010</v>
          </cell>
          <cell r="E946">
            <v>2447311</v>
          </cell>
          <cell r="F946">
            <v>162606</v>
          </cell>
          <cell r="G946">
            <v>2760438</v>
          </cell>
        </row>
        <row r="947">
          <cell r="A947">
            <v>314700</v>
          </cell>
          <cell r="B947" t="str">
            <v>PARACATU</v>
          </cell>
          <cell r="C947" t="str">
            <v>MG</v>
          </cell>
          <cell r="D947">
            <v>729892</v>
          </cell>
          <cell r="E947">
            <v>8576201</v>
          </cell>
          <cell r="F947">
            <v>718871</v>
          </cell>
          <cell r="G947">
            <v>8300670</v>
          </cell>
        </row>
        <row r="948">
          <cell r="A948">
            <v>431697</v>
          </cell>
          <cell r="B948" t="str">
            <v>SANTA MARGARIDA DO SUL</v>
          </cell>
          <cell r="C948" t="str">
            <v>RS</v>
          </cell>
          <cell r="D948">
            <v>2061</v>
          </cell>
          <cell r="E948">
            <v>11221</v>
          </cell>
          <cell r="F948">
            <v>2004</v>
          </cell>
          <cell r="G948">
            <v>9657</v>
          </cell>
        </row>
        <row r="949">
          <cell r="A949">
            <v>410220</v>
          </cell>
          <cell r="B949" t="str">
            <v>ATALAIA</v>
          </cell>
          <cell r="C949" t="str">
            <v>PR</v>
          </cell>
          <cell r="D949">
            <v>102651</v>
          </cell>
          <cell r="E949">
            <v>602018</v>
          </cell>
          <cell r="F949">
            <v>106823</v>
          </cell>
          <cell r="G949">
            <v>542786</v>
          </cell>
        </row>
        <row r="950">
          <cell r="A950">
            <v>315340</v>
          </cell>
          <cell r="B950" t="str">
            <v>PRESIDENTE OLEGARIO</v>
          </cell>
          <cell r="C950" t="str">
            <v>MG</v>
          </cell>
          <cell r="D950">
            <v>17102</v>
          </cell>
          <cell r="E950">
            <v>86381</v>
          </cell>
          <cell r="F950">
            <v>14188</v>
          </cell>
          <cell r="G950">
            <v>67053</v>
          </cell>
        </row>
        <row r="951">
          <cell r="A951">
            <v>421567</v>
          </cell>
          <cell r="B951" t="str">
            <v>SANTA TEREZINHA</v>
          </cell>
          <cell r="C951" t="str">
            <v>SC</v>
          </cell>
          <cell r="D951">
            <v>46650</v>
          </cell>
          <cell r="E951">
            <v>403604</v>
          </cell>
          <cell r="F951">
            <v>48731</v>
          </cell>
          <cell r="G951">
            <v>375573</v>
          </cell>
          <cell r="I951">
            <v>429316</v>
          </cell>
        </row>
        <row r="952">
          <cell r="A952">
            <v>313750</v>
          </cell>
          <cell r="B952" t="str">
            <v>LAGOA FORMOSA</v>
          </cell>
          <cell r="C952" t="str">
            <v>MG</v>
          </cell>
          <cell r="D952">
            <v>131981</v>
          </cell>
          <cell r="E952">
            <v>703977</v>
          </cell>
          <cell r="F952">
            <v>119857</v>
          </cell>
          <cell r="G952">
            <v>1082659</v>
          </cell>
        </row>
        <row r="953">
          <cell r="A953">
            <v>316540</v>
          </cell>
          <cell r="B953" t="str">
            <v>SAPUCAI-MIRIM</v>
          </cell>
          <cell r="C953" t="str">
            <v>MG</v>
          </cell>
          <cell r="D953">
            <v>73094</v>
          </cell>
          <cell r="E953">
            <v>775447</v>
          </cell>
          <cell r="F953">
            <v>126151</v>
          </cell>
          <cell r="G953">
            <v>797139</v>
          </cell>
        </row>
        <row r="954">
          <cell r="A954">
            <v>316095</v>
          </cell>
          <cell r="B954" t="str">
            <v>SAO DOMINGOS DAS DORES</v>
          </cell>
          <cell r="C954" t="str">
            <v>MG</v>
          </cell>
          <cell r="D954">
            <v>14169</v>
          </cell>
          <cell r="E954">
            <v>1839020</v>
          </cell>
          <cell r="F954">
            <v>45012</v>
          </cell>
          <cell r="G954">
            <v>1813450</v>
          </cell>
        </row>
        <row r="955">
          <cell r="A955">
            <v>330590</v>
          </cell>
          <cell r="B955" t="str">
            <v>TRAJANO DE MORAES</v>
          </cell>
          <cell r="C955" t="str">
            <v>RJ</v>
          </cell>
        </row>
        <row r="956">
          <cell r="A956">
            <v>354880</v>
          </cell>
          <cell r="B956" t="str">
            <v>SAO CAETANO DO SUL</v>
          </cell>
          <cell r="C956" t="str">
            <v>SP</v>
          </cell>
          <cell r="D956">
            <v>1693419</v>
          </cell>
          <cell r="E956">
            <v>6699337</v>
          </cell>
        </row>
        <row r="957">
          <cell r="A957">
            <v>350730</v>
          </cell>
          <cell r="B957" t="str">
            <v>BORACEIA</v>
          </cell>
          <cell r="C957" t="str">
            <v>SP</v>
          </cell>
          <cell r="D957">
            <v>13172</v>
          </cell>
          <cell r="E957">
            <v>221395</v>
          </cell>
          <cell r="F957">
            <v>17206</v>
          </cell>
          <cell r="G957">
            <v>221930</v>
          </cell>
        </row>
        <row r="958">
          <cell r="A958">
            <v>311810</v>
          </cell>
          <cell r="B958" t="str">
            <v>CONGONHAS DO NORTE</v>
          </cell>
          <cell r="C958" t="str">
            <v>MG</v>
          </cell>
          <cell r="D958">
            <v>95268</v>
          </cell>
          <cell r="E958">
            <v>567861</v>
          </cell>
          <cell r="F958">
            <v>101158</v>
          </cell>
          <cell r="G958">
            <v>495237</v>
          </cell>
        </row>
        <row r="959">
          <cell r="A959">
            <v>316695</v>
          </cell>
          <cell r="B959" t="str">
            <v>SERRANOPOLIS DE MINAS</v>
          </cell>
          <cell r="C959" t="str">
            <v>MG</v>
          </cell>
          <cell r="D959">
            <v>49426</v>
          </cell>
          <cell r="E959">
            <v>401714</v>
          </cell>
          <cell r="F959">
            <v>41414</v>
          </cell>
          <cell r="G959">
            <v>418017</v>
          </cell>
        </row>
        <row r="960">
          <cell r="A960">
            <v>314467</v>
          </cell>
          <cell r="B960" t="str">
            <v>NOVA BELEM</v>
          </cell>
          <cell r="C960" t="str">
            <v>MG</v>
          </cell>
          <cell r="D960">
            <v>20550</v>
          </cell>
          <cell r="E960">
            <v>452302</v>
          </cell>
          <cell r="F960">
            <v>17310</v>
          </cell>
          <cell r="G960">
            <v>494658</v>
          </cell>
        </row>
        <row r="961">
          <cell r="A961">
            <v>431310</v>
          </cell>
          <cell r="B961" t="str">
            <v>NOVA PALMA</v>
          </cell>
          <cell r="C961" t="str">
            <v>RS</v>
          </cell>
          <cell r="D961">
            <v>73929</v>
          </cell>
          <cell r="E961">
            <v>404067</v>
          </cell>
          <cell r="F961">
            <v>79003</v>
          </cell>
          <cell r="G961">
            <v>387144</v>
          </cell>
        </row>
        <row r="962">
          <cell r="A962">
            <v>315230</v>
          </cell>
          <cell r="B962" t="str">
            <v>PORTO FIRME</v>
          </cell>
          <cell r="C962" t="str">
            <v>MG</v>
          </cell>
          <cell r="D962">
            <v>43979</v>
          </cell>
          <cell r="E962">
            <v>3313834</v>
          </cell>
          <cell r="F962">
            <v>41783</v>
          </cell>
          <cell r="G962">
            <v>3136904</v>
          </cell>
        </row>
        <row r="963">
          <cell r="A963">
            <v>500470</v>
          </cell>
          <cell r="B963" t="str">
            <v>IVINHEMA</v>
          </cell>
          <cell r="C963" t="str">
            <v>MS</v>
          </cell>
          <cell r="D963">
            <v>227137</v>
          </cell>
          <cell r="E963">
            <v>393183</v>
          </cell>
          <cell r="F963">
            <v>244594</v>
          </cell>
          <cell r="G963">
            <v>450779</v>
          </cell>
        </row>
        <row r="964">
          <cell r="A964">
            <v>312150</v>
          </cell>
          <cell r="B964" t="str">
            <v>DESTERRO DO MELO</v>
          </cell>
          <cell r="C964" t="str">
            <v>MG</v>
          </cell>
          <cell r="D964">
            <v>57469</v>
          </cell>
          <cell r="E964">
            <v>2184225</v>
          </cell>
          <cell r="F964">
            <v>147650</v>
          </cell>
          <cell r="G964">
            <v>2070589</v>
          </cell>
        </row>
        <row r="965">
          <cell r="A965">
            <v>311330</v>
          </cell>
          <cell r="B965" t="str">
            <v>CARANGOLA</v>
          </cell>
          <cell r="C965" t="str">
            <v>MG</v>
          </cell>
          <cell r="D965">
            <v>294578</v>
          </cell>
          <cell r="E965">
            <v>5451679</v>
          </cell>
          <cell r="F965">
            <v>302651</v>
          </cell>
          <cell r="G965">
            <v>15801561</v>
          </cell>
        </row>
        <row r="966">
          <cell r="A966">
            <v>317060</v>
          </cell>
          <cell r="B966" t="str">
            <v>VARGEM BONITA</v>
          </cell>
          <cell r="C966" t="str">
            <v>MG</v>
          </cell>
          <cell r="D966">
            <v>13491</v>
          </cell>
          <cell r="E966">
            <v>173941</v>
          </cell>
          <cell r="F966">
            <v>17738</v>
          </cell>
          <cell r="G966">
            <v>227691</v>
          </cell>
        </row>
        <row r="967">
          <cell r="A967">
            <v>313925</v>
          </cell>
          <cell r="B967" t="str">
            <v>MAMONAS</v>
          </cell>
          <cell r="C967" t="str">
            <v>MG</v>
          </cell>
          <cell r="D967">
            <v>53048</v>
          </cell>
          <cell r="E967">
            <v>383889</v>
          </cell>
          <cell r="F967">
            <v>40719</v>
          </cell>
          <cell r="G967">
            <v>383720</v>
          </cell>
        </row>
        <row r="968">
          <cell r="A968">
            <v>110029</v>
          </cell>
          <cell r="B968" t="str">
            <v>SANTA LUZIA D'OESTE</v>
          </cell>
          <cell r="C968" t="str">
            <v>RO</v>
          </cell>
        </row>
        <row r="969">
          <cell r="A969">
            <v>312910</v>
          </cell>
          <cell r="B969" t="str">
            <v>GURINHATA</v>
          </cell>
          <cell r="C969" t="str">
            <v>MG</v>
          </cell>
          <cell r="D969">
            <v>33261</v>
          </cell>
          <cell r="E969">
            <v>257497</v>
          </cell>
          <cell r="F969">
            <v>26212</v>
          </cell>
          <cell r="G969">
            <v>271370</v>
          </cell>
        </row>
        <row r="970">
          <cell r="A970">
            <v>315550</v>
          </cell>
          <cell r="B970" t="str">
            <v>RIO PARANAIBA</v>
          </cell>
          <cell r="C970" t="str">
            <v>MG</v>
          </cell>
          <cell r="D970">
            <v>101112</v>
          </cell>
          <cell r="E970">
            <v>406253</v>
          </cell>
          <cell r="F970">
            <v>84754</v>
          </cell>
          <cell r="G970">
            <v>461643</v>
          </cell>
        </row>
        <row r="971">
          <cell r="A971">
            <v>314370</v>
          </cell>
          <cell r="B971" t="str">
            <v>MORRO DO PILAR</v>
          </cell>
          <cell r="C971" t="str">
            <v>MG</v>
          </cell>
          <cell r="D971">
            <v>43594</v>
          </cell>
          <cell r="E971">
            <v>756862</v>
          </cell>
          <cell r="F971">
            <v>33201</v>
          </cell>
          <cell r="G971">
            <v>742686</v>
          </cell>
        </row>
        <row r="972">
          <cell r="A972">
            <v>313900</v>
          </cell>
          <cell r="B972" t="str">
            <v>MACHADO</v>
          </cell>
          <cell r="C972" t="str">
            <v>MG</v>
          </cell>
          <cell r="D972">
            <v>486</v>
          </cell>
          <cell r="E972">
            <v>28210973</v>
          </cell>
          <cell r="F972">
            <v>310</v>
          </cell>
          <cell r="G972">
            <v>28318109</v>
          </cell>
        </row>
        <row r="973">
          <cell r="A973">
            <v>420160</v>
          </cell>
          <cell r="B973" t="str">
            <v>ARROIO TRINTA</v>
          </cell>
          <cell r="C973" t="str">
            <v>SC</v>
          </cell>
          <cell r="D973">
            <v>54308</v>
          </cell>
          <cell r="E973">
            <v>247087</v>
          </cell>
          <cell r="F973">
            <v>58683</v>
          </cell>
          <cell r="G973">
            <v>248054</v>
          </cell>
          <cell r="I973">
            <v>258506</v>
          </cell>
        </row>
        <row r="974">
          <cell r="A974">
            <v>430720</v>
          </cell>
          <cell r="B974" t="str">
            <v>ERVAL GRANDE</v>
          </cell>
          <cell r="C974" t="str">
            <v>RS</v>
          </cell>
          <cell r="D974">
            <v>69222</v>
          </cell>
          <cell r="F974">
            <v>83798</v>
          </cell>
        </row>
        <row r="975">
          <cell r="A975">
            <v>316430</v>
          </cell>
          <cell r="B975" t="str">
            <v>SAO ROQUE DE MINAS</v>
          </cell>
          <cell r="C975" t="str">
            <v>MG</v>
          </cell>
          <cell r="D975">
            <v>35720</v>
          </cell>
          <cell r="E975">
            <v>217294</v>
          </cell>
          <cell r="F975">
            <v>37517</v>
          </cell>
          <cell r="G975">
            <v>184566</v>
          </cell>
        </row>
        <row r="976">
          <cell r="A976">
            <v>353770</v>
          </cell>
          <cell r="B976" t="str">
            <v>PIACATU</v>
          </cell>
          <cell r="C976" t="str">
            <v>SP</v>
          </cell>
          <cell r="D976">
            <v>69288</v>
          </cell>
          <cell r="E976">
            <v>194976</v>
          </cell>
          <cell r="F976">
            <v>74309</v>
          </cell>
          <cell r="G976">
            <v>219127</v>
          </cell>
        </row>
        <row r="977">
          <cell r="A977">
            <v>316490</v>
          </cell>
          <cell r="B977" t="str">
            <v>SAO SEBASTIAO DO RIO VERDE</v>
          </cell>
          <cell r="C977" t="str">
            <v>MG</v>
          </cell>
          <cell r="D977">
            <v>1883</v>
          </cell>
          <cell r="E977">
            <v>177813</v>
          </cell>
          <cell r="F977">
            <v>9293</v>
          </cell>
          <cell r="G977">
            <v>192896</v>
          </cell>
        </row>
        <row r="978">
          <cell r="A978">
            <v>312705</v>
          </cell>
          <cell r="B978" t="str">
            <v>FRONTEIRA DOS VALES</v>
          </cell>
          <cell r="C978" t="str">
            <v>MG</v>
          </cell>
          <cell r="D978">
            <v>282</v>
          </cell>
          <cell r="E978">
            <v>242534</v>
          </cell>
          <cell r="G978">
            <v>243924</v>
          </cell>
        </row>
        <row r="979">
          <cell r="A979">
            <v>314545</v>
          </cell>
          <cell r="B979" t="str">
            <v>OLHOS-D'AGUA</v>
          </cell>
          <cell r="C979" t="str">
            <v>MG</v>
          </cell>
          <cell r="D979">
            <v>32883</v>
          </cell>
          <cell r="E979">
            <v>225912</v>
          </cell>
          <cell r="F979">
            <v>37779</v>
          </cell>
          <cell r="G979">
            <v>237165</v>
          </cell>
        </row>
        <row r="980">
          <cell r="A980">
            <v>353300</v>
          </cell>
          <cell r="B980" t="str">
            <v>NOVA GRANADA</v>
          </cell>
          <cell r="C980" t="str">
            <v>SP</v>
          </cell>
          <cell r="I980">
            <v>401365</v>
          </cell>
        </row>
        <row r="981">
          <cell r="A981">
            <v>354260</v>
          </cell>
          <cell r="B981" t="str">
            <v>REGISTRO</v>
          </cell>
          <cell r="C981" t="str">
            <v>SP</v>
          </cell>
          <cell r="D981">
            <v>1085991</v>
          </cell>
          <cell r="E981">
            <v>6952272</v>
          </cell>
          <cell r="F981">
            <v>1088868</v>
          </cell>
          <cell r="G981">
            <v>6516424</v>
          </cell>
          <cell r="H981">
            <v>413325</v>
          </cell>
        </row>
        <row r="982">
          <cell r="A982">
            <v>420680</v>
          </cell>
          <cell r="B982" t="str">
            <v>IBICARE</v>
          </cell>
          <cell r="C982" t="str">
            <v>SC</v>
          </cell>
          <cell r="D982">
            <v>27843</v>
          </cell>
          <cell r="E982">
            <v>156826</v>
          </cell>
          <cell r="F982">
            <v>110613</v>
          </cell>
          <cell r="G982">
            <v>260578</v>
          </cell>
          <cell r="H982">
            <v>17290</v>
          </cell>
          <cell r="I982">
            <v>193881</v>
          </cell>
        </row>
        <row r="983">
          <cell r="A983">
            <v>312087</v>
          </cell>
          <cell r="B983" t="str">
            <v>CURRAL DE DENTRO</v>
          </cell>
          <cell r="C983" t="str">
            <v>MG</v>
          </cell>
          <cell r="D983">
            <v>25398</v>
          </cell>
          <cell r="E983">
            <v>1955309</v>
          </cell>
          <cell r="F983">
            <v>30198</v>
          </cell>
          <cell r="G983">
            <v>2114693</v>
          </cell>
        </row>
        <row r="984">
          <cell r="A984">
            <v>316650</v>
          </cell>
          <cell r="B984" t="str">
            <v>SERRA AZUL DE MINAS</v>
          </cell>
          <cell r="C984" t="str">
            <v>MG</v>
          </cell>
          <cell r="D984">
            <v>47893</v>
          </cell>
          <cell r="E984">
            <v>2716619</v>
          </cell>
          <cell r="F984">
            <v>36970</v>
          </cell>
          <cell r="G984">
            <v>2725555</v>
          </cell>
        </row>
        <row r="985">
          <cell r="A985">
            <v>316870</v>
          </cell>
          <cell r="B985" t="str">
            <v>TIMOTEO</v>
          </cell>
          <cell r="C985" t="str">
            <v>MG</v>
          </cell>
          <cell r="D985">
            <v>936</v>
          </cell>
          <cell r="E985">
            <v>20303947</v>
          </cell>
          <cell r="F985">
            <v>1962</v>
          </cell>
          <cell r="G985">
            <v>20723460</v>
          </cell>
        </row>
        <row r="986">
          <cell r="A986">
            <v>313980</v>
          </cell>
          <cell r="B986" t="str">
            <v>MAR DE ESPANHA</v>
          </cell>
          <cell r="C986" t="str">
            <v>MG</v>
          </cell>
          <cell r="D986">
            <v>136145</v>
          </cell>
          <cell r="E986">
            <v>605156</v>
          </cell>
          <cell r="F986">
            <v>139734</v>
          </cell>
          <cell r="G986">
            <v>568184</v>
          </cell>
        </row>
        <row r="987">
          <cell r="A987">
            <v>316380</v>
          </cell>
          <cell r="B987" t="str">
            <v>SAO MIGUEL DO ANTA</v>
          </cell>
          <cell r="C987" t="str">
            <v>MG</v>
          </cell>
          <cell r="D987">
            <v>37925</v>
          </cell>
          <cell r="E987">
            <v>479601</v>
          </cell>
          <cell r="F987">
            <v>55195</v>
          </cell>
          <cell r="G987">
            <v>463032</v>
          </cell>
        </row>
        <row r="988">
          <cell r="A988">
            <v>314640</v>
          </cell>
          <cell r="B988" t="str">
            <v>PAINEIRAS</v>
          </cell>
          <cell r="C988" t="str">
            <v>MG</v>
          </cell>
          <cell r="D988">
            <v>25534</v>
          </cell>
          <cell r="E988">
            <v>371101</v>
          </cell>
          <cell r="F988">
            <v>27331</v>
          </cell>
          <cell r="G988">
            <v>312721</v>
          </cell>
        </row>
        <row r="989">
          <cell r="A989">
            <v>310375</v>
          </cell>
          <cell r="B989" t="str">
            <v>ARAPORA</v>
          </cell>
          <cell r="C989" t="str">
            <v>MG</v>
          </cell>
          <cell r="D989">
            <v>30832</v>
          </cell>
          <cell r="E989">
            <v>246266</v>
          </cell>
          <cell r="F989">
            <v>31119</v>
          </cell>
          <cell r="G989">
            <v>204025</v>
          </cell>
        </row>
        <row r="990">
          <cell r="A990">
            <v>312595</v>
          </cell>
          <cell r="B990" t="str">
            <v>FERVEDOURO</v>
          </cell>
          <cell r="C990" t="str">
            <v>MG</v>
          </cell>
          <cell r="D990">
            <v>117719</v>
          </cell>
          <cell r="E990">
            <v>1575621</v>
          </cell>
          <cell r="F990">
            <v>136317</v>
          </cell>
          <cell r="G990">
            <v>1525976</v>
          </cell>
        </row>
        <row r="991">
          <cell r="A991">
            <v>312120</v>
          </cell>
          <cell r="B991" t="str">
            <v>DELFINOPOLIS</v>
          </cell>
          <cell r="C991" t="str">
            <v>MG</v>
          </cell>
          <cell r="D991">
            <v>11763</v>
          </cell>
          <cell r="E991">
            <v>10620056</v>
          </cell>
          <cell r="F991">
            <v>21810</v>
          </cell>
          <cell r="G991">
            <v>10748744</v>
          </cell>
        </row>
        <row r="992">
          <cell r="A992">
            <v>314350</v>
          </cell>
          <cell r="B992" t="str">
            <v>MORADA NOVA DE MINAS</v>
          </cell>
          <cell r="C992" t="str">
            <v>MG</v>
          </cell>
          <cell r="D992">
            <v>53636</v>
          </cell>
          <cell r="E992">
            <v>549461</v>
          </cell>
          <cell r="F992">
            <v>52617</v>
          </cell>
          <cell r="G992">
            <v>473998</v>
          </cell>
        </row>
        <row r="993">
          <cell r="A993">
            <v>352820</v>
          </cell>
          <cell r="B993" t="str">
            <v>MACEDONIA</v>
          </cell>
          <cell r="C993" t="str">
            <v>SP</v>
          </cell>
        </row>
        <row r="994">
          <cell r="A994">
            <v>500640</v>
          </cell>
          <cell r="B994" t="str">
            <v>PEDRO GOMES</v>
          </cell>
          <cell r="C994" t="str">
            <v>MS</v>
          </cell>
        </row>
        <row r="995">
          <cell r="A995">
            <v>313760</v>
          </cell>
          <cell r="B995" t="str">
            <v>LAGOA SANTA</v>
          </cell>
          <cell r="C995" t="str">
            <v>MG</v>
          </cell>
          <cell r="D995">
            <v>601204</v>
          </cell>
          <cell r="E995">
            <v>5605694</v>
          </cell>
          <cell r="F995">
            <v>607796</v>
          </cell>
          <cell r="G995">
            <v>5245048</v>
          </cell>
        </row>
        <row r="996">
          <cell r="A996">
            <v>314980</v>
          </cell>
          <cell r="B996" t="str">
            <v>PERDIZES</v>
          </cell>
          <cell r="C996" t="str">
            <v>MG</v>
          </cell>
          <cell r="D996">
            <v>39314</v>
          </cell>
          <cell r="E996">
            <v>1286630</v>
          </cell>
          <cell r="F996">
            <v>39125</v>
          </cell>
          <cell r="G996">
            <v>1243446</v>
          </cell>
        </row>
        <row r="997">
          <cell r="A997">
            <v>314053</v>
          </cell>
          <cell r="B997" t="str">
            <v>MARTINS SOARES</v>
          </cell>
          <cell r="C997" t="str">
            <v>MG</v>
          </cell>
          <cell r="D997">
            <v>143560</v>
          </cell>
          <cell r="E997">
            <v>2067907</v>
          </cell>
          <cell r="F997">
            <v>132468</v>
          </cell>
          <cell r="G997">
            <v>2090909</v>
          </cell>
        </row>
        <row r="998">
          <cell r="A998">
            <v>430060</v>
          </cell>
          <cell r="B998" t="str">
            <v>ALVORADA</v>
          </cell>
          <cell r="C998" t="str">
            <v>RS</v>
          </cell>
          <cell r="D998">
            <v>1325234</v>
          </cell>
          <cell r="E998">
            <v>21568607</v>
          </cell>
          <cell r="F998">
            <v>1860901</v>
          </cell>
          <cell r="G998">
            <v>39824664</v>
          </cell>
          <cell r="H998">
            <v>925607</v>
          </cell>
          <cell r="I998">
            <v>40720388</v>
          </cell>
        </row>
        <row r="999">
          <cell r="A999">
            <v>421725</v>
          </cell>
          <cell r="B999" t="str">
            <v>SAO PEDRO DE ALCANTARA</v>
          </cell>
          <cell r="C999" t="str">
            <v>SC</v>
          </cell>
          <cell r="D999">
            <v>148830</v>
          </cell>
          <cell r="E999">
            <v>435104</v>
          </cell>
          <cell r="F999">
            <v>145259</v>
          </cell>
          <cell r="G999">
            <v>437029</v>
          </cell>
          <cell r="I999">
            <v>579931</v>
          </cell>
        </row>
        <row r="1000">
          <cell r="A1000">
            <v>313640</v>
          </cell>
          <cell r="B1000" t="str">
            <v>JOAQUIM FELICIO</v>
          </cell>
          <cell r="C1000" t="str">
            <v>MG</v>
          </cell>
          <cell r="D1000">
            <v>61189</v>
          </cell>
          <cell r="E1000">
            <v>984747</v>
          </cell>
          <cell r="F1000">
            <v>48277</v>
          </cell>
          <cell r="G1000">
            <v>944781</v>
          </cell>
        </row>
        <row r="1001">
          <cell r="A1001">
            <v>315730</v>
          </cell>
          <cell r="B1001" t="str">
            <v>SANTA BARBARA DO TUGURIO</v>
          </cell>
          <cell r="C1001" t="str">
            <v>MG</v>
          </cell>
          <cell r="D1001">
            <v>4272</v>
          </cell>
          <cell r="E1001">
            <v>918343</v>
          </cell>
          <cell r="F1001">
            <v>2536</v>
          </cell>
          <cell r="G1001">
            <v>986845</v>
          </cell>
        </row>
        <row r="1002">
          <cell r="A1002">
            <v>352600</v>
          </cell>
          <cell r="B1002" t="str">
            <v>JUNQUEIROPOLIS</v>
          </cell>
          <cell r="C1002" t="str">
            <v>SP</v>
          </cell>
          <cell r="D1002">
            <v>244829</v>
          </cell>
          <cell r="E1002">
            <v>72576837</v>
          </cell>
          <cell r="F1002">
            <v>173125</v>
          </cell>
          <cell r="G1002">
            <v>83340928</v>
          </cell>
          <cell r="H1002">
            <v>188093</v>
          </cell>
          <cell r="I1002">
            <v>55958869</v>
          </cell>
        </row>
        <row r="1003">
          <cell r="A1003">
            <v>421550</v>
          </cell>
          <cell r="B1003" t="str">
            <v>SANTA CECILIA</v>
          </cell>
          <cell r="C1003" t="str">
            <v>SC</v>
          </cell>
          <cell r="D1003">
            <v>91906</v>
          </cell>
          <cell r="E1003">
            <v>312931</v>
          </cell>
          <cell r="F1003">
            <v>94769</v>
          </cell>
          <cell r="G1003">
            <v>289503</v>
          </cell>
          <cell r="I1003">
            <v>303759</v>
          </cell>
        </row>
        <row r="1004">
          <cell r="A1004">
            <v>311710</v>
          </cell>
          <cell r="B1004" t="str">
            <v>CONCEICAO DA APARECIDA</v>
          </cell>
          <cell r="C1004" t="str">
            <v>MG</v>
          </cell>
          <cell r="D1004">
            <v>25951</v>
          </cell>
          <cell r="E1004">
            <v>345927</v>
          </cell>
          <cell r="F1004">
            <v>27051</v>
          </cell>
          <cell r="G1004">
            <v>310885</v>
          </cell>
        </row>
        <row r="1005">
          <cell r="A1005">
            <v>313700</v>
          </cell>
          <cell r="B1005" t="str">
            <v>LADAINHA</v>
          </cell>
          <cell r="C1005" t="str">
            <v>MG</v>
          </cell>
          <cell r="D1005">
            <v>86181</v>
          </cell>
          <cell r="E1005">
            <v>485738</v>
          </cell>
          <cell r="F1005">
            <v>92941</v>
          </cell>
          <cell r="G1005">
            <v>530622</v>
          </cell>
        </row>
        <row r="1006">
          <cell r="A1006">
            <v>311700</v>
          </cell>
          <cell r="B1006" t="str">
            <v>COMERCINHO</v>
          </cell>
          <cell r="C1006" t="str">
            <v>MG</v>
          </cell>
          <cell r="D1006">
            <v>21307</v>
          </cell>
          <cell r="E1006">
            <v>824748</v>
          </cell>
          <cell r="F1006">
            <v>20763</v>
          </cell>
          <cell r="G1006">
            <v>805630</v>
          </cell>
        </row>
        <row r="1007">
          <cell r="A1007">
            <v>312240</v>
          </cell>
          <cell r="B1007" t="str">
            <v>DIVISA NOVA</v>
          </cell>
          <cell r="C1007" t="str">
            <v>MG</v>
          </cell>
          <cell r="D1007">
            <v>26336</v>
          </cell>
          <cell r="E1007">
            <v>381849</v>
          </cell>
          <cell r="F1007">
            <v>25388</v>
          </cell>
          <cell r="G1007">
            <v>396283</v>
          </cell>
        </row>
        <row r="1008">
          <cell r="A1008">
            <v>354970</v>
          </cell>
          <cell r="B1008" t="str">
            <v>SAO JOSE DO RIO PARDO</v>
          </cell>
          <cell r="C1008" t="str">
            <v>SP</v>
          </cell>
          <cell r="D1008">
            <v>1706128</v>
          </cell>
          <cell r="E1008">
            <v>750635</v>
          </cell>
          <cell r="F1008">
            <v>1712948</v>
          </cell>
          <cell r="G1008">
            <v>895503</v>
          </cell>
        </row>
        <row r="1009">
          <cell r="A1009">
            <v>310220</v>
          </cell>
          <cell r="B1009" t="str">
            <v>ALVARENGA</v>
          </cell>
          <cell r="C1009" t="str">
            <v>MG</v>
          </cell>
          <cell r="D1009">
            <v>44179</v>
          </cell>
          <cell r="E1009">
            <v>525000</v>
          </cell>
          <cell r="F1009">
            <v>37193</v>
          </cell>
          <cell r="G1009">
            <v>544142</v>
          </cell>
        </row>
        <row r="1010">
          <cell r="A1010">
            <v>310530</v>
          </cell>
          <cell r="B1010" t="str">
            <v>BANDEIRA DO SUL</v>
          </cell>
          <cell r="C1010" t="str">
            <v>MG</v>
          </cell>
          <cell r="D1010">
            <v>32832</v>
          </cell>
          <cell r="E1010">
            <v>516455</v>
          </cell>
          <cell r="F1010">
            <v>33331</v>
          </cell>
          <cell r="G1010">
            <v>678965</v>
          </cell>
        </row>
        <row r="1011">
          <cell r="A1011">
            <v>410800</v>
          </cell>
          <cell r="B1011" t="str">
            <v>FLORESTOPOLIS</v>
          </cell>
          <cell r="C1011" t="str">
            <v>PR</v>
          </cell>
          <cell r="F1011">
            <v>96009</v>
          </cell>
          <cell r="G1011">
            <v>341333</v>
          </cell>
        </row>
        <row r="1012">
          <cell r="A1012">
            <v>354240</v>
          </cell>
          <cell r="B1012" t="str">
            <v>REGENTE FEIJO</v>
          </cell>
          <cell r="C1012" t="str">
            <v>SP</v>
          </cell>
          <cell r="D1012">
            <v>303280</v>
          </cell>
          <cell r="E1012">
            <v>1237106</v>
          </cell>
          <cell r="F1012">
            <v>280486</v>
          </cell>
          <cell r="G1012">
            <v>1117873</v>
          </cell>
        </row>
        <row r="1013">
          <cell r="A1013">
            <v>311540</v>
          </cell>
          <cell r="B1013" t="str">
            <v>CATAS ALTAS DA NORUEGA</v>
          </cell>
          <cell r="C1013" t="str">
            <v>MG</v>
          </cell>
          <cell r="D1013">
            <v>33917</v>
          </cell>
          <cell r="E1013">
            <v>238943</v>
          </cell>
          <cell r="F1013">
            <v>35051</v>
          </cell>
          <cell r="G1013">
            <v>245367</v>
          </cell>
        </row>
        <row r="1014">
          <cell r="A1014">
            <v>312040</v>
          </cell>
          <cell r="B1014" t="str">
            <v>CRISTIANO OTONI</v>
          </cell>
          <cell r="C1014" t="str">
            <v>MG</v>
          </cell>
          <cell r="D1014">
            <v>39713</v>
          </cell>
          <cell r="E1014">
            <v>468335</v>
          </cell>
          <cell r="F1014">
            <v>37473</v>
          </cell>
          <cell r="G1014">
            <v>465986</v>
          </cell>
        </row>
        <row r="1015">
          <cell r="A1015">
            <v>314225</v>
          </cell>
          <cell r="B1015" t="str">
            <v>MIRAVANIA</v>
          </cell>
          <cell r="C1015" t="str">
            <v>MG</v>
          </cell>
          <cell r="D1015">
            <v>42042</v>
          </cell>
          <cell r="E1015">
            <v>348554</v>
          </cell>
          <cell r="F1015">
            <v>42717</v>
          </cell>
          <cell r="G1015">
            <v>402929</v>
          </cell>
        </row>
        <row r="1016">
          <cell r="A1016">
            <v>510895</v>
          </cell>
          <cell r="B1016" t="str">
            <v>NOVA MONTE VERDE</v>
          </cell>
          <cell r="C1016" t="str">
            <v>MT</v>
          </cell>
          <cell r="D1016">
            <v>63045</v>
          </cell>
          <cell r="E1016">
            <v>2866916</v>
          </cell>
          <cell r="F1016">
            <v>59022</v>
          </cell>
          <cell r="G1016">
            <v>2822146</v>
          </cell>
        </row>
        <row r="1017">
          <cell r="A1017">
            <v>312770</v>
          </cell>
          <cell r="B1017" t="str">
            <v>GOVERNADOR VALADARES</v>
          </cell>
          <cell r="C1017" t="str">
            <v>MG</v>
          </cell>
          <cell r="D1017">
            <v>431454</v>
          </cell>
          <cell r="E1017">
            <v>3999099</v>
          </cell>
          <cell r="F1017">
            <v>369224</v>
          </cell>
          <cell r="G1017">
            <v>4288860</v>
          </cell>
        </row>
        <row r="1018">
          <cell r="A1018">
            <v>316850</v>
          </cell>
          <cell r="B1018" t="str">
            <v>TEIXEIRAS</v>
          </cell>
          <cell r="C1018" t="str">
            <v>MG</v>
          </cell>
          <cell r="D1018">
            <v>129605</v>
          </cell>
          <cell r="E1018">
            <v>557371</v>
          </cell>
          <cell r="F1018">
            <v>128020</v>
          </cell>
          <cell r="G1018">
            <v>530694</v>
          </cell>
        </row>
        <row r="1019">
          <cell r="A1019">
            <v>315790</v>
          </cell>
          <cell r="B1019" t="str">
            <v>SANTA MARGARIDA</v>
          </cell>
          <cell r="C1019" t="str">
            <v>MG</v>
          </cell>
          <cell r="D1019">
            <v>170891</v>
          </cell>
          <cell r="E1019">
            <v>1294311</v>
          </cell>
          <cell r="F1019">
            <v>158049</v>
          </cell>
          <cell r="G1019">
            <v>1401692</v>
          </cell>
        </row>
        <row r="1020">
          <cell r="A1020">
            <v>313990</v>
          </cell>
          <cell r="B1020" t="str">
            <v>MARIA DA FE</v>
          </cell>
          <cell r="C1020" t="str">
            <v>MG</v>
          </cell>
          <cell r="D1020">
            <v>109818</v>
          </cell>
          <cell r="E1020">
            <v>723417</v>
          </cell>
          <cell r="F1020">
            <v>111998</v>
          </cell>
          <cell r="G1020">
            <v>757232</v>
          </cell>
        </row>
        <row r="1021">
          <cell r="A1021">
            <v>316410</v>
          </cell>
          <cell r="B1021" t="str">
            <v>SAO PEDRO DO SUACUI</v>
          </cell>
          <cell r="C1021" t="str">
            <v>MG</v>
          </cell>
          <cell r="D1021">
            <v>91571</v>
          </cell>
          <cell r="E1021">
            <v>648571</v>
          </cell>
          <cell r="F1021">
            <v>89502</v>
          </cell>
          <cell r="G1021">
            <v>620180</v>
          </cell>
        </row>
        <row r="1022">
          <cell r="A1022">
            <v>352290</v>
          </cell>
          <cell r="B1022" t="str">
            <v>ITAPUI</v>
          </cell>
          <cell r="C1022" t="str">
            <v>SP</v>
          </cell>
          <cell r="D1022">
            <v>134697</v>
          </cell>
          <cell r="E1022">
            <v>51028</v>
          </cell>
          <cell r="F1022">
            <v>137821</v>
          </cell>
          <cell r="G1022">
            <v>54953</v>
          </cell>
          <cell r="I1022">
            <v>51572</v>
          </cell>
        </row>
        <row r="1023">
          <cell r="A1023">
            <v>352230</v>
          </cell>
          <cell r="B1023" t="str">
            <v>ITAPETININGA</v>
          </cell>
          <cell r="C1023" t="str">
            <v>SP</v>
          </cell>
          <cell r="D1023">
            <v>300711</v>
          </cell>
          <cell r="E1023">
            <v>481119</v>
          </cell>
          <cell r="F1023">
            <v>311334</v>
          </cell>
          <cell r="G1023">
            <v>782788</v>
          </cell>
          <cell r="I1023">
            <v>555478</v>
          </cell>
        </row>
        <row r="1024">
          <cell r="A1024">
            <v>312247</v>
          </cell>
          <cell r="B1024" t="str">
            <v>DOM BOSCO</v>
          </cell>
          <cell r="C1024" t="str">
            <v>MG</v>
          </cell>
          <cell r="D1024">
            <v>65869</v>
          </cell>
          <cell r="E1024">
            <v>751314</v>
          </cell>
          <cell r="F1024">
            <v>67991</v>
          </cell>
          <cell r="G1024">
            <v>816977</v>
          </cell>
        </row>
        <row r="1025">
          <cell r="A1025">
            <v>421910</v>
          </cell>
          <cell r="B1025" t="str">
            <v>VARGEAO</v>
          </cell>
          <cell r="C1025" t="str">
            <v>SC</v>
          </cell>
          <cell r="F1025">
            <v>38118</v>
          </cell>
          <cell r="I1025">
            <v>692601</v>
          </cell>
        </row>
        <row r="1026">
          <cell r="A1026">
            <v>420060</v>
          </cell>
          <cell r="B1026" t="str">
            <v>AGUAS MORNAS</v>
          </cell>
          <cell r="C1026" t="str">
            <v>SC</v>
          </cell>
          <cell r="D1026">
            <v>122696</v>
          </cell>
          <cell r="E1026">
            <v>663429</v>
          </cell>
          <cell r="F1026">
            <v>123087</v>
          </cell>
          <cell r="G1026">
            <v>626711</v>
          </cell>
          <cell r="I1026">
            <v>593069</v>
          </cell>
        </row>
        <row r="1027">
          <cell r="A1027">
            <v>352440</v>
          </cell>
          <cell r="B1027" t="str">
            <v>JACAREI</v>
          </cell>
          <cell r="C1027" t="str">
            <v>SP</v>
          </cell>
          <cell r="D1027">
            <v>1905405</v>
          </cell>
          <cell r="E1027">
            <v>9829003</v>
          </cell>
          <cell r="F1027">
            <v>2565355</v>
          </cell>
          <cell r="G1027">
            <v>9356110</v>
          </cell>
          <cell r="I1027">
            <v>8116741</v>
          </cell>
        </row>
        <row r="1028">
          <cell r="A1028">
            <v>432060</v>
          </cell>
          <cell r="B1028" t="str">
            <v>SEVERIANO DE ALMEIDA</v>
          </cell>
          <cell r="C1028" t="str">
            <v>RS</v>
          </cell>
          <cell r="D1028">
            <v>33138</v>
          </cell>
          <cell r="E1028">
            <v>272476</v>
          </cell>
          <cell r="F1028">
            <v>34806</v>
          </cell>
          <cell r="G1028">
            <v>207007</v>
          </cell>
          <cell r="H1028">
            <v>12291</v>
          </cell>
          <cell r="I1028">
            <v>213797</v>
          </cell>
        </row>
        <row r="1029">
          <cell r="A1029">
            <v>312170</v>
          </cell>
          <cell r="B1029" t="str">
            <v>DIOGO DE VASCONCELOS</v>
          </cell>
          <cell r="C1029" t="str">
            <v>MG</v>
          </cell>
          <cell r="D1029">
            <v>100298</v>
          </cell>
          <cell r="E1029">
            <v>1000688</v>
          </cell>
          <cell r="F1029">
            <v>95544</v>
          </cell>
          <cell r="G1029">
            <v>949101</v>
          </cell>
        </row>
        <row r="1030">
          <cell r="A1030">
            <v>311787</v>
          </cell>
          <cell r="B1030" t="str">
            <v>CONFINS</v>
          </cell>
          <cell r="C1030" t="str">
            <v>MG</v>
          </cell>
          <cell r="D1030">
            <v>48342</v>
          </cell>
          <cell r="E1030">
            <v>1276054</v>
          </cell>
          <cell r="F1030">
            <v>45371</v>
          </cell>
          <cell r="G1030">
            <v>1269195</v>
          </cell>
        </row>
        <row r="1031">
          <cell r="A1031">
            <v>312980</v>
          </cell>
          <cell r="B1031" t="str">
            <v>IBIRITE</v>
          </cell>
          <cell r="C1031" t="str">
            <v>MG</v>
          </cell>
          <cell r="D1031">
            <v>816557</v>
          </cell>
          <cell r="E1031">
            <v>12203417</v>
          </cell>
          <cell r="F1031">
            <v>751787</v>
          </cell>
          <cell r="G1031">
            <v>11903769</v>
          </cell>
        </row>
        <row r="1032">
          <cell r="A1032">
            <v>312825</v>
          </cell>
          <cell r="B1032" t="str">
            <v>GUARACIAMA</v>
          </cell>
          <cell r="C1032" t="str">
            <v>MG</v>
          </cell>
          <cell r="D1032">
            <v>79581</v>
          </cell>
          <cell r="E1032">
            <v>942870</v>
          </cell>
          <cell r="F1032">
            <v>55091</v>
          </cell>
          <cell r="G1032">
            <v>937443</v>
          </cell>
        </row>
        <row r="1033">
          <cell r="A1033">
            <v>315490</v>
          </cell>
          <cell r="B1033" t="str">
            <v>RIO CASCA</v>
          </cell>
          <cell r="C1033" t="str">
            <v>MG</v>
          </cell>
          <cell r="D1033">
            <v>117719</v>
          </cell>
          <cell r="E1033">
            <v>1149121</v>
          </cell>
          <cell r="F1033">
            <v>135486</v>
          </cell>
          <cell r="G1033">
            <v>1129259</v>
          </cell>
        </row>
        <row r="1034">
          <cell r="A1034">
            <v>430750</v>
          </cell>
          <cell r="B1034" t="str">
            <v>ESPUMOSO</v>
          </cell>
          <cell r="C1034" t="str">
            <v>RS</v>
          </cell>
          <cell r="E1034">
            <v>533552</v>
          </cell>
          <cell r="G1034">
            <v>533680</v>
          </cell>
        </row>
        <row r="1035">
          <cell r="A1035">
            <v>431960</v>
          </cell>
          <cell r="B1035" t="str">
            <v>SAO SEPE</v>
          </cell>
          <cell r="C1035" t="str">
            <v>RS</v>
          </cell>
          <cell r="D1035">
            <v>283011</v>
          </cell>
          <cell r="E1035">
            <v>2190784</v>
          </cell>
          <cell r="F1035">
            <v>283306</v>
          </cell>
          <cell r="G1035">
            <v>2849054</v>
          </cell>
        </row>
        <row r="1036">
          <cell r="A1036">
            <v>312470</v>
          </cell>
          <cell r="B1036" t="str">
            <v>ESTRELA DO INDAIA</v>
          </cell>
          <cell r="C1036" t="str">
            <v>MG</v>
          </cell>
          <cell r="D1036">
            <v>34230</v>
          </cell>
          <cell r="E1036">
            <v>431440</v>
          </cell>
          <cell r="F1036">
            <v>35229</v>
          </cell>
          <cell r="G1036">
            <v>397682</v>
          </cell>
        </row>
        <row r="1037">
          <cell r="A1037">
            <v>315630</v>
          </cell>
          <cell r="B1037" t="str">
            <v>RODEIRO</v>
          </cell>
          <cell r="C1037" t="str">
            <v>MG</v>
          </cell>
          <cell r="D1037">
            <v>65533</v>
          </cell>
          <cell r="E1037">
            <v>1088927</v>
          </cell>
          <cell r="F1037">
            <v>63998</v>
          </cell>
          <cell r="G1037">
            <v>1046490</v>
          </cell>
        </row>
        <row r="1038">
          <cell r="A1038">
            <v>314055</v>
          </cell>
          <cell r="B1038" t="str">
            <v>MATA VERDE</v>
          </cell>
          <cell r="C1038" t="str">
            <v>MG</v>
          </cell>
          <cell r="D1038">
            <v>8767</v>
          </cell>
          <cell r="E1038">
            <v>772720</v>
          </cell>
          <cell r="F1038">
            <v>9107</v>
          </cell>
          <cell r="G1038">
            <v>764840</v>
          </cell>
        </row>
        <row r="1039">
          <cell r="A1039">
            <v>315860</v>
          </cell>
          <cell r="B1039" t="str">
            <v>SANTANA DO DESERTO</v>
          </cell>
          <cell r="C1039" t="str">
            <v>MG</v>
          </cell>
          <cell r="D1039">
            <v>33812</v>
          </cell>
          <cell r="E1039">
            <v>232397</v>
          </cell>
          <cell r="F1039">
            <v>33890</v>
          </cell>
          <cell r="G1039">
            <v>236674</v>
          </cell>
        </row>
        <row r="1040">
          <cell r="A1040">
            <v>313657</v>
          </cell>
          <cell r="B1040" t="str">
            <v>JOSENOPOLIS</v>
          </cell>
          <cell r="C1040" t="str">
            <v>MG</v>
          </cell>
          <cell r="D1040">
            <v>33593</v>
          </cell>
          <cell r="E1040">
            <v>728006</v>
          </cell>
          <cell r="F1040">
            <v>47486</v>
          </cell>
          <cell r="G1040">
            <v>677564</v>
          </cell>
        </row>
        <row r="1041">
          <cell r="A1041">
            <v>421080</v>
          </cell>
          <cell r="B1041" t="str">
            <v>MELEIRO</v>
          </cell>
          <cell r="C1041" t="str">
            <v>SC</v>
          </cell>
          <cell r="D1041">
            <v>185167</v>
          </cell>
          <cell r="E1041">
            <v>247803</v>
          </cell>
          <cell r="F1041">
            <v>160765</v>
          </cell>
          <cell r="G1041">
            <v>292693</v>
          </cell>
        </row>
        <row r="1042">
          <cell r="A1042">
            <v>310330</v>
          </cell>
          <cell r="B1042" t="str">
            <v>ARACITABA</v>
          </cell>
          <cell r="C1042" t="str">
            <v>MG</v>
          </cell>
          <cell r="D1042">
            <v>61918</v>
          </cell>
          <cell r="E1042">
            <v>700948</v>
          </cell>
          <cell r="F1042">
            <v>61436</v>
          </cell>
          <cell r="G1042">
            <v>1469850</v>
          </cell>
        </row>
        <row r="1043">
          <cell r="A1043">
            <v>410855</v>
          </cell>
          <cell r="B1043" t="str">
            <v>GODOY MOREIRA</v>
          </cell>
          <cell r="C1043" t="str">
            <v>PR</v>
          </cell>
        </row>
        <row r="1044">
          <cell r="A1044">
            <v>431870</v>
          </cell>
          <cell r="B1044" t="str">
            <v>SAO LEOPOLDO</v>
          </cell>
          <cell r="C1044" t="str">
            <v>RS</v>
          </cell>
          <cell r="D1044">
            <v>100946</v>
          </cell>
          <cell r="E1044">
            <v>3751831</v>
          </cell>
          <cell r="F1044">
            <v>379832</v>
          </cell>
          <cell r="G1044">
            <v>4686019</v>
          </cell>
          <cell r="H1044">
            <v>200534</v>
          </cell>
          <cell r="I1044">
            <v>3946788</v>
          </cell>
        </row>
        <row r="1045">
          <cell r="A1045">
            <v>310470</v>
          </cell>
          <cell r="B1045" t="str">
            <v>ATALEIA</v>
          </cell>
          <cell r="C1045" t="str">
            <v>MG</v>
          </cell>
          <cell r="D1045">
            <v>196809</v>
          </cell>
          <cell r="E1045">
            <v>3015450</v>
          </cell>
          <cell r="F1045">
            <v>180418</v>
          </cell>
          <cell r="G1045">
            <v>2780002</v>
          </cell>
        </row>
        <row r="1046">
          <cell r="A1046">
            <v>510621</v>
          </cell>
          <cell r="B1046" t="str">
            <v>NOVA CANAA DO NORTE</v>
          </cell>
          <cell r="C1046" t="str">
            <v>MT</v>
          </cell>
          <cell r="F1046">
            <v>98983</v>
          </cell>
          <cell r="G1046">
            <v>2865638</v>
          </cell>
        </row>
        <row r="1047">
          <cell r="A1047">
            <v>420910</v>
          </cell>
          <cell r="B1047" t="str">
            <v>JOINVILLE</v>
          </cell>
          <cell r="C1047" t="str">
            <v>SC</v>
          </cell>
          <cell r="D1047">
            <v>9460790</v>
          </cell>
          <cell r="E1047">
            <v>30882690</v>
          </cell>
          <cell r="F1047">
            <v>9544118</v>
          </cell>
          <cell r="G1047">
            <v>5278580</v>
          </cell>
          <cell r="H1047">
            <v>6883508</v>
          </cell>
        </row>
        <row r="1048">
          <cell r="A1048">
            <v>313470</v>
          </cell>
          <cell r="B1048" t="str">
            <v>JACINTO</v>
          </cell>
          <cell r="C1048" t="str">
            <v>MG</v>
          </cell>
          <cell r="D1048">
            <v>3870</v>
          </cell>
          <cell r="E1048">
            <v>19940</v>
          </cell>
          <cell r="F1048">
            <v>217</v>
          </cell>
          <cell r="G1048">
            <v>22461</v>
          </cell>
        </row>
        <row r="1049">
          <cell r="A1049">
            <v>352070</v>
          </cell>
          <cell r="B1049" t="str">
            <v>INDIAPORA</v>
          </cell>
          <cell r="C1049" t="str">
            <v>SP</v>
          </cell>
          <cell r="D1049">
            <v>40658</v>
          </cell>
          <cell r="E1049">
            <v>147116</v>
          </cell>
          <cell r="F1049">
            <v>39814</v>
          </cell>
          <cell r="G1049">
            <v>136434</v>
          </cell>
        </row>
        <row r="1050">
          <cell r="A1050">
            <v>353950</v>
          </cell>
          <cell r="B1050" t="str">
            <v>PITANGUEIRAS</v>
          </cell>
          <cell r="C1050" t="str">
            <v>SP</v>
          </cell>
        </row>
        <row r="1051">
          <cell r="A1051">
            <v>411910</v>
          </cell>
          <cell r="B1051" t="str">
            <v>PIEN</v>
          </cell>
          <cell r="C1051" t="str">
            <v>PR</v>
          </cell>
          <cell r="D1051">
            <v>161940</v>
          </cell>
          <cell r="E1051">
            <v>1081545</v>
          </cell>
          <cell r="F1051">
            <v>154987</v>
          </cell>
          <cell r="G1051">
            <v>934360</v>
          </cell>
          <cell r="H1051">
            <v>115408</v>
          </cell>
        </row>
        <row r="1052">
          <cell r="A1052">
            <v>350020</v>
          </cell>
          <cell r="B1052" t="str">
            <v>ADOLFO</v>
          </cell>
          <cell r="C1052" t="str">
            <v>SP</v>
          </cell>
          <cell r="D1052">
            <v>114425</v>
          </cell>
          <cell r="E1052">
            <v>284573</v>
          </cell>
          <cell r="F1052">
            <v>117835</v>
          </cell>
          <cell r="G1052">
            <v>317683</v>
          </cell>
          <cell r="I1052">
            <v>322973</v>
          </cell>
        </row>
        <row r="1053">
          <cell r="A1053">
            <v>421790</v>
          </cell>
          <cell r="B1053" t="str">
            <v>TANGARA</v>
          </cell>
          <cell r="C1053" t="str">
            <v>SC</v>
          </cell>
          <cell r="D1053">
            <v>161996</v>
          </cell>
          <cell r="E1053">
            <v>688338</v>
          </cell>
          <cell r="F1053">
            <v>158302</v>
          </cell>
          <cell r="G1053">
            <v>634043</v>
          </cell>
          <cell r="I1053">
            <v>425070</v>
          </cell>
        </row>
        <row r="1054">
          <cell r="A1054">
            <v>317160</v>
          </cell>
          <cell r="B1054" t="str">
            <v>VIRGEM DA LAPA</v>
          </cell>
          <cell r="C1054" t="str">
            <v>MG</v>
          </cell>
          <cell r="D1054">
            <v>120529</v>
          </cell>
          <cell r="E1054">
            <v>827889</v>
          </cell>
          <cell r="F1054">
            <v>128504</v>
          </cell>
          <cell r="G1054">
            <v>803811</v>
          </cell>
        </row>
        <row r="1055">
          <cell r="A1055">
            <v>314410</v>
          </cell>
          <cell r="B1055" t="str">
            <v>MUZAMBINHO</v>
          </cell>
          <cell r="C1055" t="str">
            <v>MG</v>
          </cell>
          <cell r="D1055">
            <v>181821</v>
          </cell>
          <cell r="E1055">
            <v>819043</v>
          </cell>
          <cell r="F1055">
            <v>178211</v>
          </cell>
          <cell r="G1055">
            <v>827386</v>
          </cell>
        </row>
        <row r="1056">
          <cell r="A1056">
            <v>313590</v>
          </cell>
          <cell r="B1056" t="str">
            <v>JESUANIA</v>
          </cell>
          <cell r="C1056" t="str">
            <v>MG</v>
          </cell>
          <cell r="D1056">
            <v>10043</v>
          </cell>
          <cell r="E1056">
            <v>415863</v>
          </cell>
          <cell r="F1056">
            <v>9754</v>
          </cell>
          <cell r="G1056">
            <v>384035</v>
          </cell>
        </row>
        <row r="1057">
          <cell r="A1057">
            <v>351540</v>
          </cell>
          <cell r="B1057" t="str">
            <v>FARTURA</v>
          </cell>
          <cell r="C1057" t="str">
            <v>SP</v>
          </cell>
          <cell r="D1057">
            <v>21678</v>
          </cell>
          <cell r="E1057">
            <v>295837</v>
          </cell>
          <cell r="F1057">
            <v>24570</v>
          </cell>
          <cell r="G1057">
            <v>303749</v>
          </cell>
          <cell r="I1057">
            <v>290098</v>
          </cell>
        </row>
        <row r="1058">
          <cell r="A1058">
            <v>314330</v>
          </cell>
          <cell r="B1058" t="str">
            <v>MONTES CLAROS</v>
          </cell>
          <cell r="C1058" t="str">
            <v>MG</v>
          </cell>
          <cell r="D1058">
            <v>48514</v>
          </cell>
          <cell r="E1058">
            <v>460773222</v>
          </cell>
          <cell r="F1058">
            <v>72553</v>
          </cell>
          <cell r="G1058">
            <v>499896636</v>
          </cell>
        </row>
        <row r="1059">
          <cell r="A1059">
            <v>421170</v>
          </cell>
          <cell r="B1059" t="str">
            <v>ORLEANS</v>
          </cell>
          <cell r="C1059" t="str">
            <v>SC</v>
          </cell>
          <cell r="D1059">
            <v>73161</v>
          </cell>
          <cell r="E1059">
            <v>1646493</v>
          </cell>
          <cell r="F1059">
            <v>1262</v>
          </cell>
          <cell r="G1059">
            <v>1647645</v>
          </cell>
        </row>
        <row r="1060">
          <cell r="A1060">
            <v>510480</v>
          </cell>
          <cell r="B1060" t="str">
            <v>JACIARA</v>
          </cell>
          <cell r="C1060" t="str">
            <v>MT</v>
          </cell>
          <cell r="D1060">
            <v>61104</v>
          </cell>
          <cell r="E1060">
            <v>178870</v>
          </cell>
          <cell r="F1060">
            <v>58637</v>
          </cell>
          <cell r="G1060">
            <v>126653</v>
          </cell>
          <cell r="I1060">
            <v>194110</v>
          </cell>
        </row>
        <row r="1061">
          <cell r="A1061">
            <v>313000</v>
          </cell>
          <cell r="B1061" t="str">
            <v>IBITURUNA</v>
          </cell>
          <cell r="C1061" t="str">
            <v>MG</v>
          </cell>
          <cell r="D1061">
            <v>44823</v>
          </cell>
          <cell r="E1061">
            <v>119700</v>
          </cell>
          <cell r="F1061">
            <v>38992</v>
          </cell>
          <cell r="G1061">
            <v>149926</v>
          </cell>
        </row>
        <row r="1062">
          <cell r="A1062">
            <v>330100</v>
          </cell>
          <cell r="B1062" t="str">
            <v>CAMPOS DOS GOYTACAZES</v>
          </cell>
          <cell r="C1062" t="str">
            <v>RJ</v>
          </cell>
          <cell r="D1062">
            <v>3819469</v>
          </cell>
          <cell r="E1062">
            <v>9932098</v>
          </cell>
          <cell r="F1062">
            <v>4550807</v>
          </cell>
          <cell r="G1062">
            <v>9300415</v>
          </cell>
        </row>
        <row r="1063">
          <cell r="A1063">
            <v>310590</v>
          </cell>
          <cell r="B1063" t="str">
            <v>BARROSO</v>
          </cell>
          <cell r="C1063" t="str">
            <v>MG</v>
          </cell>
          <cell r="D1063">
            <v>140133</v>
          </cell>
          <cell r="E1063">
            <v>1076378</v>
          </cell>
          <cell r="F1063">
            <v>149897</v>
          </cell>
          <cell r="G1063">
            <v>1142778</v>
          </cell>
        </row>
        <row r="1064">
          <cell r="A1064">
            <v>310290</v>
          </cell>
          <cell r="B1064" t="str">
            <v>ANTONIO CARLOS</v>
          </cell>
          <cell r="C1064" t="str">
            <v>MG</v>
          </cell>
          <cell r="D1064">
            <v>87231</v>
          </cell>
          <cell r="E1064">
            <v>681121</v>
          </cell>
          <cell r="F1064">
            <v>85538</v>
          </cell>
          <cell r="G1064">
            <v>598931</v>
          </cell>
        </row>
        <row r="1065">
          <cell r="A1065">
            <v>312140</v>
          </cell>
          <cell r="B1065" t="str">
            <v>DESTERRO DE ENTRE RIOS</v>
          </cell>
          <cell r="C1065" t="str">
            <v>MG</v>
          </cell>
          <cell r="D1065">
            <v>85165</v>
          </cell>
          <cell r="E1065">
            <v>1044899</v>
          </cell>
          <cell r="F1065">
            <v>75884</v>
          </cell>
          <cell r="G1065">
            <v>1008812</v>
          </cell>
        </row>
        <row r="1066">
          <cell r="A1066">
            <v>312790</v>
          </cell>
          <cell r="B1066" t="str">
            <v>GRUPIARA</v>
          </cell>
          <cell r="C1066" t="str">
            <v>MG</v>
          </cell>
          <cell r="D1066">
            <v>23473</v>
          </cell>
          <cell r="E1066">
            <v>437761</v>
          </cell>
          <cell r="F1066">
            <v>21612</v>
          </cell>
          <cell r="G1066">
            <v>490427</v>
          </cell>
        </row>
        <row r="1067">
          <cell r="A1067">
            <v>317120</v>
          </cell>
          <cell r="B1067" t="str">
            <v>VESPASIANO</v>
          </cell>
          <cell r="C1067" t="str">
            <v>MG</v>
          </cell>
          <cell r="D1067">
            <v>2140</v>
          </cell>
          <cell r="E1067">
            <v>112838904</v>
          </cell>
          <cell r="F1067">
            <v>1373</v>
          </cell>
          <cell r="G1067">
            <v>113733759</v>
          </cell>
        </row>
        <row r="1068">
          <cell r="A1068">
            <v>314585</v>
          </cell>
          <cell r="B1068" t="str">
            <v>ORATORIOS</v>
          </cell>
          <cell r="C1068" t="str">
            <v>MG</v>
          </cell>
          <cell r="D1068">
            <v>124451</v>
          </cell>
          <cell r="E1068">
            <v>519447</v>
          </cell>
          <cell r="F1068">
            <v>120038</v>
          </cell>
          <cell r="G1068">
            <v>572862</v>
          </cell>
        </row>
        <row r="1069">
          <cell r="A1069">
            <v>312130</v>
          </cell>
          <cell r="B1069" t="str">
            <v>DESCOBERTO</v>
          </cell>
          <cell r="C1069" t="str">
            <v>MG</v>
          </cell>
          <cell r="D1069">
            <v>44691</v>
          </cell>
          <cell r="E1069">
            <v>1417950</v>
          </cell>
          <cell r="F1069">
            <v>47005</v>
          </cell>
          <cell r="G1069">
            <v>993477</v>
          </cell>
        </row>
        <row r="1070">
          <cell r="A1070">
            <v>315810</v>
          </cell>
          <cell r="B1070" t="str">
            <v>SANTA MARIA DO SALTO</v>
          </cell>
          <cell r="C1070" t="str">
            <v>MG</v>
          </cell>
          <cell r="D1070">
            <v>19530</v>
          </cell>
          <cell r="E1070">
            <v>692433</v>
          </cell>
          <cell r="F1070">
            <v>31166</v>
          </cell>
          <cell r="G1070">
            <v>782166</v>
          </cell>
        </row>
        <row r="1071">
          <cell r="A1071">
            <v>351550</v>
          </cell>
          <cell r="B1071" t="str">
            <v>FERNANDOPOLIS</v>
          </cell>
          <cell r="C1071" t="str">
            <v>SP</v>
          </cell>
          <cell r="D1071">
            <v>688053</v>
          </cell>
          <cell r="E1071">
            <v>4139555</v>
          </cell>
          <cell r="F1071">
            <v>767972</v>
          </cell>
          <cell r="G1071">
            <v>4244052</v>
          </cell>
        </row>
        <row r="1072">
          <cell r="A1072">
            <v>310050</v>
          </cell>
          <cell r="B1072" t="str">
            <v>ACUCENA</v>
          </cell>
          <cell r="C1072" t="str">
            <v>MG</v>
          </cell>
          <cell r="D1072">
            <v>53010</v>
          </cell>
          <cell r="E1072">
            <v>1728056</v>
          </cell>
          <cell r="F1072">
            <v>68690</v>
          </cell>
          <cell r="G1072">
            <v>1978877</v>
          </cell>
        </row>
        <row r="1073">
          <cell r="A1073">
            <v>314440</v>
          </cell>
          <cell r="B1073" t="str">
            <v>NATERCIA</v>
          </cell>
          <cell r="C1073" t="str">
            <v>MG</v>
          </cell>
          <cell r="D1073">
            <v>46340</v>
          </cell>
          <cell r="E1073">
            <v>1298819</v>
          </cell>
          <cell r="F1073">
            <v>38641</v>
          </cell>
          <cell r="G1073">
            <v>1250713</v>
          </cell>
        </row>
        <row r="1074">
          <cell r="A1074">
            <v>314960</v>
          </cell>
          <cell r="B1074" t="str">
            <v>PEQUI</v>
          </cell>
          <cell r="C1074" t="str">
            <v>MG</v>
          </cell>
          <cell r="D1074">
            <v>17598</v>
          </cell>
          <cell r="E1074">
            <v>1098622</v>
          </cell>
          <cell r="F1074">
            <v>29262</v>
          </cell>
          <cell r="G1074">
            <v>1301008</v>
          </cell>
        </row>
        <row r="1075">
          <cell r="A1075">
            <v>311320</v>
          </cell>
          <cell r="B1075" t="str">
            <v>CARANDAI</v>
          </cell>
          <cell r="C1075" t="str">
            <v>MG</v>
          </cell>
          <cell r="D1075">
            <v>323067</v>
          </cell>
          <cell r="E1075">
            <v>1525652</v>
          </cell>
          <cell r="F1075">
            <v>289992</v>
          </cell>
          <cell r="G1075">
            <v>1416719</v>
          </cell>
        </row>
        <row r="1076">
          <cell r="A1076">
            <v>420208</v>
          </cell>
          <cell r="B1076" t="str">
            <v>BANDEIRANTE</v>
          </cell>
          <cell r="C1076" t="str">
            <v>SC</v>
          </cell>
          <cell r="D1076">
            <v>149552</v>
          </cell>
          <cell r="F1076">
            <v>82416</v>
          </cell>
          <cell r="G1076">
            <v>464964</v>
          </cell>
          <cell r="I1076">
            <v>488153</v>
          </cell>
        </row>
        <row r="1077">
          <cell r="A1077">
            <v>316710</v>
          </cell>
          <cell r="B1077" t="str">
            <v>SERRO</v>
          </cell>
          <cell r="C1077" t="str">
            <v>MG</v>
          </cell>
          <cell r="D1077">
            <v>129926</v>
          </cell>
          <cell r="E1077">
            <v>1159335</v>
          </cell>
          <cell r="F1077">
            <v>131513</v>
          </cell>
          <cell r="G1077">
            <v>1298307</v>
          </cell>
        </row>
        <row r="1078">
          <cell r="A1078">
            <v>316900</v>
          </cell>
          <cell r="B1078" t="str">
            <v>TOCANTINS</v>
          </cell>
          <cell r="C1078" t="str">
            <v>MG</v>
          </cell>
          <cell r="D1078">
            <v>299177</v>
          </cell>
          <cell r="E1078">
            <v>1034972</v>
          </cell>
          <cell r="F1078">
            <v>271441</v>
          </cell>
          <cell r="G1078">
            <v>1012141</v>
          </cell>
        </row>
        <row r="1079">
          <cell r="A1079">
            <v>315737</v>
          </cell>
          <cell r="B1079" t="str">
            <v>SANTA CRUZ DE SALINAS</v>
          </cell>
          <cell r="C1079" t="str">
            <v>MG</v>
          </cell>
          <cell r="D1079">
            <v>63791</v>
          </cell>
          <cell r="E1079">
            <v>955939</v>
          </cell>
          <cell r="F1079">
            <v>53905</v>
          </cell>
          <cell r="G1079">
            <v>991902</v>
          </cell>
        </row>
        <row r="1080">
          <cell r="A1080">
            <v>315217</v>
          </cell>
          <cell r="B1080" t="str">
            <v>PONTO DOS VOLANTES</v>
          </cell>
          <cell r="C1080" t="str">
            <v>MG</v>
          </cell>
          <cell r="D1080">
            <v>48264</v>
          </cell>
          <cell r="E1080">
            <v>1864856</v>
          </cell>
          <cell r="F1080">
            <v>37261</v>
          </cell>
          <cell r="G1080">
            <v>1666877</v>
          </cell>
        </row>
        <row r="1081">
          <cell r="A1081">
            <v>351512</v>
          </cell>
          <cell r="B1081" t="str">
            <v>EMILIANOPOLIS</v>
          </cell>
          <cell r="C1081" t="str">
            <v>SP</v>
          </cell>
          <cell r="D1081">
            <v>45633</v>
          </cell>
          <cell r="E1081">
            <v>203072</v>
          </cell>
          <cell r="F1081">
            <v>48118</v>
          </cell>
          <cell r="G1081">
            <v>222014</v>
          </cell>
        </row>
        <row r="1082">
          <cell r="A1082">
            <v>311800</v>
          </cell>
          <cell r="B1082" t="str">
            <v>CONGONHAS</v>
          </cell>
          <cell r="C1082" t="str">
            <v>MG</v>
          </cell>
          <cell r="D1082">
            <v>8380</v>
          </cell>
          <cell r="E1082">
            <v>436413</v>
          </cell>
          <cell r="F1082">
            <v>8585</v>
          </cell>
          <cell r="G1082">
            <v>492465</v>
          </cell>
        </row>
        <row r="1083">
          <cell r="A1083">
            <v>420917</v>
          </cell>
          <cell r="B1083" t="str">
            <v>JUPIA</v>
          </cell>
          <cell r="C1083" t="str">
            <v>SC</v>
          </cell>
          <cell r="D1083">
            <v>39463</v>
          </cell>
          <cell r="E1083">
            <v>182750</v>
          </cell>
          <cell r="F1083">
            <v>39274</v>
          </cell>
          <cell r="G1083">
            <v>178590</v>
          </cell>
        </row>
        <row r="1084">
          <cell r="A1084">
            <v>311530</v>
          </cell>
          <cell r="B1084" t="str">
            <v>CATAGUASES</v>
          </cell>
          <cell r="C1084" t="str">
            <v>MG</v>
          </cell>
          <cell r="D1084">
            <v>56092</v>
          </cell>
          <cell r="E1084">
            <v>1031465</v>
          </cell>
          <cell r="F1084">
            <v>61682</v>
          </cell>
          <cell r="G1084">
            <v>1310159</v>
          </cell>
        </row>
        <row r="1085">
          <cell r="A1085">
            <v>421225</v>
          </cell>
          <cell r="B1085" t="str">
            <v>PASSO DE TORRES</v>
          </cell>
          <cell r="C1085" t="str">
            <v>SC</v>
          </cell>
        </row>
        <row r="1086">
          <cell r="A1086">
            <v>355650</v>
          </cell>
          <cell r="B1086" t="str">
            <v>VARZEA PAULISTA</v>
          </cell>
          <cell r="C1086" t="str">
            <v>SP</v>
          </cell>
          <cell r="D1086">
            <v>6206001</v>
          </cell>
          <cell r="E1086">
            <v>11944352</v>
          </cell>
          <cell r="F1086">
            <v>2899190</v>
          </cell>
          <cell r="G1086">
            <v>12900023</v>
          </cell>
        </row>
        <row r="1087">
          <cell r="A1087">
            <v>310380</v>
          </cell>
          <cell r="B1087" t="str">
            <v>ARAPUA</v>
          </cell>
          <cell r="C1087" t="str">
            <v>MG</v>
          </cell>
          <cell r="D1087">
            <v>67404</v>
          </cell>
          <cell r="E1087">
            <v>626881</v>
          </cell>
          <cell r="F1087">
            <v>67203</v>
          </cell>
          <cell r="G1087">
            <v>536338</v>
          </cell>
        </row>
        <row r="1088">
          <cell r="A1088">
            <v>316230</v>
          </cell>
          <cell r="B1088" t="str">
            <v>SAO JOAO DA MATA</v>
          </cell>
          <cell r="C1088" t="str">
            <v>MG</v>
          </cell>
          <cell r="D1088">
            <v>50194</v>
          </cell>
          <cell r="E1088">
            <v>902543</v>
          </cell>
          <cell r="F1088">
            <v>53784</v>
          </cell>
          <cell r="G1088">
            <v>897136</v>
          </cell>
        </row>
        <row r="1089">
          <cell r="A1089">
            <v>280030</v>
          </cell>
          <cell r="B1089" t="str">
            <v>ARACAJU</v>
          </cell>
          <cell r="C1089" t="str">
            <v>SE</v>
          </cell>
        </row>
        <row r="1090">
          <cell r="A1090">
            <v>350550</v>
          </cell>
          <cell r="B1090" t="str">
            <v>BARRETOS</v>
          </cell>
          <cell r="C1090" t="str">
            <v>SP</v>
          </cell>
          <cell r="D1090">
            <v>1338078</v>
          </cell>
          <cell r="E1090">
            <v>5339166</v>
          </cell>
          <cell r="F1090">
            <v>1381610</v>
          </cell>
          <cell r="G1090">
            <v>5730827</v>
          </cell>
          <cell r="I1090">
            <v>5551044</v>
          </cell>
        </row>
        <row r="1091">
          <cell r="A1091">
            <v>310750</v>
          </cell>
          <cell r="B1091" t="str">
            <v>BOM JARDIM DE MINAS</v>
          </cell>
          <cell r="C1091" t="str">
            <v>MG</v>
          </cell>
          <cell r="D1091">
            <v>132234</v>
          </cell>
          <cell r="E1091">
            <v>581818</v>
          </cell>
          <cell r="F1091">
            <v>155123</v>
          </cell>
          <cell r="G1091">
            <v>676448</v>
          </cell>
        </row>
        <row r="1092">
          <cell r="A1092">
            <v>420570</v>
          </cell>
          <cell r="B1092" t="str">
            <v>GAROPABA</v>
          </cell>
          <cell r="C1092" t="str">
            <v>SC</v>
          </cell>
          <cell r="D1092">
            <v>5535</v>
          </cell>
          <cell r="E1092">
            <v>511090</v>
          </cell>
          <cell r="F1092">
            <v>204767</v>
          </cell>
          <cell r="G1092">
            <v>640725</v>
          </cell>
          <cell r="I1092">
            <v>528604</v>
          </cell>
        </row>
        <row r="1093">
          <cell r="A1093">
            <v>355010</v>
          </cell>
          <cell r="B1093" t="str">
            <v>SAO MANUEL</v>
          </cell>
          <cell r="C1093" t="str">
            <v>SP</v>
          </cell>
          <cell r="D1093">
            <v>1058</v>
          </cell>
        </row>
        <row r="1094">
          <cell r="A1094">
            <v>312235</v>
          </cell>
          <cell r="B1094" t="str">
            <v>DIVISA ALEGRE</v>
          </cell>
          <cell r="C1094" t="str">
            <v>MG</v>
          </cell>
          <cell r="D1094">
            <v>27030</v>
          </cell>
          <cell r="E1094">
            <v>495278</v>
          </cell>
          <cell r="F1094">
            <v>27690</v>
          </cell>
          <cell r="G1094">
            <v>590771</v>
          </cell>
        </row>
        <row r="1095">
          <cell r="A1095">
            <v>310090</v>
          </cell>
          <cell r="B1095" t="str">
            <v>AGUAS FORMOSAS</v>
          </cell>
          <cell r="C1095" t="str">
            <v>MG</v>
          </cell>
          <cell r="D1095">
            <v>99833</v>
          </cell>
          <cell r="E1095">
            <v>1182370</v>
          </cell>
          <cell r="F1095">
            <v>99477</v>
          </cell>
          <cell r="G1095">
            <v>1205892</v>
          </cell>
        </row>
        <row r="1096">
          <cell r="A1096">
            <v>314200</v>
          </cell>
          <cell r="B1096" t="str">
            <v>MIRABELA</v>
          </cell>
          <cell r="C1096" t="str">
            <v>MG</v>
          </cell>
          <cell r="D1096">
            <v>58432</v>
          </cell>
          <cell r="E1096">
            <v>1869543</v>
          </cell>
          <cell r="F1096">
            <v>141214</v>
          </cell>
          <cell r="G1096">
            <v>1796963</v>
          </cell>
        </row>
        <row r="1097">
          <cell r="A1097">
            <v>311690</v>
          </cell>
          <cell r="B1097" t="str">
            <v>COMENDADOR GOMES</v>
          </cell>
          <cell r="C1097" t="str">
            <v>MG</v>
          </cell>
          <cell r="D1097">
            <v>45310</v>
          </cell>
          <cell r="E1097">
            <v>469044</v>
          </cell>
          <cell r="F1097">
            <v>50139</v>
          </cell>
          <cell r="G1097">
            <v>458214</v>
          </cell>
        </row>
        <row r="1098">
          <cell r="A1098">
            <v>315830</v>
          </cell>
          <cell r="B1098" t="str">
            <v>SANTANA DA VARGEM</v>
          </cell>
          <cell r="C1098" t="str">
            <v>MG</v>
          </cell>
          <cell r="E1098">
            <v>1137</v>
          </cell>
          <cell r="G1098">
            <v>3267</v>
          </cell>
        </row>
        <row r="1099">
          <cell r="A1099">
            <v>314670</v>
          </cell>
          <cell r="B1099" t="str">
            <v>PALMA</v>
          </cell>
          <cell r="C1099" t="str">
            <v>MG</v>
          </cell>
          <cell r="D1099">
            <v>14369</v>
          </cell>
          <cell r="E1099">
            <v>386328</v>
          </cell>
          <cell r="F1099">
            <v>14276</v>
          </cell>
          <cell r="G1099">
            <v>397742</v>
          </cell>
        </row>
        <row r="1100">
          <cell r="A1100">
            <v>412040</v>
          </cell>
          <cell r="B1100" t="str">
            <v>PRESIDENTE CASTELO BRANCO</v>
          </cell>
          <cell r="C1100" t="str">
            <v>PR</v>
          </cell>
          <cell r="D1100">
            <v>113621</v>
          </cell>
          <cell r="E1100">
            <v>579278</v>
          </cell>
          <cell r="F1100">
            <v>119502</v>
          </cell>
          <cell r="G1100">
            <v>511155</v>
          </cell>
        </row>
        <row r="1101">
          <cell r="A1101">
            <v>351160</v>
          </cell>
          <cell r="B1101" t="str">
            <v>CESARIO LANGE</v>
          </cell>
          <cell r="C1101" t="str">
            <v>SP</v>
          </cell>
          <cell r="D1101">
            <v>216605</v>
          </cell>
          <cell r="E1101">
            <v>4193062</v>
          </cell>
          <cell r="F1101">
            <v>271552</v>
          </cell>
          <cell r="G1101">
            <v>5979025</v>
          </cell>
          <cell r="H1101">
            <v>172984</v>
          </cell>
          <cell r="I1101">
            <v>4793046</v>
          </cell>
        </row>
        <row r="1102">
          <cell r="A1102">
            <v>350600</v>
          </cell>
          <cell r="B1102" t="str">
            <v>BAURU</v>
          </cell>
          <cell r="C1102" t="str">
            <v>SP</v>
          </cell>
        </row>
        <row r="1103">
          <cell r="A1103">
            <v>410785</v>
          </cell>
          <cell r="B1103" t="str">
            <v>FLOR DA SERRA DO SUL</v>
          </cell>
          <cell r="C1103" t="str">
            <v>PR</v>
          </cell>
          <cell r="D1103">
            <v>90143</v>
          </cell>
          <cell r="E1103">
            <v>2642117</v>
          </cell>
          <cell r="F1103">
            <v>94532</v>
          </cell>
          <cell r="G1103">
            <v>2713989</v>
          </cell>
          <cell r="I1103">
            <v>388731</v>
          </cell>
        </row>
        <row r="1104">
          <cell r="A1104">
            <v>311560</v>
          </cell>
          <cell r="B1104" t="str">
            <v>CEDRO DO ABAETE</v>
          </cell>
          <cell r="C1104" t="str">
            <v>MG</v>
          </cell>
          <cell r="D1104">
            <v>52705</v>
          </cell>
          <cell r="E1104">
            <v>273413</v>
          </cell>
          <cell r="F1104">
            <v>54433</v>
          </cell>
          <cell r="G1104">
            <v>310657</v>
          </cell>
        </row>
        <row r="1105">
          <cell r="A1105">
            <v>312050</v>
          </cell>
          <cell r="B1105" t="str">
            <v>CRISTINA</v>
          </cell>
          <cell r="C1105" t="str">
            <v>MG</v>
          </cell>
          <cell r="D1105">
            <v>187629</v>
          </cell>
          <cell r="E1105">
            <v>484662</v>
          </cell>
          <cell r="F1105">
            <v>173500</v>
          </cell>
          <cell r="G1105">
            <v>464425</v>
          </cell>
        </row>
        <row r="1106">
          <cell r="A1106">
            <v>313862</v>
          </cell>
          <cell r="B1106" t="str">
            <v>LIMEIRA DO OESTE</v>
          </cell>
          <cell r="C1106" t="str">
            <v>MG</v>
          </cell>
          <cell r="D1106">
            <v>106228</v>
          </cell>
          <cell r="E1106">
            <v>766391</v>
          </cell>
          <cell r="F1106">
            <v>110777</v>
          </cell>
          <cell r="G1106">
            <v>741622</v>
          </cell>
        </row>
        <row r="1107">
          <cell r="A1107">
            <v>410960</v>
          </cell>
          <cell r="B1107" t="str">
            <v>GUARATUBA</v>
          </cell>
          <cell r="C1107" t="str">
            <v>PR</v>
          </cell>
          <cell r="E1107">
            <v>1100565</v>
          </cell>
          <cell r="G1107">
            <v>746650</v>
          </cell>
          <cell r="H1107">
            <v>32506</v>
          </cell>
          <cell r="I1107">
            <v>696512</v>
          </cell>
        </row>
        <row r="1108">
          <cell r="A1108">
            <v>500410</v>
          </cell>
          <cell r="B1108" t="str">
            <v>GUIA LOPES DA LAGUNA</v>
          </cell>
          <cell r="C1108" t="str">
            <v>MS</v>
          </cell>
          <cell r="E1108">
            <v>954574</v>
          </cell>
        </row>
        <row r="1109">
          <cell r="A1109">
            <v>420350</v>
          </cell>
          <cell r="B1109" t="str">
            <v>CAMPO ERE</v>
          </cell>
          <cell r="C1109" t="str">
            <v>SC</v>
          </cell>
          <cell r="D1109">
            <v>128117</v>
          </cell>
          <cell r="E1109">
            <v>292276</v>
          </cell>
          <cell r="F1109">
            <v>146682</v>
          </cell>
          <cell r="G1109">
            <v>340392</v>
          </cell>
          <cell r="I1109">
            <v>505482</v>
          </cell>
        </row>
        <row r="1110">
          <cell r="A1110">
            <v>310940</v>
          </cell>
          <cell r="B1110" t="str">
            <v>BURITIZEIRO</v>
          </cell>
          <cell r="C1110" t="str">
            <v>MG</v>
          </cell>
          <cell r="D1110">
            <v>148374</v>
          </cell>
          <cell r="E1110">
            <v>1177070</v>
          </cell>
          <cell r="F1110">
            <v>141693</v>
          </cell>
          <cell r="G1110">
            <v>1473317</v>
          </cell>
        </row>
        <row r="1111">
          <cell r="A1111">
            <v>310925</v>
          </cell>
          <cell r="B1111" t="str">
            <v>BUGRE</v>
          </cell>
          <cell r="C1111" t="str">
            <v>MG</v>
          </cell>
          <cell r="D1111">
            <v>14435</v>
          </cell>
          <cell r="E1111">
            <v>1620265</v>
          </cell>
          <cell r="F1111">
            <v>12245</v>
          </cell>
          <cell r="G1111">
            <v>1641053</v>
          </cell>
        </row>
        <row r="1112">
          <cell r="A1112">
            <v>316255</v>
          </cell>
          <cell r="B1112" t="str">
            <v>SAO JOAO DO MANHUACU</v>
          </cell>
          <cell r="C1112" t="str">
            <v>MG</v>
          </cell>
          <cell r="D1112">
            <v>138704</v>
          </cell>
          <cell r="E1112">
            <v>1194079</v>
          </cell>
          <cell r="F1112">
            <v>145818</v>
          </cell>
          <cell r="G1112">
            <v>1114826</v>
          </cell>
        </row>
        <row r="1113">
          <cell r="A1113">
            <v>312707</v>
          </cell>
          <cell r="B1113" t="str">
            <v>FRUTA DE LEITE</v>
          </cell>
          <cell r="C1113" t="str">
            <v>MG</v>
          </cell>
          <cell r="D1113">
            <v>290</v>
          </cell>
          <cell r="E1113">
            <v>391789</v>
          </cell>
          <cell r="G1113">
            <v>395919</v>
          </cell>
        </row>
        <row r="1114">
          <cell r="A1114">
            <v>310670</v>
          </cell>
          <cell r="B1114" t="str">
            <v>BETIM</v>
          </cell>
          <cell r="C1114" t="str">
            <v>MG</v>
          </cell>
          <cell r="D1114">
            <v>2193</v>
          </cell>
          <cell r="E1114">
            <v>15227462</v>
          </cell>
          <cell r="F1114">
            <v>1458</v>
          </cell>
          <cell r="G1114">
            <v>12954858</v>
          </cell>
        </row>
        <row r="1115">
          <cell r="A1115">
            <v>431230</v>
          </cell>
          <cell r="B1115" t="str">
            <v>MIRAGUAI</v>
          </cell>
          <cell r="C1115" t="str">
            <v>RS</v>
          </cell>
          <cell r="D1115">
            <v>110566</v>
          </cell>
          <cell r="E1115">
            <v>104991</v>
          </cell>
          <cell r="F1115">
            <v>100531</v>
          </cell>
          <cell r="G1115">
            <v>446946</v>
          </cell>
        </row>
        <row r="1116">
          <cell r="A1116">
            <v>313867</v>
          </cell>
          <cell r="B1116" t="str">
            <v>LUISBURGO</v>
          </cell>
          <cell r="C1116" t="str">
            <v>MG</v>
          </cell>
          <cell r="D1116">
            <v>60966</v>
          </cell>
          <cell r="E1116">
            <v>949816</v>
          </cell>
          <cell r="F1116">
            <v>59413</v>
          </cell>
          <cell r="G1116">
            <v>905001</v>
          </cell>
        </row>
        <row r="1117">
          <cell r="A1117">
            <v>432170</v>
          </cell>
          <cell r="B1117" t="str">
            <v>TRES COROAS</v>
          </cell>
          <cell r="C1117" t="str">
            <v>RS</v>
          </cell>
          <cell r="D1117">
            <v>315477</v>
          </cell>
          <cell r="E1117">
            <v>1977269</v>
          </cell>
          <cell r="F1117">
            <v>277724</v>
          </cell>
          <cell r="G1117">
            <v>2020775</v>
          </cell>
          <cell r="I1117">
            <v>1791284</v>
          </cell>
        </row>
        <row r="1118">
          <cell r="A1118">
            <v>314400</v>
          </cell>
          <cell r="B1118" t="str">
            <v>MUTUM</v>
          </cell>
          <cell r="C1118" t="str">
            <v>MG</v>
          </cell>
          <cell r="D1118">
            <v>90077</v>
          </cell>
          <cell r="E1118">
            <v>2543686</v>
          </cell>
          <cell r="F1118">
            <v>85065</v>
          </cell>
          <cell r="G1118">
            <v>2727941</v>
          </cell>
        </row>
        <row r="1119">
          <cell r="A1119">
            <v>315110</v>
          </cell>
          <cell r="B1119" t="str">
            <v>PIRAPETINGA</v>
          </cell>
          <cell r="C1119" t="str">
            <v>MG</v>
          </cell>
          <cell r="D1119">
            <v>90539</v>
          </cell>
          <cell r="E1119">
            <v>1522752</v>
          </cell>
          <cell r="F1119">
            <v>97985</v>
          </cell>
          <cell r="G1119">
            <v>1555654</v>
          </cell>
        </row>
        <row r="1120">
          <cell r="A1120">
            <v>312640</v>
          </cell>
          <cell r="B1120" t="str">
            <v>FORTUNA DE MINAS</v>
          </cell>
          <cell r="C1120" t="str">
            <v>MG</v>
          </cell>
          <cell r="D1120">
            <v>84257</v>
          </cell>
          <cell r="E1120">
            <v>1462080</v>
          </cell>
          <cell r="F1120">
            <v>78570</v>
          </cell>
          <cell r="G1120">
            <v>1416791</v>
          </cell>
        </row>
        <row r="1121">
          <cell r="A1121">
            <v>315765</v>
          </cell>
          <cell r="B1121" t="str">
            <v>SANTA HELENA DE MINAS</v>
          </cell>
          <cell r="C1121" t="str">
            <v>MG</v>
          </cell>
          <cell r="D1121">
            <v>49520</v>
          </cell>
          <cell r="E1121">
            <v>311027</v>
          </cell>
          <cell r="F1121">
            <v>44546</v>
          </cell>
          <cell r="G1121">
            <v>298219</v>
          </cell>
        </row>
        <row r="1122">
          <cell r="A1122">
            <v>430192</v>
          </cell>
          <cell r="B1122" t="str">
            <v>BARRA DO RIO AZUL</v>
          </cell>
          <cell r="C1122" t="str">
            <v>RS</v>
          </cell>
          <cell r="D1122">
            <v>22365</v>
          </cell>
          <cell r="E1122">
            <v>59562</v>
          </cell>
          <cell r="F1122">
            <v>35442</v>
          </cell>
        </row>
        <row r="1123">
          <cell r="A1123">
            <v>110140</v>
          </cell>
          <cell r="B1123" t="str">
            <v>MONTE NEGRO</v>
          </cell>
          <cell r="C1123" t="str">
            <v>RO</v>
          </cell>
          <cell r="D1123">
            <v>61804</v>
          </cell>
          <cell r="E1123">
            <v>92194</v>
          </cell>
          <cell r="F1123">
            <v>52019</v>
          </cell>
          <cell r="G1123">
            <v>89833</v>
          </cell>
          <cell r="I1123">
            <v>83932</v>
          </cell>
        </row>
        <row r="1124">
          <cell r="A1124">
            <v>314535</v>
          </cell>
          <cell r="B1124" t="str">
            <v>NOVO ORIENTE DE MINAS</v>
          </cell>
          <cell r="C1124" t="str">
            <v>MG</v>
          </cell>
          <cell r="D1124">
            <v>146464</v>
          </cell>
          <cell r="E1124">
            <v>1174712</v>
          </cell>
          <cell r="F1124">
            <v>134894</v>
          </cell>
          <cell r="G1124">
            <v>1258921</v>
          </cell>
        </row>
        <row r="1125">
          <cell r="A1125">
            <v>313660</v>
          </cell>
          <cell r="B1125" t="str">
            <v>NOVA UNIAO</v>
          </cell>
          <cell r="C1125" t="str">
            <v>MG</v>
          </cell>
          <cell r="D1125">
            <v>63045</v>
          </cell>
          <cell r="E1125">
            <v>344701</v>
          </cell>
          <cell r="F1125">
            <v>57565</v>
          </cell>
          <cell r="G1125">
            <v>345816</v>
          </cell>
        </row>
        <row r="1126">
          <cell r="A1126">
            <v>312030</v>
          </cell>
          <cell r="B1126" t="str">
            <v>CRISTALIA</v>
          </cell>
          <cell r="C1126" t="str">
            <v>MG</v>
          </cell>
          <cell r="D1126">
            <v>46104</v>
          </cell>
          <cell r="E1126">
            <v>422580</v>
          </cell>
          <cell r="F1126">
            <v>55987</v>
          </cell>
          <cell r="G1126">
            <v>437202</v>
          </cell>
        </row>
        <row r="1127">
          <cell r="A1127">
            <v>310140</v>
          </cell>
          <cell r="B1127" t="str">
            <v>ALBERTINA</v>
          </cell>
          <cell r="C1127" t="str">
            <v>MG</v>
          </cell>
          <cell r="D1127">
            <v>4200</v>
          </cell>
          <cell r="E1127">
            <v>1156203</v>
          </cell>
          <cell r="F1127">
            <v>6492</v>
          </cell>
          <cell r="G1127">
            <v>1188284</v>
          </cell>
        </row>
        <row r="1128">
          <cell r="A1128">
            <v>421227</v>
          </cell>
          <cell r="B1128" t="str">
            <v>PASSOS MAIA</v>
          </cell>
          <cell r="C1128" t="str">
            <v>SC</v>
          </cell>
          <cell r="D1128">
            <v>90380</v>
          </cell>
          <cell r="E1128">
            <v>410545</v>
          </cell>
          <cell r="F1128">
            <v>100899</v>
          </cell>
          <cell r="G1128">
            <v>422151</v>
          </cell>
        </row>
        <row r="1129">
          <cell r="A1129">
            <v>313260</v>
          </cell>
          <cell r="B1129" t="str">
            <v>ITAMARATI DE MINAS</v>
          </cell>
          <cell r="C1129" t="str">
            <v>MG</v>
          </cell>
          <cell r="D1129">
            <v>30640</v>
          </cell>
          <cell r="E1129">
            <v>121138</v>
          </cell>
          <cell r="F1129">
            <v>41543</v>
          </cell>
          <cell r="G1129">
            <v>162428</v>
          </cell>
        </row>
        <row r="1130">
          <cell r="A1130">
            <v>314540</v>
          </cell>
          <cell r="B1130" t="str">
            <v>OLARIA</v>
          </cell>
          <cell r="C1130" t="str">
            <v>MG</v>
          </cell>
          <cell r="D1130">
            <v>74083</v>
          </cell>
          <cell r="E1130">
            <v>575142</v>
          </cell>
          <cell r="F1130">
            <v>89600</v>
          </cell>
          <cell r="G1130">
            <v>465023</v>
          </cell>
        </row>
        <row r="1131">
          <cell r="A1131">
            <v>293190</v>
          </cell>
          <cell r="B1131" t="str">
            <v>TUCANO</v>
          </cell>
          <cell r="C1131" t="str">
            <v>BA</v>
          </cell>
        </row>
        <row r="1132">
          <cell r="A1132">
            <v>311250</v>
          </cell>
          <cell r="B1132" t="str">
            <v>CAPIM BRANCO</v>
          </cell>
          <cell r="C1132" t="str">
            <v>MG</v>
          </cell>
          <cell r="F1132">
            <v>23922</v>
          </cell>
          <cell r="G1132">
            <v>1619177</v>
          </cell>
        </row>
        <row r="1133">
          <cell r="A1133">
            <v>311880</v>
          </cell>
          <cell r="B1133" t="str">
            <v>CORACAO DE JESUS</v>
          </cell>
          <cell r="C1133" t="str">
            <v>MG</v>
          </cell>
          <cell r="D1133">
            <v>147147</v>
          </cell>
          <cell r="E1133">
            <v>1967652</v>
          </cell>
          <cell r="F1133">
            <v>135970</v>
          </cell>
          <cell r="G1133">
            <v>2015044</v>
          </cell>
        </row>
        <row r="1134">
          <cell r="A1134">
            <v>316560</v>
          </cell>
          <cell r="B1134" t="str">
            <v>SENADOR CORTES</v>
          </cell>
          <cell r="C1134" t="str">
            <v>MG</v>
          </cell>
          <cell r="D1134">
            <v>38961</v>
          </cell>
          <cell r="E1134">
            <v>232514</v>
          </cell>
          <cell r="F1134">
            <v>41982</v>
          </cell>
          <cell r="G1134">
            <v>258552</v>
          </cell>
        </row>
        <row r="1135">
          <cell r="A1135">
            <v>420475</v>
          </cell>
          <cell r="B1135" t="str">
            <v>CUNHATAI</v>
          </cell>
          <cell r="C1135" t="str">
            <v>SC</v>
          </cell>
        </row>
        <row r="1136">
          <cell r="A1136">
            <v>316780</v>
          </cell>
          <cell r="B1136" t="str">
            <v>SOLEDADE DE MINAS</v>
          </cell>
          <cell r="C1136" t="str">
            <v>MG</v>
          </cell>
          <cell r="G1136">
            <v>5807843</v>
          </cell>
        </row>
        <row r="1137">
          <cell r="A1137">
            <v>310660</v>
          </cell>
          <cell r="B1137" t="str">
            <v>BERTOPOLIS</v>
          </cell>
          <cell r="C1137" t="str">
            <v>MG</v>
          </cell>
          <cell r="D1137">
            <v>84188</v>
          </cell>
          <cell r="E1137">
            <v>569735</v>
          </cell>
          <cell r="F1137">
            <v>83533</v>
          </cell>
          <cell r="G1137">
            <v>600302</v>
          </cell>
        </row>
        <row r="1138">
          <cell r="A1138">
            <v>421145</v>
          </cell>
          <cell r="B1138" t="str">
            <v>NOVA ITABERABA</v>
          </cell>
          <cell r="C1138" t="str">
            <v>SC</v>
          </cell>
          <cell r="D1138">
            <v>54034</v>
          </cell>
          <cell r="E1138">
            <v>168646</v>
          </cell>
          <cell r="F1138">
            <v>62561</v>
          </cell>
          <cell r="G1138">
            <v>171822</v>
          </cell>
          <cell r="I1138">
            <v>159228</v>
          </cell>
        </row>
        <row r="1139">
          <cell r="A1139">
            <v>313820</v>
          </cell>
          <cell r="B1139" t="str">
            <v>LAVRAS</v>
          </cell>
          <cell r="C1139" t="str">
            <v>MG</v>
          </cell>
          <cell r="D1139">
            <v>1933521</v>
          </cell>
          <cell r="E1139">
            <v>22464531</v>
          </cell>
          <cell r="F1139">
            <v>2683009</v>
          </cell>
          <cell r="G1139">
            <v>23401970</v>
          </cell>
        </row>
        <row r="1140">
          <cell r="A1140">
            <v>120040</v>
          </cell>
          <cell r="B1140" t="str">
            <v>RIO BRANCO</v>
          </cell>
          <cell r="C1140" t="str">
            <v>AC</v>
          </cell>
          <cell r="D1140">
            <v>1029498</v>
          </cell>
          <cell r="E1140">
            <v>33769509</v>
          </cell>
          <cell r="F1140">
            <v>1977435</v>
          </cell>
          <cell r="G1140">
            <v>32250048</v>
          </cell>
          <cell r="I1140">
            <v>26940478</v>
          </cell>
        </row>
        <row r="1141">
          <cell r="A1141">
            <v>310880</v>
          </cell>
          <cell r="B1141" t="str">
            <v>BRAUNAS</v>
          </cell>
          <cell r="C1141" t="str">
            <v>MG</v>
          </cell>
          <cell r="D1141">
            <v>22264</v>
          </cell>
          <cell r="E1141">
            <v>377704</v>
          </cell>
          <cell r="F1141">
            <v>18826</v>
          </cell>
          <cell r="G1141">
            <v>431124</v>
          </cell>
        </row>
        <row r="1142">
          <cell r="A1142">
            <v>311850</v>
          </cell>
          <cell r="B1142" t="str">
            <v>CONSOLACAO</v>
          </cell>
          <cell r="C1142" t="str">
            <v>MG</v>
          </cell>
          <cell r="D1142">
            <v>869</v>
          </cell>
          <cell r="E1142">
            <v>2786295</v>
          </cell>
          <cell r="F1142">
            <v>421</v>
          </cell>
          <cell r="G1142">
            <v>2767311</v>
          </cell>
        </row>
        <row r="1143">
          <cell r="A1143">
            <v>500515</v>
          </cell>
          <cell r="B1143" t="str">
            <v>JUTI</v>
          </cell>
          <cell r="C1143" t="str">
            <v>MS</v>
          </cell>
          <cell r="D1143">
            <v>43901</v>
          </cell>
          <cell r="E1143">
            <v>103035</v>
          </cell>
          <cell r="F1143">
            <v>39593</v>
          </cell>
          <cell r="G1143">
            <v>147800</v>
          </cell>
        </row>
        <row r="1144">
          <cell r="A1144">
            <v>312700</v>
          </cell>
          <cell r="B1144" t="str">
            <v>FRONTEIRA</v>
          </cell>
          <cell r="C1144" t="str">
            <v>MG</v>
          </cell>
          <cell r="D1144">
            <v>155742</v>
          </cell>
          <cell r="E1144">
            <v>1911400</v>
          </cell>
          <cell r="F1144">
            <v>170182</v>
          </cell>
          <cell r="G1144">
            <v>1906694</v>
          </cell>
        </row>
        <row r="1145">
          <cell r="A1145">
            <v>312400</v>
          </cell>
          <cell r="B1145" t="str">
            <v>ERVALIA</v>
          </cell>
          <cell r="C1145" t="str">
            <v>MG</v>
          </cell>
          <cell r="D1145">
            <v>322063</v>
          </cell>
          <cell r="E1145">
            <v>6829842</v>
          </cell>
          <cell r="F1145">
            <v>303888</v>
          </cell>
          <cell r="G1145">
            <v>7520441</v>
          </cell>
        </row>
        <row r="1146">
          <cell r="A1146">
            <v>316190</v>
          </cell>
          <cell r="B1146" t="str">
            <v>SAO GONCALO DO RIO ABAIXO</v>
          </cell>
          <cell r="C1146" t="str">
            <v>MG</v>
          </cell>
          <cell r="D1146">
            <v>398027</v>
          </cell>
          <cell r="E1146">
            <v>1129588</v>
          </cell>
          <cell r="F1146">
            <v>371239</v>
          </cell>
          <cell r="G1146">
            <v>846987</v>
          </cell>
        </row>
        <row r="1147">
          <cell r="A1147">
            <v>314875</v>
          </cell>
          <cell r="B1147" t="str">
            <v>PEDRA BONITA</v>
          </cell>
          <cell r="C1147" t="str">
            <v>MG</v>
          </cell>
          <cell r="D1147">
            <v>22337</v>
          </cell>
          <cell r="E1147">
            <v>1281477</v>
          </cell>
          <cell r="F1147">
            <v>27090</v>
          </cell>
          <cell r="G1147">
            <v>1267286</v>
          </cell>
        </row>
        <row r="1148">
          <cell r="A1148">
            <v>313160</v>
          </cell>
          <cell r="B1148" t="str">
            <v>IRAI DE MINAS</v>
          </cell>
          <cell r="C1148" t="str">
            <v>MG</v>
          </cell>
          <cell r="D1148">
            <v>53800</v>
          </cell>
          <cell r="E1148">
            <v>503454</v>
          </cell>
          <cell r="F1148">
            <v>63395</v>
          </cell>
          <cell r="G1148">
            <v>480370</v>
          </cell>
        </row>
        <row r="1149">
          <cell r="A1149">
            <v>316820</v>
          </cell>
          <cell r="B1149" t="str">
            <v>TAPIRAI</v>
          </cell>
          <cell r="C1149" t="str">
            <v>MG</v>
          </cell>
          <cell r="D1149">
            <v>27288</v>
          </cell>
          <cell r="E1149">
            <v>315210</v>
          </cell>
          <cell r="F1149">
            <v>27695</v>
          </cell>
          <cell r="G1149">
            <v>310612</v>
          </cell>
        </row>
        <row r="1150">
          <cell r="A1150">
            <v>313190</v>
          </cell>
          <cell r="B1150" t="str">
            <v>ITABIRITO</v>
          </cell>
          <cell r="C1150" t="str">
            <v>MG</v>
          </cell>
          <cell r="D1150">
            <v>2097</v>
          </cell>
          <cell r="E1150">
            <v>13011650</v>
          </cell>
          <cell r="F1150">
            <v>2049</v>
          </cell>
          <cell r="G1150">
            <v>13019928</v>
          </cell>
        </row>
        <row r="1151">
          <cell r="A1151">
            <v>521920</v>
          </cell>
          <cell r="B1151" t="str">
            <v>SANTA CRUZ DE GOIAS</v>
          </cell>
          <cell r="C1151" t="str">
            <v>GO</v>
          </cell>
        </row>
        <row r="1152">
          <cell r="A1152">
            <v>311740</v>
          </cell>
          <cell r="B1152" t="str">
            <v>CONCEICAO DE IPANEMA</v>
          </cell>
          <cell r="C1152" t="str">
            <v>MG</v>
          </cell>
          <cell r="D1152">
            <v>2114</v>
          </cell>
          <cell r="E1152">
            <v>308933</v>
          </cell>
          <cell r="F1152">
            <v>480</v>
          </cell>
          <cell r="G1152">
            <v>309595</v>
          </cell>
        </row>
        <row r="1153">
          <cell r="A1153">
            <v>315220</v>
          </cell>
          <cell r="B1153" t="str">
            <v>PORTEIRINHA</v>
          </cell>
          <cell r="C1153" t="str">
            <v>MG</v>
          </cell>
          <cell r="D1153">
            <v>142456</v>
          </cell>
          <cell r="E1153">
            <v>1304588</v>
          </cell>
          <cell r="F1153">
            <v>192642</v>
          </cell>
          <cell r="G1153">
            <v>1130016</v>
          </cell>
        </row>
        <row r="1154">
          <cell r="A1154">
            <v>316840</v>
          </cell>
          <cell r="B1154" t="str">
            <v>TARUMIRIM</v>
          </cell>
          <cell r="C1154" t="str">
            <v>MG</v>
          </cell>
          <cell r="D1154">
            <v>133344</v>
          </cell>
          <cell r="E1154">
            <v>1075709</v>
          </cell>
          <cell r="F1154">
            <v>149844</v>
          </cell>
          <cell r="G1154">
            <v>963816</v>
          </cell>
        </row>
        <row r="1155">
          <cell r="A1155">
            <v>421490</v>
          </cell>
          <cell r="B1155" t="str">
            <v>RIO FORTUNA</v>
          </cell>
          <cell r="C1155" t="str">
            <v>SC</v>
          </cell>
          <cell r="D1155">
            <v>69688</v>
          </cell>
          <cell r="E1155">
            <v>354423</v>
          </cell>
          <cell r="F1155">
            <v>74423</v>
          </cell>
          <cell r="G1155">
            <v>329570</v>
          </cell>
          <cell r="I1155">
            <v>298119</v>
          </cell>
        </row>
        <row r="1156">
          <cell r="A1156">
            <v>311547</v>
          </cell>
          <cell r="B1156" t="str">
            <v>CATUTI</v>
          </cell>
          <cell r="C1156" t="str">
            <v>MG</v>
          </cell>
          <cell r="D1156">
            <v>21818</v>
          </cell>
          <cell r="E1156">
            <v>1110509</v>
          </cell>
          <cell r="F1156">
            <v>11578</v>
          </cell>
          <cell r="G1156">
            <v>890363</v>
          </cell>
        </row>
        <row r="1157">
          <cell r="A1157">
            <v>311450</v>
          </cell>
          <cell r="B1157" t="str">
            <v>CARMOPOLIS DE MINAS</v>
          </cell>
          <cell r="C1157" t="str">
            <v>MG</v>
          </cell>
          <cell r="D1157">
            <v>146909</v>
          </cell>
          <cell r="E1157">
            <v>736834</v>
          </cell>
          <cell r="F1157">
            <v>138582</v>
          </cell>
          <cell r="G1157">
            <v>740628</v>
          </cell>
        </row>
        <row r="1158">
          <cell r="A1158">
            <v>431142</v>
          </cell>
          <cell r="B1158" t="str">
            <v>LAJEADO DO BUGRE</v>
          </cell>
          <cell r="C1158" t="str">
            <v>RS</v>
          </cell>
          <cell r="D1158">
            <v>22817</v>
          </cell>
          <cell r="E1158">
            <v>81079</v>
          </cell>
          <cell r="F1158">
            <v>17261</v>
          </cell>
          <cell r="G1158">
            <v>74543</v>
          </cell>
        </row>
        <row r="1159">
          <cell r="A1159">
            <v>313320</v>
          </cell>
          <cell r="B1159" t="str">
            <v>ITANHOMI</v>
          </cell>
          <cell r="C1159" t="str">
            <v>MG</v>
          </cell>
          <cell r="D1159">
            <v>108244</v>
          </cell>
          <cell r="E1159">
            <v>1130575</v>
          </cell>
          <cell r="F1159">
            <v>98441</v>
          </cell>
          <cell r="G1159">
            <v>1208486</v>
          </cell>
        </row>
        <row r="1160">
          <cell r="A1160">
            <v>315727</v>
          </cell>
          <cell r="B1160" t="str">
            <v>SANTA BARBARA DO MONTE VERDE</v>
          </cell>
          <cell r="C1160" t="str">
            <v>MG</v>
          </cell>
          <cell r="D1160">
            <v>60914</v>
          </cell>
          <cell r="E1160">
            <v>818501</v>
          </cell>
          <cell r="F1160">
            <v>55478</v>
          </cell>
          <cell r="G1160">
            <v>849599</v>
          </cell>
        </row>
        <row r="1161">
          <cell r="A1161">
            <v>312070</v>
          </cell>
          <cell r="B1161" t="str">
            <v>CRUZEIRO DA FORTALEZA</v>
          </cell>
          <cell r="C1161" t="str">
            <v>MG</v>
          </cell>
          <cell r="D1161">
            <v>36867</v>
          </cell>
          <cell r="E1161">
            <v>703756</v>
          </cell>
          <cell r="F1161">
            <v>34170</v>
          </cell>
          <cell r="G1161">
            <v>694966</v>
          </cell>
        </row>
        <row r="1162">
          <cell r="A1162">
            <v>315510</v>
          </cell>
          <cell r="B1162" t="str">
            <v>RIO DO PRADO</v>
          </cell>
          <cell r="C1162" t="str">
            <v>MG</v>
          </cell>
          <cell r="D1162">
            <v>14815</v>
          </cell>
          <cell r="E1162">
            <v>1329065</v>
          </cell>
          <cell r="F1162">
            <v>7983</v>
          </cell>
          <cell r="G1162">
            <v>1426411</v>
          </cell>
        </row>
        <row r="1163">
          <cell r="A1163">
            <v>316890</v>
          </cell>
          <cell r="B1163" t="str">
            <v>TIROS</v>
          </cell>
          <cell r="C1163" t="str">
            <v>MG</v>
          </cell>
          <cell r="D1163">
            <v>24646</v>
          </cell>
          <cell r="E1163">
            <v>176829</v>
          </cell>
          <cell r="F1163">
            <v>20079</v>
          </cell>
          <cell r="G1163">
            <v>175229</v>
          </cell>
        </row>
        <row r="1164">
          <cell r="A1164">
            <v>320060</v>
          </cell>
          <cell r="B1164" t="str">
            <v>ARACRUZ</v>
          </cell>
          <cell r="C1164" t="str">
            <v>ES</v>
          </cell>
        </row>
        <row r="1165">
          <cell r="A1165">
            <v>520495</v>
          </cell>
          <cell r="B1165" t="str">
            <v>CAMPOS VERDES</v>
          </cell>
          <cell r="C1165" t="str">
            <v>GO</v>
          </cell>
          <cell r="E1165">
            <v>217367</v>
          </cell>
        </row>
        <row r="1166">
          <cell r="A1166">
            <v>313630</v>
          </cell>
          <cell r="B1166" t="str">
            <v>JOAO PINHEIRO</v>
          </cell>
          <cell r="C1166" t="str">
            <v>MG</v>
          </cell>
          <cell r="D1166">
            <v>159725</v>
          </cell>
          <cell r="E1166">
            <v>947334</v>
          </cell>
          <cell r="F1166">
            <v>181428</v>
          </cell>
          <cell r="G1166">
            <v>1128723</v>
          </cell>
        </row>
        <row r="1167">
          <cell r="A1167">
            <v>421187</v>
          </cell>
          <cell r="B1167" t="str">
            <v>PAIAL</v>
          </cell>
          <cell r="C1167" t="str">
            <v>SC</v>
          </cell>
          <cell r="D1167">
            <v>49840</v>
          </cell>
          <cell r="E1167">
            <v>204811</v>
          </cell>
          <cell r="F1167">
            <v>58146</v>
          </cell>
          <cell r="G1167">
            <v>249042</v>
          </cell>
        </row>
        <row r="1168">
          <cell r="A1168">
            <v>311890</v>
          </cell>
          <cell r="B1168" t="str">
            <v>CORDISBURGO</v>
          </cell>
          <cell r="C1168" t="str">
            <v>MG</v>
          </cell>
          <cell r="D1168">
            <v>19318</v>
          </cell>
          <cell r="E1168">
            <v>2634417</v>
          </cell>
          <cell r="F1168">
            <v>16051</v>
          </cell>
          <cell r="G1168">
            <v>2801006</v>
          </cell>
        </row>
        <row r="1169">
          <cell r="A1169">
            <v>350275</v>
          </cell>
          <cell r="B1169" t="str">
            <v>ARACARIGUAMA</v>
          </cell>
          <cell r="C1169" t="str">
            <v>SP</v>
          </cell>
          <cell r="D1169">
            <v>84369</v>
          </cell>
          <cell r="E1169">
            <v>1006531</v>
          </cell>
          <cell r="F1169">
            <v>81800</v>
          </cell>
          <cell r="G1169">
            <v>1100786</v>
          </cell>
        </row>
        <row r="1170">
          <cell r="A1170">
            <v>420757</v>
          </cell>
          <cell r="B1170" t="str">
            <v>IOMERE</v>
          </cell>
          <cell r="C1170" t="str">
            <v>SC</v>
          </cell>
          <cell r="D1170">
            <v>71020</v>
          </cell>
          <cell r="E1170">
            <v>329714</v>
          </cell>
          <cell r="F1170">
            <v>61573</v>
          </cell>
          <cell r="G1170">
            <v>322547</v>
          </cell>
          <cell r="H1170">
            <v>27852</v>
          </cell>
          <cell r="I1170">
            <v>346381</v>
          </cell>
        </row>
        <row r="1171">
          <cell r="A1171">
            <v>430692</v>
          </cell>
          <cell r="B1171" t="str">
            <v>ENGENHO VELHO</v>
          </cell>
          <cell r="C1171" t="str">
            <v>RS</v>
          </cell>
          <cell r="D1171">
            <v>10839</v>
          </cell>
          <cell r="E1171">
            <v>2064917</v>
          </cell>
          <cell r="F1171">
            <v>15328</v>
          </cell>
          <cell r="G1171">
            <v>2242789</v>
          </cell>
          <cell r="H1171">
            <v>8933</v>
          </cell>
          <cell r="I1171">
            <v>1370074</v>
          </cell>
        </row>
        <row r="1172">
          <cell r="A1172">
            <v>430515</v>
          </cell>
          <cell r="B1172" t="str">
            <v>CERRO GRANDE</v>
          </cell>
          <cell r="C1172" t="str">
            <v>RS</v>
          </cell>
          <cell r="D1172">
            <v>9446</v>
          </cell>
          <cell r="E1172">
            <v>35716</v>
          </cell>
          <cell r="F1172">
            <v>9457</v>
          </cell>
          <cell r="G1172">
            <v>42237</v>
          </cell>
        </row>
        <row r="1173">
          <cell r="A1173">
            <v>353740</v>
          </cell>
          <cell r="B1173" t="str">
            <v>PEREIRA BARRETO</v>
          </cell>
          <cell r="C1173" t="str">
            <v>SP</v>
          </cell>
        </row>
        <row r="1174">
          <cell r="A1174">
            <v>432010</v>
          </cell>
          <cell r="B1174" t="str">
            <v>SARANDI</v>
          </cell>
          <cell r="C1174" t="str">
            <v>RS</v>
          </cell>
          <cell r="D1174">
            <v>369338</v>
          </cell>
          <cell r="E1174">
            <v>37962746</v>
          </cell>
          <cell r="F1174">
            <v>299801</v>
          </cell>
          <cell r="G1174">
            <v>26190587</v>
          </cell>
          <cell r="H1174">
            <v>164509</v>
          </cell>
          <cell r="I1174">
            <v>11233494</v>
          </cell>
        </row>
        <row r="1175">
          <cell r="A1175">
            <v>350120</v>
          </cell>
          <cell r="B1175" t="str">
            <v>ALVARES FLORENCE</v>
          </cell>
          <cell r="C1175" t="str">
            <v>SP</v>
          </cell>
          <cell r="D1175">
            <v>43133</v>
          </cell>
          <cell r="E1175">
            <v>137081</v>
          </cell>
          <cell r="F1175">
            <v>36402</v>
          </cell>
          <cell r="G1175">
            <v>104648</v>
          </cell>
        </row>
        <row r="1176">
          <cell r="A1176">
            <v>312490</v>
          </cell>
          <cell r="B1176" t="str">
            <v>EUGENOPOLIS</v>
          </cell>
          <cell r="C1176" t="str">
            <v>MG</v>
          </cell>
          <cell r="D1176">
            <v>124755</v>
          </cell>
          <cell r="E1176">
            <v>664284</v>
          </cell>
          <cell r="F1176">
            <v>117763</v>
          </cell>
          <cell r="G1176">
            <v>657754</v>
          </cell>
        </row>
        <row r="1177">
          <cell r="A1177">
            <v>310650</v>
          </cell>
          <cell r="B1177" t="str">
            <v>BERILO</v>
          </cell>
          <cell r="C1177" t="str">
            <v>MG</v>
          </cell>
          <cell r="D1177">
            <v>98974</v>
          </cell>
          <cell r="E1177">
            <v>6702131692</v>
          </cell>
          <cell r="F1177">
            <v>88551</v>
          </cell>
          <cell r="G1177">
            <v>6702019644</v>
          </cell>
        </row>
        <row r="1178">
          <cell r="A1178">
            <v>352830</v>
          </cell>
          <cell r="B1178" t="str">
            <v>MAGDA</v>
          </cell>
          <cell r="C1178" t="str">
            <v>SP</v>
          </cell>
          <cell r="D1178">
            <v>74107</v>
          </cell>
          <cell r="E1178">
            <v>160757</v>
          </cell>
          <cell r="F1178">
            <v>69870</v>
          </cell>
          <cell r="G1178">
            <v>149864</v>
          </cell>
        </row>
        <row r="1179">
          <cell r="A1179">
            <v>311240</v>
          </cell>
          <cell r="B1179" t="str">
            <v>CAPETINGA</v>
          </cell>
          <cell r="C1179" t="str">
            <v>MG</v>
          </cell>
          <cell r="D1179">
            <v>1746</v>
          </cell>
          <cell r="E1179">
            <v>9628894</v>
          </cell>
          <cell r="F1179">
            <v>1165</v>
          </cell>
          <cell r="G1179">
            <v>9694565</v>
          </cell>
        </row>
        <row r="1180">
          <cell r="A1180">
            <v>312970</v>
          </cell>
          <cell r="B1180" t="str">
            <v>IBIRACI</v>
          </cell>
          <cell r="C1180" t="str">
            <v>MG</v>
          </cell>
          <cell r="D1180">
            <v>118573</v>
          </cell>
          <cell r="E1180">
            <v>1054242</v>
          </cell>
          <cell r="F1180">
            <v>118181</v>
          </cell>
          <cell r="G1180">
            <v>1178054</v>
          </cell>
        </row>
        <row r="1181">
          <cell r="A1181">
            <v>314390</v>
          </cell>
          <cell r="B1181" t="str">
            <v>MURIAE</v>
          </cell>
          <cell r="C1181" t="str">
            <v>MG</v>
          </cell>
          <cell r="D1181">
            <v>149679</v>
          </cell>
          <cell r="E1181">
            <v>44676738</v>
          </cell>
          <cell r="F1181">
            <v>147674</v>
          </cell>
          <cell r="G1181">
            <v>45494370</v>
          </cell>
        </row>
        <row r="1182">
          <cell r="A1182">
            <v>313890</v>
          </cell>
          <cell r="B1182" t="str">
            <v>MACHACALIS</v>
          </cell>
          <cell r="C1182" t="str">
            <v>MG</v>
          </cell>
          <cell r="D1182">
            <v>110866</v>
          </cell>
          <cell r="E1182">
            <v>828924</v>
          </cell>
          <cell r="F1182">
            <v>118416</v>
          </cell>
          <cell r="G1182">
            <v>888674</v>
          </cell>
        </row>
        <row r="1183">
          <cell r="A1183">
            <v>353284</v>
          </cell>
          <cell r="B1183" t="str">
            <v>NOVA CANAA PAULISTA</v>
          </cell>
          <cell r="C1183" t="str">
            <v>SP</v>
          </cell>
          <cell r="D1183">
            <v>11586</v>
          </cell>
          <cell r="E1183">
            <v>138559</v>
          </cell>
          <cell r="F1183">
            <v>11037</v>
          </cell>
          <cell r="G1183">
            <v>125414</v>
          </cell>
        </row>
        <row r="1184">
          <cell r="A1184">
            <v>420205</v>
          </cell>
          <cell r="B1184" t="str">
            <v>BALNEARIO BARRA DO SUL</v>
          </cell>
          <cell r="C1184" t="str">
            <v>SC</v>
          </cell>
          <cell r="D1184">
            <v>49714</v>
          </cell>
          <cell r="E1184">
            <v>144537</v>
          </cell>
          <cell r="F1184">
            <v>49325</v>
          </cell>
          <cell r="G1184">
            <v>168269</v>
          </cell>
          <cell r="H1184">
            <v>41136</v>
          </cell>
        </row>
        <row r="1185">
          <cell r="A1185">
            <v>430845</v>
          </cell>
          <cell r="B1185" t="str">
            <v>FORTALEZA DOS VALOS</v>
          </cell>
          <cell r="C1185" t="str">
            <v>RS</v>
          </cell>
          <cell r="E1185">
            <v>380962</v>
          </cell>
          <cell r="F1185">
            <v>95335</v>
          </cell>
          <cell r="G1185">
            <v>590084</v>
          </cell>
        </row>
        <row r="1186">
          <cell r="A1186">
            <v>313550</v>
          </cell>
          <cell r="B1186" t="str">
            <v>JEQUERI</v>
          </cell>
          <cell r="C1186" t="str">
            <v>MG</v>
          </cell>
          <cell r="D1186">
            <v>125047</v>
          </cell>
          <cell r="E1186">
            <v>622626</v>
          </cell>
          <cell r="F1186">
            <v>160300</v>
          </cell>
          <cell r="G1186">
            <v>535186</v>
          </cell>
        </row>
        <row r="1187">
          <cell r="A1187">
            <v>315580</v>
          </cell>
          <cell r="B1187" t="str">
            <v>RIO POMBA</v>
          </cell>
          <cell r="C1187" t="str">
            <v>MG</v>
          </cell>
          <cell r="D1187">
            <v>234465</v>
          </cell>
          <cell r="E1187">
            <v>1832386</v>
          </cell>
          <cell r="F1187">
            <v>231700</v>
          </cell>
          <cell r="G1187">
            <v>1861336</v>
          </cell>
        </row>
        <row r="1188">
          <cell r="A1188">
            <v>411040</v>
          </cell>
          <cell r="B1188" t="str">
            <v>INDIANOPOLIS</v>
          </cell>
          <cell r="C1188" t="str">
            <v>PR</v>
          </cell>
          <cell r="D1188">
            <v>107144</v>
          </cell>
          <cell r="E1188">
            <v>597324</v>
          </cell>
          <cell r="F1188">
            <v>116790</v>
          </cell>
          <cell r="G1188">
            <v>512938</v>
          </cell>
        </row>
        <row r="1189">
          <cell r="A1189">
            <v>421810</v>
          </cell>
          <cell r="B1189" t="str">
            <v>TIMBE DO SUL</v>
          </cell>
          <cell r="C1189" t="str">
            <v>SC</v>
          </cell>
          <cell r="D1189">
            <v>113303</v>
          </cell>
          <cell r="F1189">
            <v>87969</v>
          </cell>
        </row>
        <row r="1190">
          <cell r="A1190">
            <v>521483</v>
          </cell>
          <cell r="B1190" t="str">
            <v>NOVA CRIXAS</v>
          </cell>
          <cell r="C1190" t="str">
            <v>GO</v>
          </cell>
          <cell r="E1190">
            <v>376780</v>
          </cell>
          <cell r="G1190">
            <v>421860</v>
          </cell>
        </row>
        <row r="1191">
          <cell r="A1191">
            <v>316100</v>
          </cell>
          <cell r="B1191" t="str">
            <v>SAO DOMINGOS DO PRATA</v>
          </cell>
          <cell r="C1191" t="str">
            <v>MG</v>
          </cell>
          <cell r="D1191">
            <v>178807</v>
          </cell>
          <cell r="E1191">
            <v>646965</v>
          </cell>
          <cell r="F1191">
            <v>172987</v>
          </cell>
          <cell r="G1191">
            <v>712191</v>
          </cell>
        </row>
        <row r="1192">
          <cell r="A1192">
            <v>352520</v>
          </cell>
          <cell r="B1192" t="str">
            <v>JARINU</v>
          </cell>
          <cell r="C1192" t="str">
            <v>SP</v>
          </cell>
          <cell r="D1192">
            <v>73318</v>
          </cell>
          <cell r="E1192">
            <v>101294</v>
          </cell>
          <cell r="F1192">
            <v>56780</v>
          </cell>
          <cell r="G1192">
            <v>268032</v>
          </cell>
        </row>
        <row r="1193">
          <cell r="A1193">
            <v>500320</v>
          </cell>
          <cell r="B1193" t="str">
            <v>CORUMBA</v>
          </cell>
          <cell r="C1193" t="str">
            <v>MS</v>
          </cell>
        </row>
        <row r="1194">
          <cell r="A1194">
            <v>310970</v>
          </cell>
          <cell r="B1194" t="str">
            <v>CACHOEIRA DE MINAS</v>
          </cell>
          <cell r="C1194" t="str">
            <v>MG</v>
          </cell>
          <cell r="E1194">
            <v>70795</v>
          </cell>
          <cell r="G1194">
            <v>66540</v>
          </cell>
        </row>
        <row r="1195">
          <cell r="A1195">
            <v>313030</v>
          </cell>
          <cell r="B1195" t="str">
            <v>IGUATAMA</v>
          </cell>
          <cell r="C1195" t="str">
            <v>MG</v>
          </cell>
          <cell r="D1195">
            <v>42034</v>
          </cell>
          <cell r="E1195">
            <v>696674</v>
          </cell>
          <cell r="F1195">
            <v>38321</v>
          </cell>
          <cell r="G1195">
            <v>578928</v>
          </cell>
        </row>
        <row r="1196">
          <cell r="A1196">
            <v>311995</v>
          </cell>
          <cell r="B1196" t="str">
            <v>CORREGO FUNDO</v>
          </cell>
          <cell r="C1196" t="str">
            <v>MG</v>
          </cell>
          <cell r="D1196">
            <v>100247</v>
          </cell>
          <cell r="E1196">
            <v>1302357</v>
          </cell>
          <cell r="F1196">
            <v>100736</v>
          </cell>
          <cell r="G1196">
            <v>1270357</v>
          </cell>
        </row>
        <row r="1197">
          <cell r="A1197">
            <v>312330</v>
          </cell>
          <cell r="B1197" t="str">
            <v>DORES DO TURVO</v>
          </cell>
          <cell r="C1197" t="str">
            <v>MG</v>
          </cell>
          <cell r="D1197">
            <v>19164</v>
          </cell>
          <cell r="E1197">
            <v>234686</v>
          </cell>
          <cell r="F1197">
            <v>20248</v>
          </cell>
          <cell r="G1197">
            <v>247470</v>
          </cell>
        </row>
        <row r="1198">
          <cell r="A1198">
            <v>421440</v>
          </cell>
          <cell r="B1198" t="str">
            <v>RIO DAS ANTAS</v>
          </cell>
          <cell r="C1198" t="str">
            <v>SC</v>
          </cell>
          <cell r="D1198">
            <v>88434</v>
          </cell>
          <cell r="E1198">
            <v>347955</v>
          </cell>
          <cell r="F1198">
            <v>87037</v>
          </cell>
          <cell r="G1198">
            <v>340811</v>
          </cell>
          <cell r="I1198">
            <v>378017</v>
          </cell>
        </row>
        <row r="1199">
          <cell r="A1199">
            <v>316740</v>
          </cell>
          <cell r="B1199" t="str">
            <v>SILVIANOPOLIS</v>
          </cell>
          <cell r="C1199" t="str">
            <v>MG</v>
          </cell>
          <cell r="D1199">
            <v>93855</v>
          </cell>
          <cell r="E1199">
            <v>1083174</v>
          </cell>
          <cell r="F1199">
            <v>93827</v>
          </cell>
          <cell r="G1199">
            <v>1029896</v>
          </cell>
        </row>
        <row r="1200">
          <cell r="A1200">
            <v>311480</v>
          </cell>
          <cell r="B1200" t="str">
            <v>CARVALHOS</v>
          </cell>
          <cell r="C1200" t="str">
            <v>MG</v>
          </cell>
          <cell r="D1200">
            <v>43534</v>
          </cell>
          <cell r="E1200">
            <v>557172</v>
          </cell>
          <cell r="F1200">
            <v>39215</v>
          </cell>
          <cell r="G1200">
            <v>539890</v>
          </cell>
        </row>
        <row r="1201">
          <cell r="A1201">
            <v>510452</v>
          </cell>
          <cell r="B1201" t="str">
            <v>IPIRANGA DO NORTE</v>
          </cell>
          <cell r="C1201" t="str">
            <v>MT</v>
          </cell>
          <cell r="F1201">
            <v>103517</v>
          </cell>
          <cell r="G1201">
            <v>267453</v>
          </cell>
        </row>
        <row r="1202">
          <cell r="A1202">
            <v>421535</v>
          </cell>
          <cell r="B1202" t="str">
            <v>SALTINHO</v>
          </cell>
          <cell r="C1202" t="str">
            <v>SC</v>
          </cell>
          <cell r="D1202">
            <v>88555</v>
          </cell>
          <cell r="E1202">
            <v>667595</v>
          </cell>
          <cell r="F1202">
            <v>36841</v>
          </cell>
          <cell r="G1202">
            <v>716313</v>
          </cell>
          <cell r="H1202">
            <v>1879</v>
          </cell>
          <cell r="I1202">
            <v>636439</v>
          </cell>
        </row>
        <row r="1203">
          <cell r="A1203">
            <v>316257</v>
          </cell>
          <cell r="B1203" t="str">
            <v>SAO JOAO DO MANTENINHA</v>
          </cell>
          <cell r="C1203" t="str">
            <v>MG</v>
          </cell>
          <cell r="D1203">
            <v>50506</v>
          </cell>
          <cell r="E1203">
            <v>654870</v>
          </cell>
          <cell r="F1203">
            <v>52326</v>
          </cell>
          <cell r="G1203">
            <v>665518</v>
          </cell>
        </row>
        <row r="1204">
          <cell r="A1204">
            <v>500580</v>
          </cell>
          <cell r="B1204" t="str">
            <v>NIOAQUE</v>
          </cell>
          <cell r="C1204" t="str">
            <v>MS</v>
          </cell>
          <cell r="D1204">
            <v>82534</v>
          </cell>
          <cell r="E1204">
            <v>587942</v>
          </cell>
          <cell r="F1204">
            <v>77376</v>
          </cell>
          <cell r="G1204">
            <v>698465</v>
          </cell>
        </row>
        <row r="1205">
          <cell r="A1205">
            <v>312600</v>
          </cell>
          <cell r="B1205" t="str">
            <v>FLORESTAL</v>
          </cell>
          <cell r="C1205" t="str">
            <v>MG</v>
          </cell>
          <cell r="D1205">
            <v>137555</v>
          </cell>
          <cell r="E1205">
            <v>1037590</v>
          </cell>
          <cell r="F1205">
            <v>136621</v>
          </cell>
          <cell r="G1205">
            <v>1077051</v>
          </cell>
        </row>
        <row r="1206">
          <cell r="A1206">
            <v>311783</v>
          </cell>
          <cell r="B1206" t="str">
            <v>CONEGO MARINHO</v>
          </cell>
          <cell r="C1206" t="str">
            <v>MG</v>
          </cell>
          <cell r="D1206">
            <v>43710</v>
          </cell>
          <cell r="E1206">
            <v>266128</v>
          </cell>
          <cell r="F1206">
            <v>60046</v>
          </cell>
          <cell r="G1206">
            <v>337780</v>
          </cell>
        </row>
        <row r="1207">
          <cell r="A1207">
            <v>315800</v>
          </cell>
          <cell r="B1207" t="str">
            <v>SANTA MARIA DE ITABIRA</v>
          </cell>
          <cell r="C1207" t="str">
            <v>MG</v>
          </cell>
          <cell r="D1207">
            <v>122521</v>
          </cell>
          <cell r="E1207">
            <v>679258</v>
          </cell>
          <cell r="F1207">
            <v>130175</v>
          </cell>
          <cell r="G1207">
            <v>711769</v>
          </cell>
        </row>
        <row r="1208">
          <cell r="A1208">
            <v>310825</v>
          </cell>
          <cell r="B1208" t="str">
            <v>BONITO DE MINAS</v>
          </cell>
          <cell r="C1208" t="str">
            <v>MG</v>
          </cell>
          <cell r="D1208">
            <v>101045</v>
          </cell>
          <cell r="E1208">
            <v>563209</v>
          </cell>
          <cell r="F1208">
            <v>124339</v>
          </cell>
          <cell r="G1208">
            <v>538762</v>
          </cell>
        </row>
        <row r="1209">
          <cell r="A1209">
            <v>314710</v>
          </cell>
          <cell r="B1209" t="str">
            <v>PARA DE MINAS</v>
          </cell>
          <cell r="C1209" t="str">
            <v>MG</v>
          </cell>
          <cell r="D1209">
            <v>1045149</v>
          </cell>
          <cell r="E1209">
            <v>7845783</v>
          </cell>
          <cell r="F1209">
            <v>1062604</v>
          </cell>
          <cell r="G1209">
            <v>6976544</v>
          </cell>
        </row>
        <row r="1210">
          <cell r="A1210">
            <v>350740</v>
          </cell>
          <cell r="B1210" t="str">
            <v>BORBOREMA</v>
          </cell>
          <cell r="C1210" t="str">
            <v>SP</v>
          </cell>
          <cell r="E1210">
            <v>388542</v>
          </cell>
          <cell r="I1210">
            <v>344417</v>
          </cell>
        </row>
        <row r="1211">
          <cell r="A1211">
            <v>315500</v>
          </cell>
          <cell r="B1211" t="str">
            <v>RIO DOCE</v>
          </cell>
          <cell r="C1211" t="str">
            <v>MG</v>
          </cell>
          <cell r="D1211">
            <v>65943</v>
          </cell>
          <cell r="E1211">
            <v>653639</v>
          </cell>
          <cell r="F1211">
            <v>67753</v>
          </cell>
          <cell r="G1211">
            <v>583574</v>
          </cell>
        </row>
        <row r="1212">
          <cell r="A1212">
            <v>350925</v>
          </cell>
          <cell r="B1212" t="str">
            <v>CAJATI</v>
          </cell>
          <cell r="C1212" t="str">
            <v>SP</v>
          </cell>
          <cell r="G1212">
            <v>4971010</v>
          </cell>
          <cell r="I1212">
            <v>5351661</v>
          </cell>
        </row>
        <row r="1213">
          <cell r="A1213">
            <v>430080</v>
          </cell>
          <cell r="B1213" t="str">
            <v>ANTONIO PRADO</v>
          </cell>
          <cell r="C1213" t="str">
            <v>RS</v>
          </cell>
          <cell r="D1213">
            <v>253277</v>
          </cell>
          <cell r="E1213">
            <v>1453676</v>
          </cell>
          <cell r="F1213">
            <v>254116</v>
          </cell>
          <cell r="G1213">
            <v>1599712</v>
          </cell>
          <cell r="I1213">
            <v>1508509</v>
          </cell>
        </row>
        <row r="1214">
          <cell r="A1214">
            <v>314290</v>
          </cell>
          <cell r="B1214" t="str">
            <v>MONTE AZUL</v>
          </cell>
          <cell r="C1214" t="str">
            <v>MG</v>
          </cell>
          <cell r="D1214">
            <v>24926</v>
          </cell>
          <cell r="E1214">
            <v>3062980</v>
          </cell>
          <cell r="F1214">
            <v>34382</v>
          </cell>
          <cell r="G1214">
            <v>3820305</v>
          </cell>
        </row>
        <row r="1215">
          <cell r="A1215">
            <v>314620</v>
          </cell>
          <cell r="B1215" t="str">
            <v>OURO VERDE DE MINAS</v>
          </cell>
          <cell r="C1215" t="str">
            <v>MG</v>
          </cell>
          <cell r="D1215">
            <v>4186</v>
          </cell>
          <cell r="E1215">
            <v>2736402</v>
          </cell>
          <cell r="F1215">
            <v>3451</v>
          </cell>
          <cell r="G1215">
            <v>2681832</v>
          </cell>
        </row>
        <row r="1216">
          <cell r="A1216">
            <v>312610</v>
          </cell>
          <cell r="B1216" t="str">
            <v>FORMIGA</v>
          </cell>
          <cell r="C1216" t="str">
            <v>MG</v>
          </cell>
          <cell r="D1216">
            <v>352842</v>
          </cell>
          <cell r="E1216">
            <v>459845</v>
          </cell>
          <cell r="F1216">
            <v>373928</v>
          </cell>
          <cell r="G1216">
            <v>572245</v>
          </cell>
        </row>
        <row r="1217">
          <cell r="A1217">
            <v>313490</v>
          </cell>
          <cell r="B1217" t="str">
            <v>JACUTINGA</v>
          </cell>
          <cell r="C1217" t="str">
            <v>MG</v>
          </cell>
          <cell r="D1217">
            <v>1611</v>
          </cell>
          <cell r="E1217">
            <v>7334196</v>
          </cell>
          <cell r="F1217">
            <v>998</v>
          </cell>
          <cell r="G1217">
            <v>7633167</v>
          </cell>
        </row>
        <row r="1218">
          <cell r="A1218">
            <v>316720</v>
          </cell>
          <cell r="B1218" t="str">
            <v>SETE LAGOAS</v>
          </cell>
          <cell r="C1218" t="str">
            <v>MG</v>
          </cell>
          <cell r="D1218">
            <v>1199705</v>
          </cell>
          <cell r="E1218">
            <v>6008631</v>
          </cell>
          <cell r="F1218">
            <v>1133375</v>
          </cell>
          <cell r="G1218">
            <v>6070197</v>
          </cell>
        </row>
        <row r="1219">
          <cell r="A1219">
            <v>314230</v>
          </cell>
          <cell r="B1219" t="str">
            <v>MOEDA</v>
          </cell>
          <cell r="C1219" t="str">
            <v>MG</v>
          </cell>
          <cell r="D1219">
            <v>71546</v>
          </cell>
          <cell r="E1219">
            <v>441209</v>
          </cell>
          <cell r="F1219">
            <v>77684</v>
          </cell>
          <cell r="G1219">
            <v>399560</v>
          </cell>
        </row>
        <row r="1220">
          <cell r="A1220">
            <v>432130</v>
          </cell>
          <cell r="B1220" t="str">
            <v>TAQUARI</v>
          </cell>
          <cell r="C1220" t="str">
            <v>RS</v>
          </cell>
          <cell r="D1220">
            <v>148572</v>
          </cell>
          <cell r="E1220">
            <v>96200</v>
          </cell>
          <cell r="G1220">
            <v>142402</v>
          </cell>
        </row>
        <row r="1221">
          <cell r="A1221">
            <v>311620</v>
          </cell>
          <cell r="B1221" t="str">
            <v>CHIADOR</v>
          </cell>
          <cell r="C1221" t="str">
            <v>MG</v>
          </cell>
          <cell r="D1221">
            <v>117431</v>
          </cell>
          <cell r="E1221">
            <v>835643</v>
          </cell>
          <cell r="F1221">
            <v>113740</v>
          </cell>
          <cell r="G1221">
            <v>760626</v>
          </cell>
        </row>
        <row r="1222">
          <cell r="A1222">
            <v>313370</v>
          </cell>
          <cell r="B1222" t="str">
            <v>ITATIAIUCU</v>
          </cell>
          <cell r="C1222" t="str">
            <v>MG</v>
          </cell>
          <cell r="D1222">
            <v>482213</v>
          </cell>
          <cell r="E1222">
            <v>5511646</v>
          </cell>
          <cell r="F1222">
            <v>419923</v>
          </cell>
          <cell r="G1222">
            <v>5636612</v>
          </cell>
        </row>
        <row r="1223">
          <cell r="A1223">
            <v>311400</v>
          </cell>
          <cell r="B1223" t="str">
            <v>CARMO DA MATA</v>
          </cell>
          <cell r="C1223" t="str">
            <v>MG</v>
          </cell>
          <cell r="D1223">
            <v>21676</v>
          </cell>
          <cell r="E1223">
            <v>264992</v>
          </cell>
          <cell r="F1223">
            <v>24853</v>
          </cell>
          <cell r="G1223">
            <v>386090</v>
          </cell>
        </row>
        <row r="1224">
          <cell r="A1224">
            <v>316500</v>
          </cell>
          <cell r="B1224" t="str">
            <v>SAO TIAGO</v>
          </cell>
          <cell r="C1224" t="str">
            <v>MG</v>
          </cell>
          <cell r="D1224">
            <v>234331</v>
          </cell>
          <cell r="E1224">
            <v>1081476</v>
          </cell>
          <cell r="F1224">
            <v>230016</v>
          </cell>
          <cell r="G1224">
            <v>1027152</v>
          </cell>
        </row>
        <row r="1225">
          <cell r="A1225">
            <v>317190</v>
          </cell>
          <cell r="B1225" t="str">
            <v>VIRGOLANDIA</v>
          </cell>
          <cell r="C1225" t="str">
            <v>MG</v>
          </cell>
          <cell r="D1225">
            <v>170955</v>
          </cell>
          <cell r="E1225">
            <v>687603</v>
          </cell>
          <cell r="F1225">
            <v>170768</v>
          </cell>
          <cell r="G1225">
            <v>717175</v>
          </cell>
        </row>
        <row r="1226">
          <cell r="A1226">
            <v>314870</v>
          </cell>
          <cell r="B1226" t="str">
            <v>PEDRA AZUL</v>
          </cell>
          <cell r="C1226" t="str">
            <v>MG</v>
          </cell>
          <cell r="D1226">
            <v>198049</v>
          </cell>
          <cell r="E1226">
            <v>1422292</v>
          </cell>
          <cell r="F1226">
            <v>166170</v>
          </cell>
          <cell r="G1226">
            <v>1433871</v>
          </cell>
        </row>
        <row r="1227">
          <cell r="A1227">
            <v>314750</v>
          </cell>
          <cell r="B1227" t="str">
            <v>PASSABEM</v>
          </cell>
          <cell r="C1227" t="str">
            <v>MG</v>
          </cell>
          <cell r="D1227">
            <v>35758</v>
          </cell>
          <cell r="E1227">
            <v>473849</v>
          </cell>
          <cell r="F1227">
            <v>32924</v>
          </cell>
          <cell r="G1227">
            <v>453303</v>
          </cell>
        </row>
        <row r="1228">
          <cell r="A1228">
            <v>316340</v>
          </cell>
          <cell r="B1228" t="str">
            <v>SAO JOSE DO GOIABAL</v>
          </cell>
          <cell r="C1228" t="str">
            <v>MG</v>
          </cell>
          <cell r="D1228">
            <v>61147</v>
          </cell>
          <cell r="E1228">
            <v>467217</v>
          </cell>
          <cell r="F1228">
            <v>64776</v>
          </cell>
          <cell r="G1228">
            <v>521475</v>
          </cell>
        </row>
        <row r="1229">
          <cell r="A1229">
            <v>315330</v>
          </cell>
          <cell r="B1229" t="str">
            <v>PRESIDENTE KUBITSCHEK</v>
          </cell>
          <cell r="C1229" t="str">
            <v>MG</v>
          </cell>
          <cell r="D1229">
            <v>28271</v>
          </cell>
          <cell r="E1229">
            <v>134818</v>
          </cell>
          <cell r="F1229">
            <v>26795</v>
          </cell>
          <cell r="G1229">
            <v>146415</v>
          </cell>
        </row>
        <row r="1230">
          <cell r="A1230">
            <v>314070</v>
          </cell>
          <cell r="B1230" t="str">
            <v>MATEUS LEME</v>
          </cell>
          <cell r="C1230" t="str">
            <v>MG</v>
          </cell>
          <cell r="D1230">
            <v>5835</v>
          </cell>
          <cell r="E1230">
            <v>34138268</v>
          </cell>
          <cell r="F1230">
            <v>5951</v>
          </cell>
          <cell r="G1230">
            <v>34028759</v>
          </cell>
        </row>
        <row r="1231">
          <cell r="A1231">
            <v>420005</v>
          </cell>
          <cell r="B1231" t="str">
            <v>ABDON BATISTA</v>
          </cell>
          <cell r="C1231" t="str">
            <v>SC</v>
          </cell>
          <cell r="D1231">
            <v>49320</v>
          </cell>
          <cell r="E1231">
            <v>40770</v>
          </cell>
          <cell r="G1231">
            <v>32845</v>
          </cell>
          <cell r="I1231">
            <v>32717</v>
          </cell>
        </row>
        <row r="1232">
          <cell r="A1232">
            <v>431470</v>
          </cell>
          <cell r="B1232" t="str">
            <v>PLANALTO</v>
          </cell>
          <cell r="C1232" t="str">
            <v>RS</v>
          </cell>
          <cell r="D1232">
            <v>155658</v>
          </cell>
          <cell r="E1232">
            <v>367739</v>
          </cell>
          <cell r="F1232">
            <v>166850</v>
          </cell>
          <cell r="G1232">
            <v>434467</v>
          </cell>
        </row>
        <row r="1233">
          <cell r="A1233">
            <v>310860</v>
          </cell>
          <cell r="B1233" t="str">
            <v>BRASILIA DE MINAS</v>
          </cell>
          <cell r="C1233" t="str">
            <v>MG</v>
          </cell>
          <cell r="D1233">
            <v>208404</v>
          </cell>
          <cell r="E1233">
            <v>1270838</v>
          </cell>
          <cell r="F1233">
            <v>203675</v>
          </cell>
          <cell r="G1233">
            <v>1310452</v>
          </cell>
        </row>
        <row r="1234">
          <cell r="A1234">
            <v>421600</v>
          </cell>
          <cell r="B1234" t="str">
            <v>SAO CARLOS</v>
          </cell>
          <cell r="C1234" t="str">
            <v>SC</v>
          </cell>
          <cell r="D1234">
            <v>107319</v>
          </cell>
          <cell r="E1234">
            <v>525391</v>
          </cell>
          <cell r="F1234">
            <v>100157</v>
          </cell>
          <cell r="G1234">
            <v>659146</v>
          </cell>
        </row>
        <row r="1235">
          <cell r="A1235">
            <v>310180</v>
          </cell>
          <cell r="B1235" t="str">
            <v>ALPERCATA</v>
          </cell>
          <cell r="C1235" t="str">
            <v>MG</v>
          </cell>
          <cell r="D1235">
            <v>81560</v>
          </cell>
          <cell r="E1235">
            <v>890163</v>
          </cell>
          <cell r="F1235">
            <v>85182</v>
          </cell>
          <cell r="G1235">
            <v>824803</v>
          </cell>
        </row>
        <row r="1236">
          <cell r="A1236">
            <v>313440</v>
          </cell>
          <cell r="B1236" t="str">
            <v>ITURAMA</v>
          </cell>
          <cell r="C1236" t="str">
            <v>MG</v>
          </cell>
          <cell r="D1236">
            <v>163336</v>
          </cell>
          <cell r="E1236">
            <v>503114</v>
          </cell>
          <cell r="F1236">
            <v>157970</v>
          </cell>
          <cell r="G1236">
            <v>435856</v>
          </cell>
        </row>
        <row r="1237">
          <cell r="A1237">
            <v>313460</v>
          </cell>
          <cell r="B1237" t="str">
            <v>JABOTICATUBAS</v>
          </cell>
          <cell r="C1237" t="str">
            <v>MG</v>
          </cell>
          <cell r="D1237">
            <v>163930</v>
          </cell>
          <cell r="E1237">
            <v>4510234</v>
          </cell>
          <cell r="F1237">
            <v>166608</v>
          </cell>
          <cell r="G1237">
            <v>4659269</v>
          </cell>
        </row>
        <row r="1238">
          <cell r="A1238">
            <v>316520</v>
          </cell>
          <cell r="B1238" t="str">
            <v>SAO THOME DAS LETRAS</v>
          </cell>
          <cell r="C1238" t="str">
            <v>MG</v>
          </cell>
          <cell r="F1238">
            <v>10487</v>
          </cell>
          <cell r="G1238">
            <v>396044</v>
          </cell>
        </row>
        <row r="1239">
          <cell r="A1239">
            <v>350080</v>
          </cell>
          <cell r="B1239" t="str">
            <v>ALFREDO MARCONDES</v>
          </cell>
          <cell r="C1239" t="str">
            <v>SP</v>
          </cell>
          <cell r="D1239">
            <v>44122</v>
          </cell>
          <cell r="E1239">
            <v>268914</v>
          </cell>
          <cell r="F1239">
            <v>45014</v>
          </cell>
          <cell r="G1239">
            <v>309356</v>
          </cell>
        </row>
        <row r="1240">
          <cell r="A1240">
            <v>420450</v>
          </cell>
          <cell r="B1240" t="str">
            <v>CORUPA</v>
          </cell>
          <cell r="C1240" t="str">
            <v>SC</v>
          </cell>
          <cell r="D1240">
            <v>94585</v>
          </cell>
          <cell r="E1240">
            <v>341726</v>
          </cell>
          <cell r="F1240">
            <v>97036</v>
          </cell>
          <cell r="G1240">
            <v>341625</v>
          </cell>
          <cell r="H1240">
            <v>63510</v>
          </cell>
        </row>
        <row r="1241">
          <cell r="A1241">
            <v>312733</v>
          </cell>
          <cell r="B1241" t="str">
            <v>GAMELEIRAS</v>
          </cell>
          <cell r="C1241" t="str">
            <v>MG</v>
          </cell>
          <cell r="D1241">
            <v>49198</v>
          </cell>
          <cell r="E1241">
            <v>659819</v>
          </cell>
          <cell r="F1241">
            <v>48730</v>
          </cell>
          <cell r="G1241">
            <v>644828</v>
          </cell>
        </row>
        <row r="1242">
          <cell r="A1242">
            <v>313060</v>
          </cell>
          <cell r="B1242" t="str">
            <v>INCONFIDENTES</v>
          </cell>
          <cell r="C1242" t="str">
            <v>MG</v>
          </cell>
          <cell r="D1242">
            <v>49064</v>
          </cell>
          <cell r="E1242">
            <v>6457520</v>
          </cell>
          <cell r="F1242">
            <v>46736</v>
          </cell>
          <cell r="G1242">
            <v>6611203</v>
          </cell>
        </row>
        <row r="1243">
          <cell r="A1243">
            <v>312160</v>
          </cell>
          <cell r="B1243" t="str">
            <v>DIAMANTINA</v>
          </cell>
          <cell r="C1243" t="str">
            <v>MG</v>
          </cell>
          <cell r="D1243">
            <v>458101</v>
          </cell>
          <cell r="E1243">
            <v>3261789</v>
          </cell>
          <cell r="F1243">
            <v>413319</v>
          </cell>
          <cell r="G1243">
            <v>3234307</v>
          </cell>
        </row>
        <row r="1244">
          <cell r="A1244">
            <v>510792</v>
          </cell>
          <cell r="B1244" t="str">
            <v>SORRISO</v>
          </cell>
          <cell r="C1244" t="str">
            <v>MT</v>
          </cell>
          <cell r="D1244">
            <v>1149220</v>
          </cell>
          <cell r="E1244">
            <v>1456058</v>
          </cell>
          <cell r="F1244">
            <v>284541</v>
          </cell>
          <cell r="G1244">
            <v>734416</v>
          </cell>
          <cell r="I1244">
            <v>858360</v>
          </cell>
        </row>
        <row r="1245">
          <cell r="A1245">
            <v>310205</v>
          </cell>
          <cell r="B1245" t="str">
            <v>ALTO CAPARAO</v>
          </cell>
          <cell r="C1245" t="str">
            <v>MG</v>
          </cell>
          <cell r="D1245">
            <v>32249</v>
          </cell>
          <cell r="E1245">
            <v>467524</v>
          </cell>
          <cell r="F1245">
            <v>37531</v>
          </cell>
          <cell r="G1245">
            <v>443847</v>
          </cell>
        </row>
        <row r="1246">
          <cell r="A1246">
            <v>411360</v>
          </cell>
          <cell r="B1246" t="str">
            <v>LOBATO</v>
          </cell>
          <cell r="C1246" t="str">
            <v>PR</v>
          </cell>
          <cell r="D1246">
            <v>74868</v>
          </cell>
          <cell r="E1246">
            <v>443532</v>
          </cell>
          <cell r="F1246">
            <v>78664</v>
          </cell>
          <cell r="G1246">
            <v>433367</v>
          </cell>
        </row>
        <row r="1247">
          <cell r="A1247">
            <v>314040</v>
          </cell>
          <cell r="B1247" t="str">
            <v>MARMELOPOLIS</v>
          </cell>
          <cell r="C1247" t="str">
            <v>MG</v>
          </cell>
          <cell r="D1247">
            <v>27524</v>
          </cell>
          <cell r="E1247">
            <v>254311</v>
          </cell>
          <cell r="F1247">
            <v>21840</v>
          </cell>
          <cell r="G1247">
            <v>238871</v>
          </cell>
        </row>
        <row r="1248">
          <cell r="A1248">
            <v>412560</v>
          </cell>
          <cell r="B1248" t="str">
            <v>SAO MATEUS DO SUL</v>
          </cell>
          <cell r="C1248" t="str">
            <v>PR</v>
          </cell>
        </row>
        <row r="1249">
          <cell r="A1249">
            <v>312920</v>
          </cell>
          <cell r="B1249" t="str">
            <v>HELIODORA</v>
          </cell>
          <cell r="C1249" t="str">
            <v>MG</v>
          </cell>
          <cell r="D1249">
            <v>1707</v>
          </cell>
          <cell r="E1249">
            <v>493887</v>
          </cell>
          <cell r="F1249">
            <v>1270</v>
          </cell>
          <cell r="G1249">
            <v>497836</v>
          </cell>
        </row>
        <row r="1250">
          <cell r="A1250">
            <v>314360</v>
          </cell>
          <cell r="B1250" t="str">
            <v>MORRO DA GARCA</v>
          </cell>
          <cell r="C1250" t="str">
            <v>MG</v>
          </cell>
          <cell r="D1250">
            <v>53176</v>
          </cell>
          <cell r="E1250">
            <v>470322</v>
          </cell>
          <cell r="F1250">
            <v>56922</v>
          </cell>
          <cell r="G1250">
            <v>535502</v>
          </cell>
        </row>
        <row r="1251">
          <cell r="A1251">
            <v>317140</v>
          </cell>
          <cell r="B1251" t="str">
            <v>VIEIRAS</v>
          </cell>
          <cell r="C1251" t="str">
            <v>MG</v>
          </cell>
          <cell r="D1251">
            <v>137</v>
          </cell>
          <cell r="E1251">
            <v>2376152</v>
          </cell>
          <cell r="F1251">
            <v>141</v>
          </cell>
          <cell r="G1251">
            <v>2537296</v>
          </cell>
        </row>
        <row r="1252">
          <cell r="A1252">
            <v>421060</v>
          </cell>
          <cell r="B1252" t="str">
            <v>MASSARANDUBA</v>
          </cell>
          <cell r="C1252" t="str">
            <v>SC</v>
          </cell>
          <cell r="D1252">
            <v>275084</v>
          </cell>
          <cell r="E1252">
            <v>865682</v>
          </cell>
          <cell r="F1252">
            <v>287196</v>
          </cell>
          <cell r="G1252">
            <v>990309</v>
          </cell>
          <cell r="H1252">
            <v>210982</v>
          </cell>
        </row>
        <row r="1253">
          <cell r="A1253">
            <v>312350</v>
          </cell>
          <cell r="B1253" t="str">
            <v>DOURADOQUARA</v>
          </cell>
          <cell r="C1253" t="str">
            <v>MG</v>
          </cell>
          <cell r="D1253">
            <v>17068</v>
          </cell>
          <cell r="E1253">
            <v>183880</v>
          </cell>
          <cell r="F1253">
            <v>17636</v>
          </cell>
          <cell r="G1253">
            <v>197846</v>
          </cell>
        </row>
        <row r="1254">
          <cell r="A1254">
            <v>316880</v>
          </cell>
          <cell r="B1254" t="str">
            <v>TIRADENTES</v>
          </cell>
          <cell r="C1254" t="str">
            <v>MG</v>
          </cell>
          <cell r="D1254">
            <v>63619</v>
          </cell>
          <cell r="E1254">
            <v>385177</v>
          </cell>
          <cell r="F1254">
            <v>71068</v>
          </cell>
          <cell r="G1254">
            <v>456430</v>
          </cell>
        </row>
        <row r="1255">
          <cell r="A1255">
            <v>316105</v>
          </cell>
          <cell r="B1255" t="str">
            <v>SAO FELIX DE MINAS</v>
          </cell>
          <cell r="C1255" t="str">
            <v>MG</v>
          </cell>
          <cell r="D1255">
            <v>55043</v>
          </cell>
          <cell r="E1255">
            <v>690529</v>
          </cell>
          <cell r="F1255">
            <v>56704</v>
          </cell>
          <cell r="G1255">
            <v>674567</v>
          </cell>
        </row>
        <row r="1256">
          <cell r="A1256">
            <v>314740</v>
          </cell>
          <cell r="B1256" t="str">
            <v>PARAOPEBA</v>
          </cell>
          <cell r="C1256" t="str">
            <v>MG</v>
          </cell>
          <cell r="D1256">
            <v>161511</v>
          </cell>
          <cell r="E1256">
            <v>1860688</v>
          </cell>
          <cell r="F1256">
            <v>160996</v>
          </cell>
          <cell r="G1256">
            <v>1851532</v>
          </cell>
        </row>
        <row r="1257">
          <cell r="A1257">
            <v>421290</v>
          </cell>
          <cell r="B1257" t="str">
            <v>PINHALZINHO</v>
          </cell>
          <cell r="C1257" t="str">
            <v>SC</v>
          </cell>
          <cell r="D1257">
            <v>286473</v>
          </cell>
          <cell r="E1257">
            <v>150570</v>
          </cell>
          <cell r="F1257">
            <v>269282</v>
          </cell>
          <cell r="G1257">
            <v>171917</v>
          </cell>
        </row>
        <row r="1258">
          <cell r="A1258">
            <v>315120</v>
          </cell>
          <cell r="B1258" t="str">
            <v>PIRAPORA</v>
          </cell>
          <cell r="C1258" t="str">
            <v>MG</v>
          </cell>
          <cell r="D1258">
            <v>393239</v>
          </cell>
          <cell r="E1258">
            <v>6052464</v>
          </cell>
          <cell r="F1258">
            <v>361764</v>
          </cell>
          <cell r="G1258">
            <v>6015261</v>
          </cell>
        </row>
        <row r="1259">
          <cell r="A1259">
            <v>312737</v>
          </cell>
          <cell r="B1259" t="str">
            <v>GOIABEIRA</v>
          </cell>
          <cell r="C1259" t="str">
            <v>MG</v>
          </cell>
          <cell r="D1259">
            <v>23109</v>
          </cell>
          <cell r="E1259">
            <v>188458</v>
          </cell>
          <cell r="F1259">
            <v>19665</v>
          </cell>
          <cell r="G1259">
            <v>144065</v>
          </cell>
        </row>
        <row r="1260">
          <cell r="A1260">
            <v>311520</v>
          </cell>
          <cell r="B1260" t="str">
            <v>CONCEICAO DA BARRA DE MINAS</v>
          </cell>
          <cell r="C1260" t="str">
            <v>MG</v>
          </cell>
          <cell r="D1260">
            <v>23855</v>
          </cell>
          <cell r="E1260">
            <v>592809</v>
          </cell>
          <cell r="F1260">
            <v>32133</v>
          </cell>
          <cell r="G1260">
            <v>551939</v>
          </cell>
        </row>
        <row r="1261">
          <cell r="A1261">
            <v>420530</v>
          </cell>
          <cell r="B1261" t="str">
            <v>FAXINAL DOS GUEDES</v>
          </cell>
          <cell r="C1261" t="str">
            <v>SC</v>
          </cell>
          <cell r="D1261">
            <v>21386</v>
          </cell>
          <cell r="E1261">
            <v>607761</v>
          </cell>
          <cell r="F1261">
            <v>78694</v>
          </cell>
          <cell r="G1261">
            <v>531929</v>
          </cell>
          <cell r="I1261">
            <v>537681</v>
          </cell>
        </row>
        <row r="1262">
          <cell r="A1262">
            <v>313507</v>
          </cell>
          <cell r="B1262" t="str">
            <v>JAMPRUCA</v>
          </cell>
          <cell r="C1262" t="str">
            <v>MG</v>
          </cell>
          <cell r="D1262">
            <v>45382</v>
          </cell>
          <cell r="E1262">
            <v>186303</v>
          </cell>
          <cell r="F1262">
            <v>51097</v>
          </cell>
          <cell r="G1262">
            <v>142780</v>
          </cell>
        </row>
        <row r="1263">
          <cell r="A1263">
            <v>314120</v>
          </cell>
          <cell r="B1263" t="str">
            <v>MATUTINA</v>
          </cell>
          <cell r="C1263" t="str">
            <v>MG</v>
          </cell>
          <cell r="D1263">
            <v>10850</v>
          </cell>
          <cell r="E1263">
            <v>311486</v>
          </cell>
          <cell r="F1263">
            <v>18589</v>
          </cell>
          <cell r="G1263">
            <v>360909</v>
          </cell>
        </row>
        <row r="1264">
          <cell r="A1264">
            <v>316860</v>
          </cell>
          <cell r="B1264" t="str">
            <v>TEOFILO OTONI</v>
          </cell>
          <cell r="C1264" t="str">
            <v>MG</v>
          </cell>
          <cell r="D1264">
            <v>138058</v>
          </cell>
          <cell r="E1264">
            <v>52005471</v>
          </cell>
          <cell r="F1264">
            <v>81388</v>
          </cell>
          <cell r="G1264">
            <v>54706086</v>
          </cell>
        </row>
        <row r="1265">
          <cell r="A1265">
            <v>353325</v>
          </cell>
          <cell r="B1265" t="str">
            <v>NOVAIS</v>
          </cell>
          <cell r="C1265" t="str">
            <v>SP</v>
          </cell>
        </row>
        <row r="1266">
          <cell r="A1266">
            <v>430850</v>
          </cell>
          <cell r="B1266" t="str">
            <v>FREDERICO WESTPHALEN</v>
          </cell>
          <cell r="C1266" t="str">
            <v>RS</v>
          </cell>
          <cell r="E1266">
            <v>635264</v>
          </cell>
          <cell r="F1266">
            <v>269993</v>
          </cell>
          <cell r="G1266">
            <v>661343</v>
          </cell>
        </row>
        <row r="1267">
          <cell r="A1267">
            <v>353790</v>
          </cell>
          <cell r="B1267" t="str">
            <v>PILAR DO SUL</v>
          </cell>
          <cell r="C1267" t="str">
            <v>SP</v>
          </cell>
          <cell r="F1267">
            <v>320459</v>
          </cell>
          <cell r="G1267">
            <v>138341</v>
          </cell>
        </row>
        <row r="1268">
          <cell r="A1268">
            <v>314520</v>
          </cell>
          <cell r="B1268" t="str">
            <v>NOVA SERRANA</v>
          </cell>
          <cell r="C1268" t="str">
            <v>MG</v>
          </cell>
          <cell r="D1268">
            <v>723127</v>
          </cell>
          <cell r="E1268">
            <v>6133074</v>
          </cell>
          <cell r="F1268">
            <v>697859</v>
          </cell>
          <cell r="G1268">
            <v>6332513</v>
          </cell>
        </row>
        <row r="1269">
          <cell r="A1269">
            <v>316294</v>
          </cell>
          <cell r="B1269" t="str">
            <v>SAO JOSE DA BARRA</v>
          </cell>
          <cell r="C1269" t="str">
            <v>MG</v>
          </cell>
          <cell r="D1269">
            <v>70562</v>
          </cell>
          <cell r="E1269">
            <v>658940</v>
          </cell>
          <cell r="F1269">
            <v>64557</v>
          </cell>
          <cell r="G1269">
            <v>665694</v>
          </cell>
        </row>
        <row r="1270">
          <cell r="A1270">
            <v>500793</v>
          </cell>
          <cell r="B1270" t="str">
            <v>SONORA</v>
          </cell>
          <cell r="C1270" t="str">
            <v>MS</v>
          </cell>
          <cell r="D1270">
            <v>101768</v>
          </cell>
          <cell r="E1270">
            <v>30281615</v>
          </cell>
          <cell r="F1270">
            <v>90180</v>
          </cell>
          <cell r="G1270">
            <v>30315124</v>
          </cell>
          <cell r="I1270">
            <v>30332547</v>
          </cell>
        </row>
        <row r="1271">
          <cell r="A1271">
            <v>310820</v>
          </cell>
          <cell r="B1271" t="str">
            <v>BONFINOPOLIS DE MINAS</v>
          </cell>
          <cell r="C1271" t="str">
            <v>MG</v>
          </cell>
          <cell r="D1271">
            <v>28156</v>
          </cell>
          <cell r="E1271">
            <v>434083</v>
          </cell>
          <cell r="F1271">
            <v>27743</v>
          </cell>
          <cell r="G1271">
            <v>457207</v>
          </cell>
        </row>
        <row r="1272">
          <cell r="A1272">
            <v>420670</v>
          </cell>
          <cell r="B1272" t="str">
            <v>HERVAL D'OESTE</v>
          </cell>
          <cell r="C1272" t="str">
            <v>SC</v>
          </cell>
          <cell r="D1272">
            <v>270971</v>
          </cell>
          <cell r="E1272">
            <v>737597</v>
          </cell>
          <cell r="F1272">
            <v>227393</v>
          </cell>
          <cell r="G1272">
            <v>598101</v>
          </cell>
          <cell r="H1272">
            <v>152649</v>
          </cell>
          <cell r="I1272">
            <v>547269</v>
          </cell>
        </row>
        <row r="1273">
          <cell r="A1273">
            <v>421870</v>
          </cell>
          <cell r="B1273" t="str">
            <v>TUBARAO</v>
          </cell>
          <cell r="C1273" t="str">
            <v>SC</v>
          </cell>
          <cell r="D1273">
            <v>110305</v>
          </cell>
          <cell r="E1273">
            <v>4567539</v>
          </cell>
          <cell r="F1273">
            <v>1353255</v>
          </cell>
          <cell r="G1273">
            <v>5388613</v>
          </cell>
          <cell r="H1273">
            <v>938683</v>
          </cell>
          <cell r="I1273">
            <v>4881349</v>
          </cell>
        </row>
        <row r="1274">
          <cell r="A1274">
            <v>316530</v>
          </cell>
          <cell r="B1274" t="str">
            <v>SAO VICENTE DE MINAS</v>
          </cell>
          <cell r="C1274" t="str">
            <v>MG</v>
          </cell>
          <cell r="D1274">
            <v>95337</v>
          </cell>
          <cell r="E1274">
            <v>349952</v>
          </cell>
          <cell r="F1274">
            <v>98704</v>
          </cell>
          <cell r="G1274">
            <v>267027</v>
          </cell>
        </row>
        <row r="1275">
          <cell r="A1275">
            <v>317065</v>
          </cell>
          <cell r="B1275" t="str">
            <v>VARGEM GRANDE DO RIO PARDO</v>
          </cell>
          <cell r="C1275" t="str">
            <v>MG</v>
          </cell>
          <cell r="D1275">
            <v>40455</v>
          </cell>
          <cell r="E1275">
            <v>327589</v>
          </cell>
          <cell r="F1275">
            <v>36450</v>
          </cell>
          <cell r="G1275">
            <v>291440</v>
          </cell>
        </row>
        <row r="1276">
          <cell r="A1276">
            <v>314500</v>
          </cell>
          <cell r="B1276" t="str">
            <v>NOVA PONTE</v>
          </cell>
          <cell r="C1276" t="str">
            <v>MG</v>
          </cell>
          <cell r="D1276">
            <v>136812</v>
          </cell>
          <cell r="E1276">
            <v>799531</v>
          </cell>
          <cell r="F1276">
            <v>129988</v>
          </cell>
          <cell r="G1276">
            <v>709076</v>
          </cell>
        </row>
        <row r="1277">
          <cell r="A1277">
            <v>314110</v>
          </cell>
          <cell r="B1277" t="str">
            <v>MATOZINHOS</v>
          </cell>
          <cell r="C1277" t="str">
            <v>MG</v>
          </cell>
          <cell r="D1277">
            <v>6734</v>
          </cell>
          <cell r="E1277">
            <v>49504030</v>
          </cell>
          <cell r="F1277">
            <v>6721</v>
          </cell>
          <cell r="G1277">
            <v>50155751</v>
          </cell>
        </row>
        <row r="1278">
          <cell r="A1278">
            <v>314510</v>
          </cell>
          <cell r="B1278" t="str">
            <v>NOVA RESENDE</v>
          </cell>
          <cell r="C1278" t="str">
            <v>MG</v>
          </cell>
          <cell r="D1278">
            <v>47099</v>
          </cell>
          <cell r="E1278">
            <v>314717</v>
          </cell>
          <cell r="F1278">
            <v>70682</v>
          </cell>
          <cell r="G1278">
            <v>299141</v>
          </cell>
        </row>
        <row r="1279">
          <cell r="A1279">
            <v>420770</v>
          </cell>
          <cell r="B1279" t="str">
            <v>IPUMIRIM</v>
          </cell>
          <cell r="C1279" t="str">
            <v>SC</v>
          </cell>
          <cell r="D1279">
            <v>20239</v>
          </cell>
          <cell r="E1279">
            <v>54327</v>
          </cell>
          <cell r="F1279">
            <v>22664</v>
          </cell>
          <cell r="G1279">
            <v>60823</v>
          </cell>
        </row>
        <row r="1280">
          <cell r="A1280">
            <v>431000</v>
          </cell>
          <cell r="B1280" t="str">
            <v>IBIRUBA</v>
          </cell>
          <cell r="C1280" t="str">
            <v>RS</v>
          </cell>
          <cell r="E1280">
            <v>1318962</v>
          </cell>
          <cell r="F1280">
            <v>556581</v>
          </cell>
          <cell r="G1280">
            <v>1480000</v>
          </cell>
        </row>
        <row r="1281">
          <cell r="A1281">
            <v>315430</v>
          </cell>
          <cell r="B1281" t="str">
            <v>RESPLENDOR</v>
          </cell>
          <cell r="C1281" t="str">
            <v>MG</v>
          </cell>
          <cell r="D1281">
            <v>147205</v>
          </cell>
          <cell r="E1281">
            <v>2075014</v>
          </cell>
          <cell r="F1281">
            <v>182727</v>
          </cell>
          <cell r="G1281">
            <v>1966011</v>
          </cell>
        </row>
        <row r="1282">
          <cell r="A1282">
            <v>352170</v>
          </cell>
          <cell r="B1282" t="str">
            <v>ITABERA</v>
          </cell>
          <cell r="C1282" t="str">
            <v>SP</v>
          </cell>
          <cell r="D1282">
            <v>200055</v>
          </cell>
          <cell r="E1282">
            <v>635033</v>
          </cell>
          <cell r="F1282">
            <v>214710</v>
          </cell>
          <cell r="G1282">
            <v>819816</v>
          </cell>
        </row>
        <row r="1283">
          <cell r="A1283">
            <v>510790</v>
          </cell>
          <cell r="B1283" t="str">
            <v>SINOP</v>
          </cell>
          <cell r="C1283" t="str">
            <v>MT</v>
          </cell>
          <cell r="D1283">
            <v>2250912</v>
          </cell>
          <cell r="E1283">
            <v>52344564</v>
          </cell>
          <cell r="F1283">
            <v>2096542</v>
          </cell>
          <cell r="G1283">
            <v>52901132</v>
          </cell>
        </row>
        <row r="1284">
          <cell r="A1284">
            <v>421830</v>
          </cell>
          <cell r="B1284" t="str">
            <v>TRES BARRAS</v>
          </cell>
          <cell r="C1284" t="str">
            <v>SC</v>
          </cell>
          <cell r="D1284">
            <v>40004</v>
          </cell>
          <cell r="E1284">
            <v>7471555</v>
          </cell>
          <cell r="F1284">
            <v>32661</v>
          </cell>
          <cell r="G1284">
            <v>7425387</v>
          </cell>
        </row>
        <row r="1285">
          <cell r="A1285">
            <v>420055</v>
          </cell>
          <cell r="B1285" t="str">
            <v>AGUAS FRIAS</v>
          </cell>
          <cell r="C1285" t="str">
            <v>SC</v>
          </cell>
          <cell r="D1285">
            <v>41853</v>
          </cell>
          <cell r="E1285">
            <v>186224</v>
          </cell>
          <cell r="F1285">
            <v>45971</v>
          </cell>
          <cell r="G1285">
            <v>195595</v>
          </cell>
          <cell r="I1285">
            <v>215354</v>
          </cell>
        </row>
        <row r="1286">
          <cell r="A1286">
            <v>420660</v>
          </cell>
          <cell r="B1286" t="str">
            <v>GUARUJA DO SUL</v>
          </cell>
          <cell r="C1286" t="str">
            <v>SC</v>
          </cell>
          <cell r="D1286">
            <v>68647</v>
          </cell>
          <cell r="E1286">
            <v>640114</v>
          </cell>
          <cell r="F1286">
            <v>75734</v>
          </cell>
          <cell r="G1286">
            <v>561301</v>
          </cell>
          <cell r="I1286">
            <v>620954</v>
          </cell>
        </row>
        <row r="1287">
          <cell r="A1287">
            <v>313100</v>
          </cell>
          <cell r="B1287" t="str">
            <v>INHAUMA</v>
          </cell>
          <cell r="C1287" t="str">
            <v>MG</v>
          </cell>
          <cell r="D1287">
            <v>69485</v>
          </cell>
          <cell r="E1287">
            <v>474338</v>
          </cell>
          <cell r="F1287">
            <v>76352</v>
          </cell>
          <cell r="G1287">
            <v>481006</v>
          </cell>
        </row>
        <row r="1288">
          <cell r="A1288">
            <v>431046</v>
          </cell>
          <cell r="B1288" t="str">
            <v>IPIRANGA DO SUL</v>
          </cell>
          <cell r="C1288" t="str">
            <v>RS</v>
          </cell>
        </row>
        <row r="1289">
          <cell r="A1289">
            <v>350540</v>
          </cell>
          <cell r="B1289" t="str">
            <v>BARRA DO TURVO</v>
          </cell>
          <cell r="C1289" t="str">
            <v>SP</v>
          </cell>
          <cell r="D1289">
            <v>68108</v>
          </cell>
          <cell r="E1289">
            <v>371211</v>
          </cell>
          <cell r="F1289">
            <v>63770</v>
          </cell>
          <cell r="G1289">
            <v>218331</v>
          </cell>
          <cell r="I1289">
            <v>666200</v>
          </cell>
        </row>
        <row r="1290">
          <cell r="A1290">
            <v>311570</v>
          </cell>
          <cell r="B1290" t="str">
            <v>CENTRAL DE MINAS</v>
          </cell>
          <cell r="C1290" t="str">
            <v>MG</v>
          </cell>
          <cell r="E1290">
            <v>58705</v>
          </cell>
          <cell r="G1290">
            <v>53475</v>
          </cell>
        </row>
        <row r="1291">
          <cell r="A1291">
            <v>421950</v>
          </cell>
          <cell r="B1291" t="str">
            <v>XANXERE</v>
          </cell>
          <cell r="C1291" t="str">
            <v>SC</v>
          </cell>
          <cell r="D1291">
            <v>968538</v>
          </cell>
          <cell r="E1291">
            <v>5494843</v>
          </cell>
          <cell r="F1291">
            <v>548581</v>
          </cell>
          <cell r="G1291">
            <v>5238159</v>
          </cell>
          <cell r="I1291">
            <v>5286269</v>
          </cell>
        </row>
        <row r="1292">
          <cell r="A1292">
            <v>352160</v>
          </cell>
          <cell r="B1292" t="str">
            <v>IRAPURU</v>
          </cell>
          <cell r="C1292" t="str">
            <v>SP</v>
          </cell>
          <cell r="D1292">
            <v>74732</v>
          </cell>
          <cell r="E1292">
            <v>241297</v>
          </cell>
          <cell r="F1292">
            <v>71285</v>
          </cell>
          <cell r="G1292">
            <v>219749</v>
          </cell>
          <cell r="I1292">
            <v>339808</v>
          </cell>
        </row>
        <row r="1293">
          <cell r="A1293">
            <v>420360</v>
          </cell>
          <cell r="B1293" t="str">
            <v>CAMPOS NOVOS</v>
          </cell>
          <cell r="C1293" t="str">
            <v>SC</v>
          </cell>
          <cell r="D1293">
            <v>544716</v>
          </cell>
          <cell r="E1293">
            <v>4255981</v>
          </cell>
          <cell r="F1293">
            <v>687923</v>
          </cell>
          <cell r="G1293">
            <v>4133685</v>
          </cell>
          <cell r="I1293">
            <v>4240716</v>
          </cell>
        </row>
        <row r="1294">
          <cell r="A1294">
            <v>313360</v>
          </cell>
          <cell r="B1294" t="str">
            <v>ITAPEVA</v>
          </cell>
          <cell r="C1294" t="str">
            <v>MG</v>
          </cell>
          <cell r="D1294">
            <v>254921</v>
          </cell>
          <cell r="E1294">
            <v>3407291</v>
          </cell>
          <cell r="F1294">
            <v>255871</v>
          </cell>
          <cell r="G1294">
            <v>3242009</v>
          </cell>
        </row>
        <row r="1295">
          <cell r="A1295">
            <v>431346</v>
          </cell>
          <cell r="B1295" t="str">
            <v>NOVO XINGU</v>
          </cell>
          <cell r="C1295" t="str">
            <v>RS</v>
          </cell>
          <cell r="D1295">
            <v>30573</v>
          </cell>
          <cell r="F1295">
            <v>29186</v>
          </cell>
          <cell r="G1295">
            <v>2442667</v>
          </cell>
          <cell r="I1295">
            <v>2405899</v>
          </cell>
        </row>
        <row r="1296">
          <cell r="A1296">
            <v>311630</v>
          </cell>
          <cell r="B1296" t="str">
            <v>CIPOTANEA</v>
          </cell>
          <cell r="C1296" t="str">
            <v>MG</v>
          </cell>
          <cell r="D1296">
            <v>136170</v>
          </cell>
          <cell r="E1296">
            <v>1111254</v>
          </cell>
          <cell r="F1296">
            <v>133644</v>
          </cell>
          <cell r="G1296">
            <v>976287</v>
          </cell>
        </row>
        <row r="1297">
          <cell r="A1297">
            <v>313050</v>
          </cell>
          <cell r="B1297" t="str">
            <v>ILICINEA</v>
          </cell>
          <cell r="C1297" t="str">
            <v>MG</v>
          </cell>
          <cell r="D1297">
            <v>88386</v>
          </cell>
          <cell r="E1297">
            <v>558563</v>
          </cell>
          <cell r="F1297">
            <v>93111</v>
          </cell>
          <cell r="G1297">
            <v>581544</v>
          </cell>
        </row>
        <row r="1298">
          <cell r="A1298">
            <v>431050</v>
          </cell>
          <cell r="B1298" t="str">
            <v>IRAI</v>
          </cell>
          <cell r="C1298" t="str">
            <v>RS</v>
          </cell>
          <cell r="D1298">
            <v>72949</v>
          </cell>
          <cell r="E1298">
            <v>189441</v>
          </cell>
          <cell r="F1298">
            <v>76133</v>
          </cell>
          <cell r="G1298">
            <v>306707</v>
          </cell>
          <cell r="I1298">
            <v>297506</v>
          </cell>
        </row>
        <row r="1299">
          <cell r="A1299">
            <v>311280</v>
          </cell>
          <cell r="B1299" t="str">
            <v>CAPITOLIO</v>
          </cell>
          <cell r="C1299" t="str">
            <v>MG</v>
          </cell>
          <cell r="D1299">
            <v>89225</v>
          </cell>
          <cell r="E1299">
            <v>373171</v>
          </cell>
          <cell r="F1299">
            <v>81064</v>
          </cell>
          <cell r="G1299">
            <v>290059</v>
          </cell>
        </row>
        <row r="1300">
          <cell r="A1300">
            <v>354610</v>
          </cell>
          <cell r="B1300" t="str">
            <v>SANTA CLARA D'OESTE</v>
          </cell>
          <cell r="C1300" t="str">
            <v>SP</v>
          </cell>
          <cell r="E1300">
            <v>243622</v>
          </cell>
          <cell r="F1300">
            <v>63654</v>
          </cell>
          <cell r="G1300">
            <v>696001</v>
          </cell>
          <cell r="I1300">
            <v>265775</v>
          </cell>
        </row>
        <row r="1301">
          <cell r="A1301">
            <v>420210</v>
          </cell>
          <cell r="B1301" t="str">
            <v>BARRA VELHA</v>
          </cell>
          <cell r="C1301" t="str">
            <v>SC</v>
          </cell>
          <cell r="D1301">
            <v>501415</v>
          </cell>
          <cell r="E1301">
            <v>3622975</v>
          </cell>
          <cell r="F1301">
            <v>540420</v>
          </cell>
          <cell r="G1301">
            <v>3616055</v>
          </cell>
          <cell r="H1301">
            <v>382836</v>
          </cell>
        </row>
        <row r="1302">
          <cell r="A1302">
            <v>354450</v>
          </cell>
          <cell r="B1302" t="str">
            <v>RUBINEIA</v>
          </cell>
          <cell r="C1302" t="str">
            <v>SP</v>
          </cell>
          <cell r="D1302">
            <v>18873</v>
          </cell>
          <cell r="E1302">
            <v>223636</v>
          </cell>
          <cell r="F1302">
            <v>24296</v>
          </cell>
          <cell r="G1302">
            <v>222989</v>
          </cell>
        </row>
        <row r="1303">
          <cell r="A1303">
            <v>314240</v>
          </cell>
          <cell r="B1303" t="str">
            <v>MOEMA</v>
          </cell>
          <cell r="C1303" t="str">
            <v>MG</v>
          </cell>
          <cell r="D1303">
            <v>25997</v>
          </cell>
          <cell r="E1303">
            <v>217501</v>
          </cell>
          <cell r="F1303">
            <v>24777</v>
          </cell>
          <cell r="G1303">
            <v>211586</v>
          </cell>
        </row>
        <row r="1304">
          <cell r="A1304">
            <v>320530</v>
          </cell>
          <cell r="B1304" t="str">
            <v>VITORIA</v>
          </cell>
          <cell r="C1304" t="str">
            <v>ES</v>
          </cell>
          <cell r="D1304">
            <v>5972858</v>
          </cell>
          <cell r="E1304">
            <v>6436731</v>
          </cell>
          <cell r="F1304">
            <v>6225990</v>
          </cell>
          <cell r="G1304">
            <v>7316725</v>
          </cell>
          <cell r="H1304">
            <v>4860182</v>
          </cell>
        </row>
        <row r="1305">
          <cell r="A1305">
            <v>314300</v>
          </cell>
          <cell r="B1305" t="str">
            <v>MONTE BELO</v>
          </cell>
          <cell r="C1305" t="str">
            <v>MG</v>
          </cell>
          <cell r="D1305">
            <v>77205</v>
          </cell>
          <cell r="E1305">
            <v>260556</v>
          </cell>
          <cell r="F1305">
            <v>66827</v>
          </cell>
          <cell r="G1305">
            <v>216428</v>
          </cell>
        </row>
        <row r="1306">
          <cell r="A1306">
            <v>430170</v>
          </cell>
          <cell r="B1306" t="str">
            <v>BARAO DE COTEGIPE</v>
          </cell>
          <cell r="C1306" t="str">
            <v>RS</v>
          </cell>
          <cell r="D1306">
            <v>131348</v>
          </cell>
          <cell r="E1306">
            <v>405909</v>
          </cell>
          <cell r="F1306">
            <v>120489</v>
          </cell>
          <cell r="G1306">
            <v>419653</v>
          </cell>
        </row>
        <row r="1307">
          <cell r="A1307">
            <v>420290</v>
          </cell>
          <cell r="B1307" t="str">
            <v>BRUSQUE</v>
          </cell>
          <cell r="C1307" t="str">
            <v>SC</v>
          </cell>
          <cell r="D1307">
            <v>1212314</v>
          </cell>
          <cell r="E1307">
            <v>3569679</v>
          </cell>
          <cell r="F1307">
            <v>1114105</v>
          </cell>
          <cell r="G1307">
            <v>5016360</v>
          </cell>
          <cell r="I1307">
            <v>620763</v>
          </cell>
        </row>
        <row r="1308">
          <cell r="A1308">
            <v>314345</v>
          </cell>
          <cell r="B1308" t="str">
            <v>MONTEZUMA</v>
          </cell>
          <cell r="C1308" t="str">
            <v>MG</v>
          </cell>
          <cell r="D1308">
            <v>12174</v>
          </cell>
          <cell r="E1308">
            <v>7339969</v>
          </cell>
          <cell r="F1308">
            <v>13099</v>
          </cell>
          <cell r="G1308">
            <v>7669120</v>
          </cell>
        </row>
        <row r="1309">
          <cell r="A1309">
            <v>310080</v>
          </cell>
          <cell r="B1309" t="str">
            <v>AGUANIL</v>
          </cell>
          <cell r="C1309" t="str">
            <v>MG</v>
          </cell>
          <cell r="D1309">
            <v>120191</v>
          </cell>
          <cell r="E1309">
            <v>621068</v>
          </cell>
          <cell r="F1309">
            <v>120700</v>
          </cell>
          <cell r="G1309">
            <v>619736</v>
          </cell>
        </row>
        <row r="1310">
          <cell r="A1310">
            <v>315780</v>
          </cell>
          <cell r="B1310" t="str">
            <v>SANTA LUZIA</v>
          </cell>
          <cell r="C1310" t="str">
            <v>MG</v>
          </cell>
          <cell r="D1310">
            <v>41096</v>
          </cell>
          <cell r="E1310">
            <v>61957281</v>
          </cell>
          <cell r="F1310">
            <v>21748</v>
          </cell>
          <cell r="G1310">
            <v>62078525</v>
          </cell>
        </row>
        <row r="1311">
          <cell r="A1311">
            <v>315920</v>
          </cell>
          <cell r="B1311" t="str">
            <v>SANTA RITA DE CALDAS</v>
          </cell>
          <cell r="C1311" t="str">
            <v>MG</v>
          </cell>
          <cell r="D1311">
            <v>4378</v>
          </cell>
          <cell r="E1311">
            <v>3680979</v>
          </cell>
          <cell r="F1311">
            <v>6906</v>
          </cell>
          <cell r="G1311">
            <v>3703764</v>
          </cell>
        </row>
        <row r="1312">
          <cell r="A1312">
            <v>353160</v>
          </cell>
          <cell r="B1312" t="str">
            <v>MONTE CASTELO</v>
          </cell>
          <cell r="C1312" t="str">
            <v>SP</v>
          </cell>
          <cell r="D1312">
            <v>56707</v>
          </cell>
          <cell r="E1312">
            <v>243863</v>
          </cell>
          <cell r="F1312">
            <v>57279</v>
          </cell>
          <cell r="G1312">
            <v>268793</v>
          </cell>
        </row>
        <row r="1313">
          <cell r="A1313">
            <v>315570</v>
          </cell>
          <cell r="B1313" t="str">
            <v>RIO PIRACICABA</v>
          </cell>
          <cell r="C1313" t="str">
            <v>MG</v>
          </cell>
          <cell r="D1313">
            <v>98924</v>
          </cell>
          <cell r="E1313">
            <v>2648553</v>
          </cell>
          <cell r="F1313">
            <v>108766</v>
          </cell>
          <cell r="G1313">
            <v>2379883</v>
          </cell>
        </row>
        <row r="1314">
          <cell r="A1314">
            <v>310270</v>
          </cell>
          <cell r="B1314" t="str">
            <v>CACHOEIRA DE PAJEU</v>
          </cell>
          <cell r="C1314" t="str">
            <v>MG</v>
          </cell>
          <cell r="D1314">
            <v>69442</v>
          </cell>
          <cell r="E1314">
            <v>2221263</v>
          </cell>
          <cell r="F1314">
            <v>74349</v>
          </cell>
          <cell r="G1314">
            <v>575298535</v>
          </cell>
        </row>
        <row r="1315">
          <cell r="A1315">
            <v>421715</v>
          </cell>
          <cell r="B1315" t="str">
            <v>SAO MIGUEL DA BOA VISTA</v>
          </cell>
          <cell r="C1315" t="str">
            <v>SC</v>
          </cell>
          <cell r="D1315">
            <v>53820</v>
          </cell>
          <cell r="E1315">
            <v>217351</v>
          </cell>
          <cell r="F1315">
            <v>64163</v>
          </cell>
          <cell r="G1315">
            <v>286144</v>
          </cell>
          <cell r="I1315">
            <v>282116</v>
          </cell>
        </row>
        <row r="1316">
          <cell r="A1316">
            <v>313870</v>
          </cell>
          <cell r="B1316" t="str">
            <v>LUMINARIAS</v>
          </cell>
          <cell r="C1316" t="str">
            <v>MG</v>
          </cell>
          <cell r="D1316">
            <v>80810</v>
          </cell>
          <cell r="E1316">
            <v>349042</v>
          </cell>
          <cell r="F1316">
            <v>71523</v>
          </cell>
          <cell r="G1316">
            <v>315535</v>
          </cell>
        </row>
        <row r="1317">
          <cell r="A1317">
            <v>421880</v>
          </cell>
          <cell r="B1317" t="str">
            <v>TURVO</v>
          </cell>
          <cell r="C1317" t="str">
            <v>SC</v>
          </cell>
          <cell r="D1317">
            <v>348493</v>
          </cell>
          <cell r="E1317">
            <v>1245890</v>
          </cell>
          <cell r="F1317">
            <v>309472</v>
          </cell>
          <cell r="G1317">
            <v>1396090</v>
          </cell>
        </row>
        <row r="1318">
          <cell r="A1318">
            <v>353360</v>
          </cell>
          <cell r="B1318" t="str">
            <v>NUPORANGA</v>
          </cell>
          <cell r="C1318" t="str">
            <v>SP</v>
          </cell>
          <cell r="D1318">
            <v>90369</v>
          </cell>
          <cell r="E1318">
            <v>365091</v>
          </cell>
        </row>
        <row r="1319">
          <cell r="A1319">
            <v>312100</v>
          </cell>
          <cell r="B1319" t="str">
            <v>DATAS</v>
          </cell>
          <cell r="C1319" t="str">
            <v>MG</v>
          </cell>
          <cell r="D1319">
            <v>123192</v>
          </cell>
          <cell r="E1319">
            <v>639009</v>
          </cell>
          <cell r="F1319">
            <v>123154</v>
          </cell>
          <cell r="G1319">
            <v>711765</v>
          </cell>
        </row>
        <row r="1320">
          <cell r="A1320">
            <v>316210</v>
          </cell>
          <cell r="B1320" t="str">
            <v>SAO GOTARDO</v>
          </cell>
          <cell r="C1320" t="str">
            <v>MG</v>
          </cell>
          <cell r="D1320">
            <v>105365</v>
          </cell>
          <cell r="E1320">
            <v>1461129</v>
          </cell>
          <cell r="F1320">
            <v>108556</v>
          </cell>
          <cell r="G1320">
            <v>1383178</v>
          </cell>
        </row>
        <row r="1321">
          <cell r="A1321">
            <v>353150</v>
          </cell>
          <cell r="B1321" t="str">
            <v>MONTE AZUL PAULISTA</v>
          </cell>
          <cell r="C1321" t="str">
            <v>SP</v>
          </cell>
          <cell r="E1321">
            <v>831469</v>
          </cell>
        </row>
        <row r="1322">
          <cell r="A1322">
            <v>411630</v>
          </cell>
          <cell r="B1322" t="str">
            <v>MUNHOZ DE MELO</v>
          </cell>
          <cell r="C1322" t="str">
            <v>PR</v>
          </cell>
          <cell r="D1322">
            <v>75257</v>
          </cell>
          <cell r="E1322">
            <v>188858</v>
          </cell>
          <cell r="F1322">
            <v>83453</v>
          </cell>
          <cell r="G1322">
            <v>151743</v>
          </cell>
        </row>
        <row r="1323">
          <cell r="A1323">
            <v>316620</v>
          </cell>
          <cell r="B1323" t="str">
            <v>SENHORA DOS REMEDIOS</v>
          </cell>
          <cell r="C1323" t="str">
            <v>MG</v>
          </cell>
          <cell r="D1323">
            <v>197190</v>
          </cell>
          <cell r="E1323">
            <v>1136591</v>
          </cell>
          <cell r="F1323">
            <v>192007</v>
          </cell>
          <cell r="G1323">
            <v>1011724</v>
          </cell>
        </row>
        <row r="1324">
          <cell r="A1324">
            <v>314940</v>
          </cell>
          <cell r="B1324" t="str">
            <v>PEDRO TEIXEIRA</v>
          </cell>
          <cell r="C1324" t="str">
            <v>MG</v>
          </cell>
          <cell r="D1324">
            <v>4417</v>
          </cell>
          <cell r="E1324">
            <v>521414</v>
          </cell>
          <cell r="F1324">
            <v>4726</v>
          </cell>
          <cell r="G1324">
            <v>480777</v>
          </cell>
        </row>
        <row r="1325">
          <cell r="A1325">
            <v>292750</v>
          </cell>
          <cell r="B1325" t="str">
            <v>SANTA BARBARA</v>
          </cell>
          <cell r="C1325" t="str">
            <v>BA</v>
          </cell>
        </row>
        <row r="1326">
          <cell r="A1326">
            <v>316950</v>
          </cell>
          <cell r="B1326" t="str">
            <v>TUMIRITINGA</v>
          </cell>
          <cell r="C1326" t="str">
            <v>MG</v>
          </cell>
          <cell r="D1326">
            <v>13610</v>
          </cell>
          <cell r="E1326">
            <v>1006998</v>
          </cell>
          <cell r="F1326">
            <v>15345</v>
          </cell>
          <cell r="G1326">
            <v>1008840</v>
          </cell>
        </row>
        <row r="1327">
          <cell r="A1327">
            <v>310130</v>
          </cell>
          <cell r="B1327" t="str">
            <v>ALAGOA</v>
          </cell>
          <cell r="C1327" t="str">
            <v>MG</v>
          </cell>
        </row>
        <row r="1328">
          <cell r="A1328">
            <v>421900</v>
          </cell>
          <cell r="B1328" t="str">
            <v>URUSSANGA</v>
          </cell>
          <cell r="C1328" t="str">
            <v>SC</v>
          </cell>
          <cell r="D1328">
            <v>241543</v>
          </cell>
          <cell r="E1328">
            <v>541095</v>
          </cell>
          <cell r="F1328">
            <v>252451</v>
          </cell>
          <cell r="G1328">
            <v>670578</v>
          </cell>
        </row>
        <row r="1329">
          <cell r="A1329">
            <v>310430</v>
          </cell>
          <cell r="B1329" t="str">
            <v>AREADO</v>
          </cell>
          <cell r="C1329" t="str">
            <v>MG</v>
          </cell>
          <cell r="D1329">
            <v>96938</v>
          </cell>
          <cell r="E1329">
            <v>2540441</v>
          </cell>
          <cell r="F1329">
            <v>80555</v>
          </cell>
          <cell r="G1329">
            <v>2513937</v>
          </cell>
        </row>
        <row r="1330">
          <cell r="A1330">
            <v>310310</v>
          </cell>
          <cell r="B1330" t="str">
            <v>ANTONIO PRADO DE MINAS</v>
          </cell>
          <cell r="C1330" t="str">
            <v>MG</v>
          </cell>
          <cell r="D1330">
            <v>6627</v>
          </cell>
          <cell r="E1330">
            <v>1323816</v>
          </cell>
          <cell r="F1330">
            <v>15817</v>
          </cell>
          <cell r="G1330">
            <v>1347212</v>
          </cell>
        </row>
        <row r="1331">
          <cell r="A1331">
            <v>316980</v>
          </cell>
          <cell r="B1331" t="str">
            <v>TURVOLANDIA</v>
          </cell>
          <cell r="C1331" t="str">
            <v>MG</v>
          </cell>
          <cell r="D1331">
            <v>135583</v>
          </cell>
          <cell r="E1331">
            <v>852574</v>
          </cell>
          <cell r="F1331">
            <v>142671</v>
          </cell>
          <cell r="G1331">
            <v>787343</v>
          </cell>
        </row>
        <row r="1332">
          <cell r="A1332">
            <v>315415</v>
          </cell>
          <cell r="B1332" t="str">
            <v>REDUTO</v>
          </cell>
          <cell r="C1332" t="str">
            <v>MG</v>
          </cell>
          <cell r="D1332">
            <v>61430</v>
          </cell>
          <cell r="E1332">
            <v>665937</v>
          </cell>
          <cell r="F1332">
            <v>62476</v>
          </cell>
          <cell r="G1332">
            <v>621901</v>
          </cell>
        </row>
        <row r="1333">
          <cell r="A1333">
            <v>313950</v>
          </cell>
          <cell r="B1333" t="str">
            <v>MANHUMIRIM</v>
          </cell>
          <cell r="C1333" t="str">
            <v>MG</v>
          </cell>
          <cell r="D1333">
            <v>205230</v>
          </cell>
          <cell r="E1333">
            <v>1290088</v>
          </cell>
          <cell r="F1333">
            <v>222598</v>
          </cell>
          <cell r="G1333">
            <v>1439888</v>
          </cell>
        </row>
        <row r="1334">
          <cell r="A1334">
            <v>315400</v>
          </cell>
          <cell r="B1334" t="str">
            <v>RAUL SOARES</v>
          </cell>
          <cell r="C1334" t="str">
            <v>MG</v>
          </cell>
          <cell r="D1334">
            <v>46871</v>
          </cell>
          <cell r="E1334">
            <v>1063250</v>
          </cell>
          <cell r="F1334">
            <v>58874</v>
          </cell>
          <cell r="G1334">
            <v>1184118</v>
          </cell>
        </row>
        <row r="1335">
          <cell r="A1335">
            <v>500230</v>
          </cell>
          <cell r="B1335" t="str">
            <v>BRASILANDIA</v>
          </cell>
          <cell r="C1335" t="str">
            <v>MS</v>
          </cell>
          <cell r="F1335">
            <v>124696</v>
          </cell>
          <cell r="G1335">
            <v>370812</v>
          </cell>
        </row>
        <row r="1336">
          <cell r="A1336">
            <v>353510</v>
          </cell>
          <cell r="B1336" t="str">
            <v>PALMARES PAULISTA</v>
          </cell>
          <cell r="C1336" t="str">
            <v>SP</v>
          </cell>
          <cell r="D1336">
            <v>113145</v>
          </cell>
          <cell r="E1336">
            <v>57931</v>
          </cell>
          <cell r="F1336">
            <v>109619</v>
          </cell>
          <cell r="G1336">
            <v>80296</v>
          </cell>
        </row>
        <row r="1337">
          <cell r="A1337">
            <v>420080</v>
          </cell>
          <cell r="B1337" t="str">
            <v>ANCHIETA</v>
          </cell>
          <cell r="C1337" t="str">
            <v>SC</v>
          </cell>
          <cell r="D1337">
            <v>85</v>
          </cell>
          <cell r="E1337">
            <v>1038086</v>
          </cell>
          <cell r="F1337">
            <v>10879</v>
          </cell>
          <cell r="G1337">
            <v>1017341</v>
          </cell>
          <cell r="I1337">
            <v>1052202</v>
          </cell>
        </row>
        <row r="1338">
          <cell r="A1338">
            <v>351100</v>
          </cell>
          <cell r="B1338" t="str">
            <v>CASTILHO</v>
          </cell>
          <cell r="C1338" t="str">
            <v>SP</v>
          </cell>
          <cell r="D1338">
            <v>144447</v>
          </cell>
          <cell r="F1338">
            <v>124597</v>
          </cell>
          <cell r="G1338">
            <v>926145</v>
          </cell>
        </row>
        <row r="1339">
          <cell r="A1339">
            <v>431337</v>
          </cell>
          <cell r="B1339" t="str">
            <v>NOVA SANTA RITA</v>
          </cell>
          <cell r="C1339" t="str">
            <v>RS</v>
          </cell>
          <cell r="D1339">
            <v>203568</v>
          </cell>
          <cell r="E1339">
            <v>1675043</v>
          </cell>
          <cell r="F1339">
            <v>281795</v>
          </cell>
          <cell r="G1339">
            <v>1969390</v>
          </cell>
        </row>
        <row r="1340">
          <cell r="A1340">
            <v>314190</v>
          </cell>
          <cell r="B1340" t="str">
            <v>MINDURI</v>
          </cell>
          <cell r="C1340" t="str">
            <v>MG</v>
          </cell>
          <cell r="D1340">
            <v>51715</v>
          </cell>
          <cell r="E1340">
            <v>351997</v>
          </cell>
          <cell r="F1340">
            <v>38190</v>
          </cell>
          <cell r="G1340">
            <v>303328</v>
          </cell>
        </row>
        <row r="1341">
          <cell r="A1341">
            <v>510269</v>
          </cell>
          <cell r="B1341" t="str">
            <v>CANABRAVA DO NORTE</v>
          </cell>
          <cell r="C1341" t="str">
            <v>MT</v>
          </cell>
          <cell r="E1341">
            <v>188808</v>
          </cell>
        </row>
        <row r="1342">
          <cell r="A1342">
            <v>312940</v>
          </cell>
          <cell r="B1342" t="str">
            <v>IBERTIOGA</v>
          </cell>
          <cell r="C1342" t="str">
            <v>MG</v>
          </cell>
          <cell r="D1342">
            <v>116571</v>
          </cell>
          <cell r="E1342">
            <v>497979</v>
          </cell>
          <cell r="F1342">
            <v>126464</v>
          </cell>
          <cell r="G1342">
            <v>483698</v>
          </cell>
        </row>
        <row r="1343">
          <cell r="A1343">
            <v>313340</v>
          </cell>
          <cell r="B1343" t="str">
            <v>ITAPAGIPE</v>
          </cell>
          <cell r="C1343" t="str">
            <v>MG</v>
          </cell>
          <cell r="D1343">
            <v>185167</v>
          </cell>
          <cell r="E1343">
            <v>1290108</v>
          </cell>
          <cell r="F1343">
            <v>154515</v>
          </cell>
          <cell r="G1343">
            <v>1311273</v>
          </cell>
        </row>
        <row r="1344">
          <cell r="A1344">
            <v>315740</v>
          </cell>
          <cell r="B1344" t="str">
            <v>SANTA CRUZ DO ESCALVADO</v>
          </cell>
          <cell r="C1344" t="str">
            <v>MG</v>
          </cell>
          <cell r="D1344">
            <v>151665</v>
          </cell>
          <cell r="E1344">
            <v>854641</v>
          </cell>
          <cell r="F1344">
            <v>176380</v>
          </cell>
          <cell r="G1344">
            <v>812945</v>
          </cell>
        </row>
        <row r="1345">
          <cell r="A1345">
            <v>315470</v>
          </cell>
          <cell r="B1345" t="str">
            <v>RIBEIRAO VERMELHO</v>
          </cell>
          <cell r="C1345" t="str">
            <v>MG</v>
          </cell>
          <cell r="D1345">
            <v>101</v>
          </cell>
          <cell r="E1345">
            <v>620416</v>
          </cell>
          <cell r="F1345">
            <v>148</v>
          </cell>
          <cell r="G1345">
            <v>274273</v>
          </cell>
        </row>
        <row r="1346">
          <cell r="A1346">
            <v>420209</v>
          </cell>
          <cell r="B1346" t="str">
            <v>BARRA BONITA</v>
          </cell>
          <cell r="C1346" t="str">
            <v>SC</v>
          </cell>
          <cell r="D1346">
            <v>33773</v>
          </cell>
          <cell r="E1346">
            <v>213442</v>
          </cell>
          <cell r="F1346">
            <v>38607</v>
          </cell>
          <cell r="G1346">
            <v>189177</v>
          </cell>
          <cell r="I1346">
            <v>209947</v>
          </cell>
        </row>
        <row r="1347">
          <cell r="A1347">
            <v>312960</v>
          </cell>
          <cell r="B1347" t="str">
            <v>IBIAI</v>
          </cell>
          <cell r="C1347" t="str">
            <v>MG</v>
          </cell>
          <cell r="D1347">
            <v>80725</v>
          </cell>
          <cell r="E1347">
            <v>572497</v>
          </cell>
          <cell r="F1347">
            <v>86506</v>
          </cell>
          <cell r="G1347">
            <v>484522</v>
          </cell>
        </row>
        <row r="1348">
          <cell r="A1348">
            <v>315450</v>
          </cell>
          <cell r="B1348" t="str">
            <v>RIACHO DOS MACHADOS</v>
          </cell>
          <cell r="C1348" t="str">
            <v>MG</v>
          </cell>
          <cell r="D1348">
            <v>58125</v>
          </cell>
          <cell r="E1348">
            <v>785063</v>
          </cell>
          <cell r="F1348">
            <v>55476</v>
          </cell>
          <cell r="G1348">
            <v>587948</v>
          </cell>
        </row>
        <row r="1349">
          <cell r="A1349">
            <v>421200</v>
          </cell>
          <cell r="B1349" t="str">
            <v>PALMA SOLA</v>
          </cell>
          <cell r="C1349" t="str">
            <v>SC</v>
          </cell>
          <cell r="D1349">
            <v>102655</v>
          </cell>
          <cell r="E1349">
            <v>508299</v>
          </cell>
          <cell r="F1349">
            <v>98469</v>
          </cell>
          <cell r="G1349">
            <v>520586</v>
          </cell>
          <cell r="I1349">
            <v>652530</v>
          </cell>
        </row>
        <row r="1350">
          <cell r="A1350">
            <v>312300</v>
          </cell>
          <cell r="B1350" t="str">
            <v>DORES DE CAMPOS</v>
          </cell>
          <cell r="C1350" t="str">
            <v>MG</v>
          </cell>
          <cell r="D1350">
            <v>63425</v>
          </cell>
          <cell r="E1350">
            <v>310686</v>
          </cell>
          <cell r="F1350">
            <v>68370</v>
          </cell>
          <cell r="G1350">
            <v>279409</v>
          </cell>
        </row>
        <row r="1351">
          <cell r="A1351">
            <v>312352</v>
          </cell>
          <cell r="B1351" t="str">
            <v>DURANDE</v>
          </cell>
          <cell r="C1351" t="str">
            <v>MG</v>
          </cell>
          <cell r="D1351">
            <v>76038</v>
          </cell>
          <cell r="E1351">
            <v>1676282</v>
          </cell>
          <cell r="F1351">
            <v>78842</v>
          </cell>
          <cell r="G1351">
            <v>1493372</v>
          </cell>
        </row>
        <row r="1352">
          <cell r="A1352">
            <v>315190</v>
          </cell>
          <cell r="B1352" t="str">
            <v>POCRANE</v>
          </cell>
          <cell r="C1352" t="str">
            <v>MG</v>
          </cell>
          <cell r="D1352">
            <v>121</v>
          </cell>
          <cell r="E1352">
            <v>924226</v>
          </cell>
          <cell r="F1352">
            <v>2211</v>
          </cell>
          <cell r="G1352">
            <v>1029428</v>
          </cell>
        </row>
        <row r="1353">
          <cell r="A1353">
            <v>313120</v>
          </cell>
          <cell r="B1353" t="str">
            <v>IPANEMA</v>
          </cell>
          <cell r="C1353" t="str">
            <v>MG</v>
          </cell>
          <cell r="D1353">
            <v>122397</v>
          </cell>
          <cell r="E1353">
            <v>1494504</v>
          </cell>
          <cell r="F1353">
            <v>137917</v>
          </cell>
          <cell r="G1353">
            <v>1301803</v>
          </cell>
        </row>
        <row r="1354">
          <cell r="A1354">
            <v>311580</v>
          </cell>
          <cell r="B1354" t="str">
            <v>CENTRALINA</v>
          </cell>
          <cell r="C1354" t="str">
            <v>MG</v>
          </cell>
          <cell r="D1354">
            <v>8827</v>
          </cell>
          <cell r="E1354">
            <v>846558</v>
          </cell>
          <cell r="F1354">
            <v>7105</v>
          </cell>
          <cell r="G1354">
            <v>895637</v>
          </cell>
        </row>
        <row r="1355">
          <cell r="A1355">
            <v>352380</v>
          </cell>
          <cell r="B1355" t="str">
            <v>ITOBI</v>
          </cell>
          <cell r="C1355" t="str">
            <v>SP</v>
          </cell>
        </row>
        <row r="1356">
          <cell r="A1356">
            <v>310850</v>
          </cell>
          <cell r="B1356" t="str">
            <v>BOTUMIRIM</v>
          </cell>
          <cell r="C1356" t="str">
            <v>MG</v>
          </cell>
          <cell r="D1356">
            <v>17101</v>
          </cell>
          <cell r="E1356">
            <v>320887</v>
          </cell>
          <cell r="F1356">
            <v>11007</v>
          </cell>
          <cell r="G1356">
            <v>362967</v>
          </cell>
        </row>
        <row r="1357">
          <cell r="A1357">
            <v>312440</v>
          </cell>
          <cell r="B1357" t="str">
            <v>ESPIRITO SANTO DO DOURADO</v>
          </cell>
          <cell r="C1357" t="str">
            <v>MG</v>
          </cell>
          <cell r="D1357">
            <v>6350</v>
          </cell>
          <cell r="E1357">
            <v>745620</v>
          </cell>
          <cell r="F1357">
            <v>3901</v>
          </cell>
          <cell r="G1357">
            <v>662354</v>
          </cell>
        </row>
        <row r="1358">
          <cell r="A1358">
            <v>314420</v>
          </cell>
          <cell r="B1358" t="str">
            <v>NACIP RAYDAN</v>
          </cell>
          <cell r="C1358" t="str">
            <v>MG</v>
          </cell>
          <cell r="D1358">
            <v>57894</v>
          </cell>
          <cell r="E1358">
            <v>1493167</v>
          </cell>
          <cell r="F1358">
            <v>47154</v>
          </cell>
          <cell r="G1358">
            <v>1498400</v>
          </cell>
        </row>
        <row r="1359">
          <cell r="A1359">
            <v>316220</v>
          </cell>
          <cell r="B1359" t="str">
            <v>SAO JOAO BATISTA DO GLORIA</v>
          </cell>
          <cell r="C1359" t="str">
            <v>MG</v>
          </cell>
          <cell r="D1359">
            <v>903</v>
          </cell>
          <cell r="E1359">
            <v>3191603</v>
          </cell>
          <cell r="F1359">
            <v>2044</v>
          </cell>
          <cell r="G1359">
            <v>3302241</v>
          </cell>
        </row>
        <row r="1360">
          <cell r="A1360">
            <v>310020</v>
          </cell>
          <cell r="B1360" t="str">
            <v>ABAETE</v>
          </cell>
          <cell r="C1360" t="str">
            <v>MG</v>
          </cell>
          <cell r="D1360">
            <v>252951</v>
          </cell>
          <cell r="E1360">
            <v>1530467</v>
          </cell>
          <cell r="F1360">
            <v>270975</v>
          </cell>
          <cell r="G1360">
            <v>1556620</v>
          </cell>
        </row>
        <row r="1361">
          <cell r="A1361">
            <v>420560</v>
          </cell>
          <cell r="B1361" t="str">
            <v>GALVAO</v>
          </cell>
          <cell r="C1361" t="str">
            <v>SC</v>
          </cell>
          <cell r="D1361">
            <v>66360</v>
          </cell>
          <cell r="E1361">
            <v>351847</v>
          </cell>
          <cell r="F1361">
            <v>65784</v>
          </cell>
          <cell r="G1361">
            <v>282083</v>
          </cell>
          <cell r="I1361">
            <v>307194</v>
          </cell>
        </row>
        <row r="1362">
          <cell r="A1362">
            <v>311760</v>
          </cell>
          <cell r="B1362" t="str">
            <v>CONCEICAO DO PARA</v>
          </cell>
          <cell r="C1362" t="str">
            <v>MG</v>
          </cell>
          <cell r="D1362">
            <v>31429</v>
          </cell>
          <cell r="E1362">
            <v>254122</v>
          </cell>
          <cell r="F1362">
            <v>28912</v>
          </cell>
          <cell r="G1362">
            <v>259865</v>
          </cell>
        </row>
        <row r="1363">
          <cell r="A1363">
            <v>510320</v>
          </cell>
          <cell r="B1363" t="str">
            <v>COLIDER</v>
          </cell>
          <cell r="C1363" t="str">
            <v>MT</v>
          </cell>
          <cell r="D1363">
            <v>327238</v>
          </cell>
          <cell r="E1363">
            <v>1955057</v>
          </cell>
          <cell r="F1363">
            <v>265214</v>
          </cell>
          <cell r="G1363">
            <v>470997</v>
          </cell>
          <cell r="H1363">
            <v>80910</v>
          </cell>
          <cell r="I1363">
            <v>1617229</v>
          </cell>
        </row>
        <row r="1364">
          <cell r="A1364">
            <v>430340</v>
          </cell>
          <cell r="B1364" t="str">
            <v>CAICARA</v>
          </cell>
          <cell r="C1364" t="str">
            <v>RS</v>
          </cell>
          <cell r="D1364">
            <v>31440</v>
          </cell>
          <cell r="E1364">
            <v>216768</v>
          </cell>
          <cell r="F1364">
            <v>40712</v>
          </cell>
          <cell r="G1364">
            <v>191539</v>
          </cell>
        </row>
        <row r="1365">
          <cell r="A1365">
            <v>432020</v>
          </cell>
          <cell r="B1365" t="str">
            <v>SEBERI</v>
          </cell>
          <cell r="C1365" t="str">
            <v>RS</v>
          </cell>
          <cell r="D1365">
            <v>88572</v>
          </cell>
          <cell r="E1365">
            <v>520707</v>
          </cell>
          <cell r="F1365">
            <v>19363</v>
          </cell>
          <cell r="G1365">
            <v>614952</v>
          </cell>
          <cell r="I1365">
            <v>680925</v>
          </cell>
        </row>
        <row r="1366">
          <cell r="A1366">
            <v>311545</v>
          </cell>
          <cell r="B1366" t="str">
            <v>CATUJI</v>
          </cell>
          <cell r="C1366" t="str">
            <v>MG</v>
          </cell>
          <cell r="D1366">
            <v>27535</v>
          </cell>
          <cell r="E1366">
            <v>582611</v>
          </cell>
          <cell r="F1366">
            <v>15879</v>
          </cell>
          <cell r="G1366">
            <v>568904</v>
          </cell>
        </row>
        <row r="1367">
          <cell r="A1367">
            <v>353350</v>
          </cell>
          <cell r="B1367" t="str">
            <v>NOVO HORIZONTE</v>
          </cell>
          <cell r="C1367" t="str">
            <v>SP</v>
          </cell>
          <cell r="D1367">
            <v>64668</v>
          </cell>
          <cell r="E1367">
            <v>114628</v>
          </cell>
          <cell r="F1367">
            <v>65484</v>
          </cell>
          <cell r="G1367">
            <v>112480</v>
          </cell>
        </row>
        <row r="1368">
          <cell r="A1368">
            <v>411050</v>
          </cell>
          <cell r="B1368" t="str">
            <v>IPIRANGA</v>
          </cell>
          <cell r="C1368" t="str">
            <v>PR</v>
          </cell>
          <cell r="D1368">
            <v>66514</v>
          </cell>
          <cell r="E1368">
            <v>2591957</v>
          </cell>
          <cell r="F1368">
            <v>57969</v>
          </cell>
          <cell r="G1368">
            <v>2575363</v>
          </cell>
        </row>
        <row r="1369">
          <cell r="A1369">
            <v>310120</v>
          </cell>
          <cell r="B1369" t="str">
            <v>AIURUOCA</v>
          </cell>
          <cell r="C1369" t="str">
            <v>MG</v>
          </cell>
          <cell r="D1369">
            <v>68480</v>
          </cell>
          <cell r="E1369">
            <v>941063</v>
          </cell>
          <cell r="F1369">
            <v>66170</v>
          </cell>
          <cell r="G1369">
            <v>871105</v>
          </cell>
        </row>
        <row r="1370">
          <cell r="A1370">
            <v>311830</v>
          </cell>
          <cell r="B1370" t="str">
            <v>CONSELHEIRO LAFAIETE</v>
          </cell>
          <cell r="C1370" t="str">
            <v>MG</v>
          </cell>
          <cell r="D1370">
            <v>144695</v>
          </cell>
          <cell r="E1370">
            <v>24990937</v>
          </cell>
          <cell r="F1370">
            <v>399293</v>
          </cell>
          <cell r="G1370">
            <v>25928937</v>
          </cell>
        </row>
        <row r="1371">
          <cell r="A1371">
            <v>317020</v>
          </cell>
          <cell r="B1371" t="str">
            <v>UBERLANDIA</v>
          </cell>
          <cell r="C1371" t="str">
            <v>MG</v>
          </cell>
          <cell r="D1371">
            <v>3887</v>
          </cell>
          <cell r="E1371">
            <v>20991813</v>
          </cell>
          <cell r="F1371">
            <v>5025</v>
          </cell>
          <cell r="G1371">
            <v>21386741</v>
          </cell>
        </row>
        <row r="1372">
          <cell r="A1372">
            <v>311615</v>
          </cell>
          <cell r="B1372" t="str">
            <v>CHAPADA GAUCHA</v>
          </cell>
          <cell r="C1372" t="str">
            <v>MG</v>
          </cell>
          <cell r="D1372">
            <v>89183</v>
          </cell>
          <cell r="E1372">
            <v>1300284</v>
          </cell>
          <cell r="F1372">
            <v>77775</v>
          </cell>
          <cell r="G1372">
            <v>1178109</v>
          </cell>
        </row>
        <row r="1373">
          <cell r="A1373">
            <v>410490</v>
          </cell>
          <cell r="B1373" t="str">
            <v>CASTRO</v>
          </cell>
          <cell r="C1373" t="str">
            <v>PR</v>
          </cell>
        </row>
        <row r="1374">
          <cell r="A1374">
            <v>421875</v>
          </cell>
          <cell r="B1374" t="str">
            <v>TUNAPOLIS</v>
          </cell>
          <cell r="C1374" t="str">
            <v>SC</v>
          </cell>
          <cell r="D1374">
            <v>174233</v>
          </cell>
          <cell r="E1374">
            <v>1390672</v>
          </cell>
          <cell r="F1374">
            <v>170991</v>
          </cell>
          <cell r="G1374">
            <v>1208413</v>
          </cell>
          <cell r="I1374">
            <v>1037522</v>
          </cell>
        </row>
        <row r="1375">
          <cell r="A1375">
            <v>314600</v>
          </cell>
          <cell r="B1375" t="str">
            <v>OURO FINO</v>
          </cell>
          <cell r="C1375" t="str">
            <v>MG</v>
          </cell>
          <cell r="D1375">
            <v>75640</v>
          </cell>
          <cell r="E1375">
            <v>1728217</v>
          </cell>
          <cell r="F1375">
            <v>65315</v>
          </cell>
          <cell r="G1375">
            <v>1548117</v>
          </cell>
        </row>
        <row r="1376">
          <cell r="A1376">
            <v>312245</v>
          </cell>
          <cell r="B1376" t="str">
            <v>DIVISOPOLIS</v>
          </cell>
          <cell r="C1376" t="str">
            <v>MG</v>
          </cell>
          <cell r="D1376">
            <v>3015</v>
          </cell>
          <cell r="E1376">
            <v>553641</v>
          </cell>
          <cell r="F1376">
            <v>992</v>
          </cell>
          <cell r="G1376">
            <v>552729</v>
          </cell>
        </row>
        <row r="1377">
          <cell r="A1377">
            <v>430810</v>
          </cell>
          <cell r="B1377" t="str">
            <v>FELIZ</v>
          </cell>
          <cell r="C1377" t="str">
            <v>RS</v>
          </cell>
          <cell r="D1377">
            <v>156091</v>
          </cell>
          <cell r="E1377">
            <v>1000204</v>
          </cell>
          <cell r="F1377">
            <v>146596</v>
          </cell>
          <cell r="G1377">
            <v>883398</v>
          </cell>
          <cell r="H1377">
            <v>74340</v>
          </cell>
          <cell r="I1377">
            <v>836595</v>
          </cell>
        </row>
        <row r="1378">
          <cell r="A1378">
            <v>312880</v>
          </cell>
          <cell r="B1378" t="str">
            <v>GUIDOVAL</v>
          </cell>
          <cell r="C1378" t="str">
            <v>MG</v>
          </cell>
          <cell r="D1378">
            <v>55428</v>
          </cell>
          <cell r="E1378">
            <v>750865</v>
          </cell>
          <cell r="F1378">
            <v>54737</v>
          </cell>
          <cell r="G1378">
            <v>775397</v>
          </cell>
        </row>
        <row r="1379">
          <cell r="A1379">
            <v>430800</v>
          </cell>
          <cell r="B1379" t="str">
            <v>FAXINAL DO SOTURNO</v>
          </cell>
          <cell r="C1379" t="str">
            <v>RS</v>
          </cell>
          <cell r="D1379">
            <v>88986</v>
          </cell>
          <cell r="E1379">
            <v>654437</v>
          </cell>
          <cell r="F1379">
            <v>90328</v>
          </cell>
          <cell r="G1379">
            <v>636697</v>
          </cell>
        </row>
        <row r="1380">
          <cell r="A1380">
            <v>316245</v>
          </cell>
          <cell r="B1380" t="str">
            <v>SAO JOAO DAS MISSOES</v>
          </cell>
          <cell r="C1380" t="str">
            <v>MG</v>
          </cell>
          <cell r="D1380">
            <v>29412</v>
          </cell>
          <cell r="E1380">
            <v>8979573</v>
          </cell>
          <cell r="F1380">
            <v>38405</v>
          </cell>
          <cell r="G1380">
            <v>8941168</v>
          </cell>
        </row>
        <row r="1381">
          <cell r="A1381">
            <v>420890</v>
          </cell>
          <cell r="B1381" t="str">
            <v>JARAGUA DO SUL</v>
          </cell>
          <cell r="C1381" t="str">
            <v>SC</v>
          </cell>
          <cell r="D1381">
            <v>1889621</v>
          </cell>
          <cell r="E1381">
            <v>6931285</v>
          </cell>
          <cell r="F1381">
            <v>2200833</v>
          </cell>
          <cell r="G1381">
            <v>5453133</v>
          </cell>
          <cell r="H1381">
            <v>1310780</v>
          </cell>
        </row>
        <row r="1382">
          <cell r="A1382">
            <v>350400</v>
          </cell>
          <cell r="B1382" t="str">
            <v>ASSIS</v>
          </cell>
          <cell r="C1382" t="str">
            <v>SP</v>
          </cell>
          <cell r="D1382">
            <v>891859</v>
          </cell>
          <cell r="E1382">
            <v>3873967</v>
          </cell>
          <cell r="F1382">
            <v>977019</v>
          </cell>
          <cell r="G1382">
            <v>4591549</v>
          </cell>
          <cell r="I1382">
            <v>4066650</v>
          </cell>
        </row>
        <row r="1383">
          <cell r="A1383">
            <v>311310</v>
          </cell>
          <cell r="B1383" t="str">
            <v>CARANAIBA</v>
          </cell>
          <cell r="C1383" t="str">
            <v>MG</v>
          </cell>
          <cell r="D1383">
            <v>89574</v>
          </cell>
          <cell r="E1383">
            <v>414193</v>
          </cell>
          <cell r="F1383">
            <v>110269</v>
          </cell>
          <cell r="G1383">
            <v>404370</v>
          </cell>
        </row>
        <row r="1384">
          <cell r="A1384">
            <v>313940</v>
          </cell>
          <cell r="B1384" t="str">
            <v>MANHUACU</v>
          </cell>
          <cell r="C1384" t="str">
            <v>MG</v>
          </cell>
          <cell r="D1384">
            <v>1086388</v>
          </cell>
          <cell r="E1384">
            <v>9130767</v>
          </cell>
          <cell r="F1384">
            <v>1053642</v>
          </cell>
          <cell r="G1384">
            <v>9075021</v>
          </cell>
        </row>
        <row r="1385">
          <cell r="A1385">
            <v>351492</v>
          </cell>
          <cell r="B1385" t="str">
            <v>ELISIARIO</v>
          </cell>
          <cell r="C1385" t="str">
            <v>SP</v>
          </cell>
          <cell r="D1385">
            <v>45092</v>
          </cell>
          <cell r="E1385">
            <v>80985</v>
          </cell>
          <cell r="F1385">
            <v>38016</v>
          </cell>
          <cell r="G1385">
            <v>85365</v>
          </cell>
        </row>
        <row r="1386">
          <cell r="A1386">
            <v>315100</v>
          </cell>
          <cell r="B1386" t="str">
            <v>PIRANGUINHO</v>
          </cell>
          <cell r="C1386" t="str">
            <v>MG</v>
          </cell>
          <cell r="D1386">
            <v>91037</v>
          </cell>
          <cell r="E1386">
            <v>2119417</v>
          </cell>
          <cell r="F1386">
            <v>84909</v>
          </cell>
          <cell r="G1386">
            <v>2434179</v>
          </cell>
        </row>
        <row r="1387">
          <cell r="A1387">
            <v>313150</v>
          </cell>
          <cell r="B1387" t="str">
            <v>IPUIUNA</v>
          </cell>
          <cell r="C1387" t="str">
            <v>MG</v>
          </cell>
          <cell r="D1387">
            <v>36513</v>
          </cell>
          <cell r="E1387">
            <v>458935</v>
          </cell>
          <cell r="F1387">
            <v>33334</v>
          </cell>
          <cell r="G1387">
            <v>370298</v>
          </cell>
        </row>
        <row r="1388">
          <cell r="A1388">
            <v>430510</v>
          </cell>
          <cell r="B1388" t="str">
            <v>CAXIAS DO SUL</v>
          </cell>
          <cell r="C1388" t="str">
            <v>RS</v>
          </cell>
          <cell r="D1388">
            <v>1670333</v>
          </cell>
        </row>
        <row r="1389">
          <cell r="A1389">
            <v>315080</v>
          </cell>
          <cell r="B1389" t="str">
            <v>PIRANGA</v>
          </cell>
          <cell r="C1389" t="str">
            <v>MG</v>
          </cell>
          <cell r="D1389">
            <v>243619</v>
          </cell>
          <cell r="E1389">
            <v>1866406</v>
          </cell>
          <cell r="F1389">
            <v>246658</v>
          </cell>
          <cell r="G1389">
            <v>1830629</v>
          </cell>
        </row>
        <row r="1390">
          <cell r="A1390">
            <v>421569</v>
          </cell>
          <cell r="B1390" t="str">
            <v>SANTIAGO DO SUL</v>
          </cell>
          <cell r="C1390" t="str">
            <v>SC</v>
          </cell>
          <cell r="D1390">
            <v>58649</v>
          </cell>
          <cell r="E1390">
            <v>812460</v>
          </cell>
          <cell r="F1390">
            <v>55833</v>
          </cell>
          <cell r="G1390">
            <v>764454</v>
          </cell>
          <cell r="I1390">
            <v>711252</v>
          </cell>
        </row>
        <row r="1391">
          <cell r="A1391">
            <v>420250</v>
          </cell>
          <cell r="B1391" t="str">
            <v>BOM JARDIM DA SERRA</v>
          </cell>
          <cell r="C1391" t="str">
            <v>SC</v>
          </cell>
          <cell r="D1391">
            <v>87793</v>
          </cell>
          <cell r="E1391">
            <v>323396</v>
          </cell>
          <cell r="F1391">
            <v>85961</v>
          </cell>
          <cell r="G1391">
            <v>256504</v>
          </cell>
          <cell r="I1391">
            <v>243510</v>
          </cell>
        </row>
        <row r="1392">
          <cell r="A1392">
            <v>311500</v>
          </cell>
          <cell r="B1392" t="str">
            <v>CASCALHO RICO</v>
          </cell>
          <cell r="C1392" t="str">
            <v>MG</v>
          </cell>
          <cell r="D1392">
            <v>10488</v>
          </cell>
          <cell r="E1392">
            <v>158693</v>
          </cell>
          <cell r="F1392">
            <v>16151</v>
          </cell>
          <cell r="G1392">
            <v>243177</v>
          </cell>
        </row>
        <row r="1393">
          <cell r="A1393">
            <v>313970</v>
          </cell>
          <cell r="B1393" t="str">
            <v>MARAVILHAS</v>
          </cell>
          <cell r="C1393" t="str">
            <v>MG</v>
          </cell>
          <cell r="D1393">
            <v>63997</v>
          </cell>
          <cell r="E1393">
            <v>450442</v>
          </cell>
          <cell r="F1393">
            <v>71094</v>
          </cell>
          <cell r="G1393">
            <v>559240</v>
          </cell>
        </row>
        <row r="1394">
          <cell r="A1394">
            <v>430300</v>
          </cell>
          <cell r="B1394" t="str">
            <v>CACHOEIRA DO SUL</v>
          </cell>
          <cell r="C1394" t="str">
            <v>RS</v>
          </cell>
          <cell r="D1394">
            <v>300384</v>
          </cell>
          <cell r="E1394">
            <v>2319274</v>
          </cell>
          <cell r="F1394">
            <v>287053</v>
          </cell>
          <cell r="G1394">
            <v>2073760</v>
          </cell>
        </row>
        <row r="1395">
          <cell r="A1395">
            <v>350480</v>
          </cell>
          <cell r="B1395" t="str">
            <v>BALSAMO</v>
          </cell>
          <cell r="C1395" t="str">
            <v>SP</v>
          </cell>
          <cell r="D1395">
            <v>88754</v>
          </cell>
          <cell r="E1395">
            <v>396125</v>
          </cell>
          <cell r="F1395">
            <v>102498</v>
          </cell>
          <cell r="G1395">
            <v>367317</v>
          </cell>
        </row>
        <row r="1396">
          <cell r="A1396">
            <v>431242</v>
          </cell>
          <cell r="B1396" t="str">
            <v>MORMACO</v>
          </cell>
          <cell r="C1396" t="str">
            <v>RS</v>
          </cell>
          <cell r="D1396">
            <v>27128</v>
          </cell>
          <cell r="E1396">
            <v>469566</v>
          </cell>
          <cell r="F1396">
            <v>28327</v>
          </cell>
          <cell r="G1396">
            <v>616052</v>
          </cell>
        </row>
        <row r="1397">
          <cell r="A1397">
            <v>420765</v>
          </cell>
          <cell r="B1397" t="str">
            <v>IPORA DO OESTE</v>
          </cell>
          <cell r="C1397" t="str">
            <v>SC</v>
          </cell>
          <cell r="D1397">
            <v>172312</v>
          </cell>
          <cell r="E1397">
            <v>688450</v>
          </cell>
          <cell r="F1397">
            <v>169317</v>
          </cell>
          <cell r="G1397">
            <v>655267</v>
          </cell>
          <cell r="I1397">
            <v>912525</v>
          </cell>
        </row>
        <row r="1398">
          <cell r="A1398">
            <v>500720</v>
          </cell>
          <cell r="B1398" t="str">
            <v>RIO BRILHANTE</v>
          </cell>
          <cell r="C1398" t="str">
            <v>MS</v>
          </cell>
          <cell r="D1398">
            <v>404899</v>
          </cell>
          <cell r="E1398">
            <v>2056981</v>
          </cell>
          <cell r="F1398">
            <v>449004</v>
          </cell>
          <cell r="G1398">
            <v>2645113</v>
          </cell>
        </row>
        <row r="1399">
          <cell r="A1399">
            <v>412680</v>
          </cell>
          <cell r="B1399" t="str">
            <v>TAPEJARA</v>
          </cell>
          <cell r="C1399" t="str">
            <v>PR</v>
          </cell>
          <cell r="D1399">
            <v>192863</v>
          </cell>
          <cell r="E1399">
            <v>1012475</v>
          </cell>
          <cell r="F1399">
            <v>180823</v>
          </cell>
          <cell r="G1399">
            <v>900252</v>
          </cell>
        </row>
        <row r="1400">
          <cell r="A1400">
            <v>421710</v>
          </cell>
          <cell r="B1400" t="str">
            <v>SAO MARTINHO</v>
          </cell>
          <cell r="C1400" t="str">
            <v>SC</v>
          </cell>
          <cell r="D1400">
            <v>38044</v>
          </cell>
          <cell r="E1400">
            <v>145556</v>
          </cell>
          <cell r="F1400">
            <v>45936</v>
          </cell>
          <cell r="G1400">
            <v>113040</v>
          </cell>
          <cell r="I1400">
            <v>92834</v>
          </cell>
        </row>
        <row r="1401">
          <cell r="A1401">
            <v>315015</v>
          </cell>
          <cell r="B1401" t="str">
            <v>PIEDADE DE CARATINGA</v>
          </cell>
          <cell r="C1401" t="str">
            <v>MG</v>
          </cell>
          <cell r="D1401">
            <v>59493</v>
          </cell>
          <cell r="E1401">
            <v>603924</v>
          </cell>
          <cell r="F1401">
            <v>68390</v>
          </cell>
          <cell r="G1401">
            <v>604380</v>
          </cell>
        </row>
        <row r="1402">
          <cell r="A1402">
            <v>316160</v>
          </cell>
          <cell r="B1402" t="str">
            <v>SAO GERALDO DA PIEDADE</v>
          </cell>
          <cell r="C1402" t="str">
            <v>MG</v>
          </cell>
          <cell r="D1402">
            <v>66709</v>
          </cell>
          <cell r="E1402">
            <v>385992</v>
          </cell>
          <cell r="F1402">
            <v>59328</v>
          </cell>
          <cell r="G1402">
            <v>359209</v>
          </cell>
        </row>
        <row r="1403">
          <cell r="A1403">
            <v>510805</v>
          </cell>
          <cell r="B1403" t="str">
            <v>TERRA NOVA DO NORTE</v>
          </cell>
          <cell r="C1403" t="str">
            <v>MT</v>
          </cell>
          <cell r="D1403">
            <v>89570</v>
          </cell>
          <cell r="E1403">
            <v>912665</v>
          </cell>
          <cell r="F1403">
            <v>76684</v>
          </cell>
          <cell r="G1403">
            <v>923310</v>
          </cell>
        </row>
        <row r="1404">
          <cell r="A1404">
            <v>412015</v>
          </cell>
          <cell r="B1404" t="str">
            <v>PORTO BARREIRO</v>
          </cell>
          <cell r="C1404" t="str">
            <v>PR</v>
          </cell>
          <cell r="D1404">
            <v>107132</v>
          </cell>
          <cell r="E1404">
            <v>1633514</v>
          </cell>
          <cell r="F1404">
            <v>101854</v>
          </cell>
          <cell r="G1404">
            <v>1564524</v>
          </cell>
        </row>
        <row r="1405">
          <cell r="A1405">
            <v>315935</v>
          </cell>
          <cell r="B1405" t="str">
            <v>SANTA RITA DE MINAS</v>
          </cell>
          <cell r="C1405" t="str">
            <v>MG</v>
          </cell>
          <cell r="D1405">
            <v>60107</v>
          </cell>
          <cell r="E1405">
            <v>516283</v>
          </cell>
          <cell r="F1405">
            <v>52561</v>
          </cell>
          <cell r="G1405">
            <v>484445</v>
          </cell>
        </row>
        <row r="1406">
          <cell r="A1406">
            <v>314130</v>
          </cell>
          <cell r="B1406" t="str">
            <v>MEDEIROS</v>
          </cell>
          <cell r="C1406" t="str">
            <v>MG</v>
          </cell>
          <cell r="D1406">
            <v>32009</v>
          </cell>
          <cell r="E1406">
            <v>141336</v>
          </cell>
          <cell r="F1406">
            <v>34663</v>
          </cell>
          <cell r="G1406">
            <v>111350</v>
          </cell>
        </row>
        <row r="1407">
          <cell r="A1407">
            <v>352870</v>
          </cell>
          <cell r="B1407" t="str">
            <v>MARABA PAULISTA</v>
          </cell>
          <cell r="C1407" t="str">
            <v>SP</v>
          </cell>
          <cell r="D1407">
            <v>14766</v>
          </cell>
          <cell r="E1407">
            <v>87522</v>
          </cell>
          <cell r="F1407">
            <v>9683</v>
          </cell>
          <cell r="G1407">
            <v>76932</v>
          </cell>
        </row>
        <row r="1408">
          <cell r="A1408">
            <v>310110</v>
          </cell>
          <cell r="B1408" t="str">
            <v>AIMORES</v>
          </cell>
          <cell r="C1408" t="str">
            <v>MG</v>
          </cell>
          <cell r="D1408">
            <v>79746</v>
          </cell>
          <cell r="E1408">
            <v>4572962</v>
          </cell>
          <cell r="F1408">
            <v>86591</v>
          </cell>
          <cell r="G1408">
            <v>4736934</v>
          </cell>
        </row>
        <row r="1409">
          <cell r="A1409">
            <v>312620</v>
          </cell>
          <cell r="B1409" t="str">
            <v>FORMOSO</v>
          </cell>
          <cell r="C1409" t="str">
            <v>MG</v>
          </cell>
          <cell r="D1409">
            <v>109275</v>
          </cell>
          <cell r="E1409">
            <v>904579</v>
          </cell>
          <cell r="F1409">
            <v>101840</v>
          </cell>
          <cell r="G1409">
            <v>898204</v>
          </cell>
        </row>
        <row r="1410">
          <cell r="A1410">
            <v>312900</v>
          </cell>
          <cell r="B1410" t="str">
            <v>GUIRICEMA</v>
          </cell>
          <cell r="C1410" t="str">
            <v>MG</v>
          </cell>
          <cell r="D1410">
            <v>57853</v>
          </cell>
          <cell r="E1410">
            <v>1870620</v>
          </cell>
          <cell r="F1410">
            <v>54039</v>
          </cell>
          <cell r="G1410">
            <v>1126689</v>
          </cell>
        </row>
        <row r="1411">
          <cell r="A1411">
            <v>317010</v>
          </cell>
          <cell r="B1411" t="str">
            <v>UBERABA</v>
          </cell>
          <cell r="C1411" t="str">
            <v>MG</v>
          </cell>
          <cell r="D1411">
            <v>132605</v>
          </cell>
          <cell r="E1411">
            <v>64254735</v>
          </cell>
          <cell r="F1411">
            <v>160488</v>
          </cell>
          <cell r="G1411">
            <v>66394117</v>
          </cell>
        </row>
        <row r="1412">
          <cell r="A1412">
            <v>311860</v>
          </cell>
          <cell r="B1412" t="str">
            <v>CONTAGEM</v>
          </cell>
          <cell r="C1412" t="str">
            <v>MG</v>
          </cell>
          <cell r="D1412">
            <v>4964</v>
          </cell>
          <cell r="E1412">
            <v>8074277</v>
          </cell>
          <cell r="F1412">
            <v>4343</v>
          </cell>
          <cell r="G1412">
            <v>8043121</v>
          </cell>
        </row>
        <row r="1413">
          <cell r="A1413">
            <v>317050</v>
          </cell>
          <cell r="B1413" t="str">
            <v>URUCANIA</v>
          </cell>
          <cell r="C1413" t="str">
            <v>MG</v>
          </cell>
          <cell r="D1413">
            <v>107206</v>
          </cell>
          <cell r="E1413">
            <v>343314</v>
          </cell>
          <cell r="F1413">
            <v>90809</v>
          </cell>
          <cell r="G1413">
            <v>356216</v>
          </cell>
        </row>
        <row r="1414">
          <cell r="A1414">
            <v>314690</v>
          </cell>
          <cell r="B1414" t="str">
            <v>PAPAGAIOS</v>
          </cell>
          <cell r="C1414" t="str">
            <v>MG</v>
          </cell>
          <cell r="D1414">
            <v>118879</v>
          </cell>
          <cell r="E1414">
            <v>1091518</v>
          </cell>
          <cell r="F1414">
            <v>138655</v>
          </cell>
          <cell r="G1414">
            <v>1152035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</row>
        <row r="3">
          <cell r="A3">
            <v>231395</v>
          </cell>
        </row>
        <row r="4">
          <cell r="A4">
            <v>293190</v>
          </cell>
          <cell r="B4">
            <v>87622</v>
          </cell>
          <cell r="C4">
            <v>24357291</v>
          </cell>
          <cell r="D4">
            <v>20693</v>
          </cell>
          <cell r="E4">
            <v>24708242</v>
          </cell>
          <cell r="G4">
            <v>24901478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8247</v>
          </cell>
          <cell r="E5">
            <v>29889</v>
          </cell>
          <cell r="F5">
            <v>5092</v>
          </cell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2405539</v>
          </cell>
          <cell r="E6">
            <v>38326935</v>
          </cell>
          <cell r="F6">
            <v>1117593</v>
          </cell>
        </row>
        <row r="7">
          <cell r="A7">
            <v>320180</v>
          </cell>
          <cell r="B7">
            <v>3732</v>
          </cell>
          <cell r="C7">
            <v>104471</v>
          </cell>
          <cell r="D7">
            <v>30</v>
          </cell>
          <cell r="E7">
            <v>157511</v>
          </cell>
          <cell r="F7">
            <v>2943</v>
          </cell>
        </row>
        <row r="8">
          <cell r="A8">
            <v>320210</v>
          </cell>
          <cell r="B8">
            <v>37820</v>
          </cell>
          <cell r="D8">
            <v>38811</v>
          </cell>
          <cell r="F8">
            <v>30062</v>
          </cell>
        </row>
        <row r="9">
          <cell r="A9">
            <v>320305</v>
          </cell>
          <cell r="B9">
            <v>290391</v>
          </cell>
          <cell r="C9">
            <v>0</v>
          </cell>
          <cell r="D9">
            <v>278461</v>
          </cell>
          <cell r="E9">
            <v>1832825</v>
          </cell>
          <cell r="F9">
            <v>202370</v>
          </cell>
          <cell r="G9">
            <v>0</v>
          </cell>
        </row>
        <row r="10">
          <cell r="A10">
            <v>320330</v>
          </cell>
          <cell r="D10">
            <v>500</v>
          </cell>
          <cell r="F10">
            <v>510</v>
          </cell>
        </row>
        <row r="11">
          <cell r="A11">
            <v>320390</v>
          </cell>
          <cell r="B11">
            <v>187464</v>
          </cell>
          <cell r="C11">
            <v>771099</v>
          </cell>
          <cell r="D11">
            <v>206726</v>
          </cell>
          <cell r="E11">
            <v>909995</v>
          </cell>
          <cell r="F11">
            <v>155072</v>
          </cell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281940</v>
          </cell>
          <cell r="E12">
            <v>2426525</v>
          </cell>
          <cell r="F12">
            <v>216460</v>
          </cell>
        </row>
        <row r="13">
          <cell r="A13">
            <v>320480</v>
          </cell>
          <cell r="B13">
            <v>55201</v>
          </cell>
          <cell r="D13">
            <v>54082</v>
          </cell>
          <cell r="F13">
            <v>38770</v>
          </cell>
        </row>
        <row r="14">
          <cell r="A14">
            <v>350570</v>
          </cell>
          <cell r="D14">
            <v>2612424</v>
          </cell>
          <cell r="E14">
            <v>1738445</v>
          </cell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257141</v>
          </cell>
          <cell r="E15">
            <v>2346306</v>
          </cell>
          <cell r="F15">
            <v>109526</v>
          </cell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48567</v>
          </cell>
          <cell r="E16">
            <v>241733</v>
          </cell>
          <cell r="F16">
            <v>28000</v>
          </cell>
          <cell r="G16">
            <v>0</v>
          </cell>
        </row>
        <row r="17">
          <cell r="A17">
            <v>351680</v>
          </cell>
          <cell r="B17">
            <v>31742</v>
          </cell>
          <cell r="C17">
            <v>398105</v>
          </cell>
          <cell r="D17">
            <v>28506</v>
          </cell>
          <cell r="E17">
            <v>416288</v>
          </cell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89008</v>
          </cell>
          <cell r="E18">
            <v>3565850</v>
          </cell>
          <cell r="F18">
            <v>55141</v>
          </cell>
          <cell r="G18">
            <v>0</v>
          </cell>
        </row>
        <row r="19">
          <cell r="A19">
            <v>352270</v>
          </cell>
          <cell r="B19">
            <v>32532</v>
          </cell>
          <cell r="C19">
            <v>655735</v>
          </cell>
          <cell r="D19">
            <v>30636</v>
          </cell>
          <cell r="E19">
            <v>716862</v>
          </cell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752733</v>
          </cell>
          <cell r="E20">
            <v>2994033</v>
          </cell>
          <cell r="F20">
            <v>246199</v>
          </cell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242685</v>
          </cell>
          <cell r="E21">
            <v>503534</v>
          </cell>
          <cell r="F21">
            <v>149276</v>
          </cell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49860</v>
          </cell>
          <cell r="E22">
            <v>0</v>
          </cell>
          <cell r="F22">
            <v>23340</v>
          </cell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</row>
        <row r="24">
          <cell r="A24">
            <v>354000</v>
          </cell>
          <cell r="C24">
            <v>518145</v>
          </cell>
          <cell r="D24">
            <v>211423</v>
          </cell>
          <cell r="E24">
            <v>650859</v>
          </cell>
        </row>
        <row r="25">
          <cell r="A25">
            <v>354180</v>
          </cell>
          <cell r="B25">
            <v>67780</v>
          </cell>
          <cell r="C25">
            <v>149842</v>
          </cell>
          <cell r="D25">
            <v>78195</v>
          </cell>
          <cell r="E25">
            <v>151719</v>
          </cell>
        </row>
        <row r="26">
          <cell r="A26">
            <v>354420</v>
          </cell>
          <cell r="B26">
            <v>206962</v>
          </cell>
          <cell r="C26">
            <v>628317</v>
          </cell>
          <cell r="D26">
            <v>192749</v>
          </cell>
          <cell r="E26">
            <v>564444</v>
          </cell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46901</v>
          </cell>
          <cell r="E27">
            <v>170551</v>
          </cell>
          <cell r="F27">
            <v>24707</v>
          </cell>
        </row>
        <row r="28">
          <cell r="A28">
            <v>355410</v>
          </cell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89965</v>
          </cell>
          <cell r="E29">
            <v>294569</v>
          </cell>
          <cell r="F29">
            <v>64774</v>
          </cell>
        </row>
        <row r="30">
          <cell r="A30">
            <v>355530</v>
          </cell>
          <cell r="B30">
            <v>45357</v>
          </cell>
          <cell r="C30">
            <v>164411</v>
          </cell>
          <cell r="D30">
            <v>42081</v>
          </cell>
          <cell r="E30">
            <v>183160</v>
          </cell>
        </row>
        <row r="31">
          <cell r="A31">
            <v>410160</v>
          </cell>
          <cell r="B31">
            <v>489965</v>
          </cell>
          <cell r="C31">
            <v>1052299</v>
          </cell>
        </row>
        <row r="32">
          <cell r="A32">
            <v>410200</v>
          </cell>
          <cell r="D32">
            <v>988</v>
          </cell>
          <cell r="F32">
            <v>60</v>
          </cell>
        </row>
        <row r="33">
          <cell r="A33">
            <v>410337</v>
          </cell>
          <cell r="B33">
            <v>53854</v>
          </cell>
          <cell r="C33">
            <v>103897</v>
          </cell>
          <cell r="D33">
            <v>0</v>
          </cell>
          <cell r="E33">
            <v>120885</v>
          </cell>
          <cell r="F33">
            <v>0</v>
          </cell>
        </row>
        <row r="34">
          <cell r="A34">
            <v>410460</v>
          </cell>
          <cell r="C34">
            <v>137395</v>
          </cell>
          <cell r="E34">
            <v>23910</v>
          </cell>
        </row>
        <row r="35">
          <cell r="A35">
            <v>410540</v>
          </cell>
          <cell r="C35">
            <v>52876</v>
          </cell>
          <cell r="G35">
            <v>113379</v>
          </cell>
        </row>
        <row r="36">
          <cell r="A36">
            <v>410720</v>
          </cell>
          <cell r="B36">
            <v>340141</v>
          </cell>
          <cell r="C36">
            <v>1547074</v>
          </cell>
          <cell r="D36">
            <v>440085</v>
          </cell>
          <cell r="E36">
            <v>3037936</v>
          </cell>
          <cell r="F36">
            <v>257128</v>
          </cell>
          <cell r="G36">
            <v>1839161</v>
          </cell>
        </row>
        <row r="37">
          <cell r="A37">
            <v>410725</v>
          </cell>
          <cell r="B37">
            <v>106747</v>
          </cell>
          <cell r="C37">
            <v>183704</v>
          </cell>
          <cell r="D37">
            <v>158734</v>
          </cell>
          <cell r="E37">
            <v>520636</v>
          </cell>
        </row>
        <row r="38">
          <cell r="A38">
            <v>410754</v>
          </cell>
          <cell r="B38">
            <v>32711</v>
          </cell>
          <cell r="C38">
            <v>177258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D39">
            <v>34263</v>
          </cell>
          <cell r="E39">
            <v>2107170</v>
          </cell>
        </row>
        <row r="40">
          <cell r="A40">
            <v>411342</v>
          </cell>
        </row>
        <row r="41">
          <cell r="A41">
            <v>411440</v>
          </cell>
          <cell r="D41">
            <v>51372</v>
          </cell>
        </row>
        <row r="42">
          <cell r="A42">
            <v>411560</v>
          </cell>
          <cell r="D42">
            <v>117695</v>
          </cell>
          <cell r="E42">
            <v>701216</v>
          </cell>
          <cell r="F42">
            <v>68161</v>
          </cell>
        </row>
        <row r="43">
          <cell r="A43">
            <v>411580</v>
          </cell>
          <cell r="C43">
            <v>148574</v>
          </cell>
          <cell r="D43">
            <v>174980</v>
          </cell>
          <cell r="E43">
            <v>97377</v>
          </cell>
          <cell r="G43">
            <v>1299391</v>
          </cell>
        </row>
        <row r="44">
          <cell r="A44">
            <v>411680</v>
          </cell>
          <cell r="B44">
            <v>135729</v>
          </cell>
          <cell r="C44">
            <v>32778</v>
          </cell>
          <cell r="D44">
            <v>160472</v>
          </cell>
          <cell r="E44">
            <v>34246</v>
          </cell>
        </row>
        <row r="45">
          <cell r="A45">
            <v>411727</v>
          </cell>
          <cell r="B45">
            <v>16159</v>
          </cell>
          <cell r="C45">
            <v>771199</v>
          </cell>
          <cell r="D45">
            <v>71528</v>
          </cell>
          <cell r="E45">
            <v>1965234</v>
          </cell>
          <cell r="F45">
            <v>50420</v>
          </cell>
          <cell r="G45">
            <v>674185</v>
          </cell>
        </row>
        <row r="46">
          <cell r="A46">
            <v>412065</v>
          </cell>
          <cell r="B46">
            <v>71747</v>
          </cell>
          <cell r="C46">
            <v>332863</v>
          </cell>
          <cell r="D46">
            <v>69834</v>
          </cell>
          <cell r="E46">
            <v>295963</v>
          </cell>
        </row>
        <row r="47">
          <cell r="A47">
            <v>412635</v>
          </cell>
        </row>
        <row r="48">
          <cell r="A48">
            <v>412690</v>
          </cell>
          <cell r="B48">
            <v>17335</v>
          </cell>
          <cell r="C48">
            <v>85776</v>
          </cell>
          <cell r="D48">
            <v>18794</v>
          </cell>
          <cell r="E48">
            <v>72342</v>
          </cell>
        </row>
        <row r="49">
          <cell r="A49">
            <v>412770</v>
          </cell>
          <cell r="B49">
            <v>167968</v>
          </cell>
          <cell r="C49">
            <v>4347602</v>
          </cell>
        </row>
        <row r="50">
          <cell r="A50">
            <v>420207</v>
          </cell>
          <cell r="B50">
            <v>472304</v>
          </cell>
          <cell r="C50">
            <v>2591860</v>
          </cell>
          <cell r="D50">
            <v>502072</v>
          </cell>
          <cell r="E50">
            <v>2501123</v>
          </cell>
          <cell r="F50">
            <v>184978</v>
          </cell>
        </row>
        <row r="51">
          <cell r="A51">
            <v>420245</v>
          </cell>
          <cell r="B51">
            <v>170228</v>
          </cell>
          <cell r="C51">
            <v>1242844</v>
          </cell>
          <cell r="D51">
            <v>159562</v>
          </cell>
          <cell r="F51">
            <v>70945</v>
          </cell>
        </row>
        <row r="52">
          <cell r="A52">
            <v>420270</v>
          </cell>
          <cell r="B52">
            <v>120884</v>
          </cell>
          <cell r="C52">
            <v>715827</v>
          </cell>
          <cell r="D52">
            <v>131195</v>
          </cell>
          <cell r="E52">
            <v>705287</v>
          </cell>
          <cell r="F52">
            <v>0</v>
          </cell>
        </row>
        <row r="53">
          <cell r="A53">
            <v>420500</v>
          </cell>
          <cell r="B53">
            <v>23551</v>
          </cell>
          <cell r="C53">
            <v>45310</v>
          </cell>
          <cell r="E53">
            <v>224238</v>
          </cell>
        </row>
        <row r="54">
          <cell r="A54">
            <v>420780</v>
          </cell>
          <cell r="G54">
            <v>0</v>
          </cell>
        </row>
        <row r="55">
          <cell r="A55">
            <v>421120</v>
          </cell>
          <cell r="B55">
            <v>204853</v>
          </cell>
          <cell r="C55">
            <v>576505</v>
          </cell>
          <cell r="D55">
            <v>196444</v>
          </cell>
          <cell r="E55">
            <v>743817</v>
          </cell>
          <cell r="F55">
            <v>83187</v>
          </cell>
        </row>
        <row r="56">
          <cell r="A56">
            <v>421170</v>
          </cell>
          <cell r="D56">
            <v>187352</v>
          </cell>
          <cell r="F56">
            <v>55</v>
          </cell>
          <cell r="G56">
            <v>988518</v>
          </cell>
        </row>
        <row r="57">
          <cell r="A57">
            <v>421830</v>
          </cell>
        </row>
        <row r="58">
          <cell r="A58">
            <v>430190</v>
          </cell>
          <cell r="B58">
            <v>171631</v>
          </cell>
          <cell r="C58">
            <v>1297923</v>
          </cell>
          <cell r="D58">
            <v>145104</v>
          </cell>
          <cell r="E58">
            <v>1966414</v>
          </cell>
          <cell r="F58">
            <v>65630</v>
          </cell>
        </row>
        <row r="59">
          <cell r="A59">
            <v>430220</v>
          </cell>
          <cell r="B59">
            <v>116931</v>
          </cell>
          <cell r="C59">
            <v>446517</v>
          </cell>
          <cell r="D59">
            <v>111711</v>
          </cell>
          <cell r="E59">
            <v>461128</v>
          </cell>
        </row>
        <row r="60">
          <cell r="A60">
            <v>430370</v>
          </cell>
          <cell r="B60">
            <v>98079</v>
          </cell>
          <cell r="C60">
            <v>507887</v>
          </cell>
          <cell r="D60">
            <v>84881</v>
          </cell>
          <cell r="F60">
            <v>30277</v>
          </cell>
        </row>
        <row r="61">
          <cell r="A61">
            <v>430465</v>
          </cell>
          <cell r="B61">
            <v>88618</v>
          </cell>
          <cell r="C61">
            <v>388879</v>
          </cell>
          <cell r="D61">
            <v>85046</v>
          </cell>
          <cell r="E61">
            <v>347923</v>
          </cell>
        </row>
        <row r="62">
          <cell r="A62">
            <v>430468</v>
          </cell>
          <cell r="B62">
            <v>93290</v>
          </cell>
          <cell r="C62">
            <v>302997</v>
          </cell>
          <cell r="D62">
            <v>97808</v>
          </cell>
          <cell r="E62">
            <v>209969</v>
          </cell>
          <cell r="F62">
            <v>45324</v>
          </cell>
        </row>
        <row r="63">
          <cell r="A63">
            <v>430660</v>
          </cell>
          <cell r="B63">
            <v>399510</v>
          </cell>
          <cell r="C63">
            <v>1779671</v>
          </cell>
          <cell r="D63">
            <v>398152</v>
          </cell>
          <cell r="E63">
            <v>2227135</v>
          </cell>
          <cell r="F63">
            <v>164185</v>
          </cell>
        </row>
        <row r="64">
          <cell r="A64">
            <v>431030</v>
          </cell>
        </row>
        <row r="65">
          <cell r="A65">
            <v>431055</v>
          </cell>
          <cell r="B65">
            <v>15838</v>
          </cell>
          <cell r="C65">
            <v>120266</v>
          </cell>
          <cell r="D65">
            <v>17864</v>
          </cell>
          <cell r="E65">
            <v>112892</v>
          </cell>
        </row>
        <row r="66">
          <cell r="A66">
            <v>431130</v>
          </cell>
          <cell r="B66">
            <v>369794</v>
          </cell>
          <cell r="C66">
            <v>2956099</v>
          </cell>
          <cell r="D66">
            <v>353773</v>
          </cell>
          <cell r="E66">
            <v>3251497</v>
          </cell>
          <cell r="F66">
            <v>182320</v>
          </cell>
          <cell r="G66">
            <v>1815576</v>
          </cell>
        </row>
        <row r="67">
          <cell r="A67">
            <v>431300</v>
          </cell>
          <cell r="B67">
            <v>82370</v>
          </cell>
          <cell r="C67">
            <v>292863</v>
          </cell>
          <cell r="D67">
            <v>77960</v>
          </cell>
          <cell r="E67">
            <v>400515</v>
          </cell>
          <cell r="F67">
            <v>54456</v>
          </cell>
          <cell r="G67">
            <v>432992</v>
          </cell>
        </row>
        <row r="68">
          <cell r="A68">
            <v>431442</v>
          </cell>
          <cell r="B68">
            <v>39300</v>
          </cell>
          <cell r="C68">
            <v>235295</v>
          </cell>
          <cell r="D68">
            <v>39883</v>
          </cell>
          <cell r="F68">
            <v>19178</v>
          </cell>
        </row>
        <row r="69">
          <cell r="A69">
            <v>431450</v>
          </cell>
          <cell r="B69">
            <v>106824</v>
          </cell>
          <cell r="C69">
            <v>31064480</v>
          </cell>
          <cell r="D69">
            <v>87006</v>
          </cell>
          <cell r="E69">
            <v>31587391</v>
          </cell>
          <cell r="F69">
            <v>34760</v>
          </cell>
        </row>
        <row r="70">
          <cell r="A70">
            <v>431454</v>
          </cell>
          <cell r="B70">
            <v>67969</v>
          </cell>
          <cell r="C70">
            <v>377369</v>
          </cell>
          <cell r="D70">
            <v>69799</v>
          </cell>
          <cell r="E70">
            <v>407130</v>
          </cell>
        </row>
        <row r="71">
          <cell r="A71">
            <v>431514</v>
          </cell>
          <cell r="B71">
            <v>24040</v>
          </cell>
          <cell r="C71">
            <v>70053</v>
          </cell>
          <cell r="D71">
            <v>22242</v>
          </cell>
          <cell r="E71">
            <v>45519</v>
          </cell>
        </row>
        <row r="72">
          <cell r="A72">
            <v>431900</v>
          </cell>
          <cell r="B72">
            <v>205148</v>
          </cell>
          <cell r="C72">
            <v>1150746</v>
          </cell>
          <cell r="D72">
            <v>204975</v>
          </cell>
          <cell r="E72">
            <v>572302</v>
          </cell>
        </row>
        <row r="73">
          <cell r="A73">
            <v>432030</v>
          </cell>
          <cell r="B73">
            <v>175660</v>
          </cell>
          <cell r="C73">
            <v>758676</v>
          </cell>
          <cell r="D73">
            <v>112472</v>
          </cell>
          <cell r="F73">
            <v>41420</v>
          </cell>
        </row>
        <row r="74">
          <cell r="A74">
            <v>432040</v>
          </cell>
          <cell r="B74">
            <v>228397</v>
          </cell>
          <cell r="C74">
            <v>1112828</v>
          </cell>
          <cell r="D74">
            <v>399616</v>
          </cell>
          <cell r="E74">
            <v>1007041</v>
          </cell>
        </row>
        <row r="75">
          <cell r="A75">
            <v>432290</v>
          </cell>
          <cell r="B75">
            <v>38782</v>
          </cell>
          <cell r="C75">
            <v>361536</v>
          </cell>
          <cell r="D75">
            <v>48967</v>
          </cell>
          <cell r="E75">
            <v>319924</v>
          </cell>
          <cell r="F75">
            <v>17460</v>
          </cell>
        </row>
        <row r="76">
          <cell r="A76">
            <v>432350</v>
          </cell>
          <cell r="B76">
            <v>58282</v>
          </cell>
          <cell r="C76">
            <v>357612</v>
          </cell>
          <cell r="D76">
            <v>62755</v>
          </cell>
          <cell r="E76">
            <v>306707</v>
          </cell>
          <cell r="F76">
            <v>44124</v>
          </cell>
        </row>
        <row r="77">
          <cell r="A77">
            <v>500190</v>
          </cell>
          <cell r="B77">
            <v>180208</v>
          </cell>
          <cell r="C77">
            <v>2032914</v>
          </cell>
          <cell r="D77">
            <v>208166</v>
          </cell>
          <cell r="E77">
            <v>1881935</v>
          </cell>
          <cell r="F77">
            <v>39619</v>
          </cell>
        </row>
        <row r="78">
          <cell r="A78">
            <v>510800</v>
          </cell>
          <cell r="G78">
            <v>8122</v>
          </cell>
        </row>
        <row r="79">
          <cell r="A79">
            <v>290210</v>
          </cell>
          <cell r="B79">
            <v>27489</v>
          </cell>
          <cell r="C79">
            <v>742619</v>
          </cell>
          <cell r="D79">
            <v>24008</v>
          </cell>
          <cell r="E79">
            <v>990553</v>
          </cell>
          <cell r="G79">
            <v>977323</v>
          </cell>
        </row>
        <row r="80">
          <cell r="A80">
            <v>292870</v>
          </cell>
          <cell r="B80">
            <v>456587</v>
          </cell>
          <cell r="C80">
            <v>2782229</v>
          </cell>
          <cell r="D80">
            <v>385840</v>
          </cell>
          <cell r="E80">
            <v>2623088</v>
          </cell>
        </row>
        <row r="81">
          <cell r="A81">
            <v>293170</v>
          </cell>
          <cell r="D81">
            <v>47944</v>
          </cell>
          <cell r="G81">
            <v>665080</v>
          </cell>
        </row>
        <row r="82">
          <cell r="A82">
            <v>320115</v>
          </cell>
          <cell r="B82">
            <v>123711</v>
          </cell>
          <cell r="C82">
            <v>8423318</v>
          </cell>
          <cell r="D82">
            <v>131288</v>
          </cell>
          <cell r="E82">
            <v>4391959</v>
          </cell>
          <cell r="F82">
            <v>74704</v>
          </cell>
        </row>
        <row r="83">
          <cell r="A83">
            <v>320300</v>
          </cell>
          <cell r="B83">
            <v>375269</v>
          </cell>
          <cell r="C83">
            <v>0</v>
          </cell>
          <cell r="D83">
            <v>67789</v>
          </cell>
          <cell r="E83">
            <v>0</v>
          </cell>
          <cell r="F83">
            <v>251732</v>
          </cell>
          <cell r="G83">
            <v>0</v>
          </cell>
        </row>
        <row r="84">
          <cell r="A84">
            <v>320506</v>
          </cell>
          <cell r="B84">
            <v>383309</v>
          </cell>
          <cell r="C84">
            <v>2859857</v>
          </cell>
          <cell r="D84">
            <v>397677</v>
          </cell>
          <cell r="E84">
            <v>3100958</v>
          </cell>
          <cell r="F84">
            <v>296593</v>
          </cell>
          <cell r="G84">
            <v>0</v>
          </cell>
        </row>
        <row r="85">
          <cell r="A85">
            <v>330580</v>
          </cell>
          <cell r="B85">
            <v>506955</v>
          </cell>
          <cell r="C85">
            <v>901409</v>
          </cell>
          <cell r="D85">
            <v>383568</v>
          </cell>
          <cell r="E85">
            <v>811524</v>
          </cell>
          <cell r="F85">
            <v>143375</v>
          </cell>
        </row>
        <row r="86">
          <cell r="A86">
            <v>350075</v>
          </cell>
          <cell r="B86">
            <v>81943</v>
          </cell>
          <cell r="C86">
            <v>257104</v>
          </cell>
          <cell r="D86">
            <v>98019</v>
          </cell>
          <cell r="E86">
            <v>239830</v>
          </cell>
          <cell r="G86">
            <v>191214</v>
          </cell>
        </row>
        <row r="87">
          <cell r="A87">
            <v>350180</v>
          </cell>
          <cell r="B87">
            <v>66200</v>
          </cell>
          <cell r="C87">
            <v>95706</v>
          </cell>
          <cell r="D87">
            <v>35885</v>
          </cell>
          <cell r="E87">
            <v>95417</v>
          </cell>
        </row>
        <row r="88">
          <cell r="A88">
            <v>350395</v>
          </cell>
          <cell r="B88">
            <v>58201</v>
          </cell>
          <cell r="D88">
            <v>20798</v>
          </cell>
        </row>
        <row r="89">
          <cell r="A89">
            <v>350950</v>
          </cell>
          <cell r="B89">
            <v>31124</v>
          </cell>
          <cell r="C89">
            <v>195370</v>
          </cell>
          <cell r="D89">
            <v>20077</v>
          </cell>
          <cell r="E89">
            <v>33373</v>
          </cell>
          <cell r="F89">
            <v>3756</v>
          </cell>
        </row>
        <row r="90">
          <cell r="A90">
            <v>351120</v>
          </cell>
          <cell r="B90">
            <v>50903</v>
          </cell>
          <cell r="C90">
            <v>147538</v>
          </cell>
          <cell r="D90">
            <v>57213</v>
          </cell>
          <cell r="E90">
            <v>104444</v>
          </cell>
        </row>
        <row r="91">
          <cell r="A91">
            <v>351130</v>
          </cell>
          <cell r="B91">
            <v>149047</v>
          </cell>
        </row>
        <row r="92">
          <cell r="A92">
            <v>351250</v>
          </cell>
          <cell r="B92">
            <v>104957</v>
          </cell>
          <cell r="C92">
            <v>1171317</v>
          </cell>
          <cell r="D92">
            <v>101538</v>
          </cell>
          <cell r="E92">
            <v>621126</v>
          </cell>
          <cell r="F92">
            <v>61583</v>
          </cell>
        </row>
        <row r="93">
          <cell r="A93">
            <v>351380</v>
          </cell>
          <cell r="B93">
            <v>1560543</v>
          </cell>
          <cell r="C93">
            <v>1867818</v>
          </cell>
          <cell r="D93">
            <v>1786346</v>
          </cell>
          <cell r="E93">
            <v>1796872</v>
          </cell>
          <cell r="G93">
            <v>0</v>
          </cell>
        </row>
        <row r="94">
          <cell r="A94">
            <v>351470</v>
          </cell>
          <cell r="B94">
            <v>73330</v>
          </cell>
          <cell r="C94">
            <v>270847</v>
          </cell>
          <cell r="D94">
            <v>79243</v>
          </cell>
          <cell r="E94">
            <v>297415</v>
          </cell>
          <cell r="F94">
            <v>27149</v>
          </cell>
        </row>
        <row r="95">
          <cell r="A95">
            <v>351495</v>
          </cell>
          <cell r="B95">
            <v>36274</v>
          </cell>
          <cell r="C95">
            <v>123342</v>
          </cell>
          <cell r="D95">
            <v>6306</v>
          </cell>
          <cell r="E95">
            <v>133264</v>
          </cell>
        </row>
        <row r="96">
          <cell r="A96">
            <v>351660</v>
          </cell>
          <cell r="B96">
            <v>55789</v>
          </cell>
          <cell r="C96">
            <v>763129</v>
          </cell>
          <cell r="D96">
            <v>57725</v>
          </cell>
          <cell r="E96">
            <v>760526</v>
          </cell>
        </row>
        <row r="97">
          <cell r="A97">
            <v>351860</v>
          </cell>
          <cell r="B97">
            <v>359008</v>
          </cell>
          <cell r="C97">
            <v>3953656</v>
          </cell>
          <cell r="D97">
            <v>362713</v>
          </cell>
          <cell r="E97">
            <v>3896306</v>
          </cell>
          <cell r="F97">
            <v>108299</v>
          </cell>
        </row>
        <row r="98">
          <cell r="A98">
            <v>352710</v>
          </cell>
          <cell r="B98">
            <v>608</v>
          </cell>
          <cell r="C98">
            <v>857018</v>
          </cell>
          <cell r="D98">
            <v>480</v>
          </cell>
          <cell r="E98">
            <v>1638802</v>
          </cell>
          <cell r="F98">
            <v>180</v>
          </cell>
        </row>
        <row r="99">
          <cell r="A99">
            <v>352800</v>
          </cell>
          <cell r="B99">
            <v>121789</v>
          </cell>
          <cell r="C99">
            <v>692479</v>
          </cell>
          <cell r="D99">
            <v>134377</v>
          </cell>
          <cell r="E99">
            <v>848388</v>
          </cell>
        </row>
        <row r="100">
          <cell r="A100">
            <v>352880</v>
          </cell>
          <cell r="B100">
            <v>170140</v>
          </cell>
          <cell r="C100">
            <v>1438797</v>
          </cell>
          <cell r="E100">
            <v>963732</v>
          </cell>
        </row>
        <row r="101">
          <cell r="A101">
            <v>353340</v>
          </cell>
          <cell r="B101">
            <v>913988</v>
          </cell>
          <cell r="C101">
            <v>692239</v>
          </cell>
        </row>
        <row r="102">
          <cell r="A102">
            <v>353660</v>
          </cell>
          <cell r="B102">
            <v>105423</v>
          </cell>
          <cell r="E102">
            <v>206149</v>
          </cell>
        </row>
        <row r="103">
          <cell r="A103">
            <v>353990</v>
          </cell>
        </row>
        <row r="104">
          <cell r="A104">
            <v>354160</v>
          </cell>
          <cell r="B104">
            <v>486837</v>
          </cell>
          <cell r="C104">
            <v>1203076</v>
          </cell>
          <cell r="D104">
            <v>450259</v>
          </cell>
          <cell r="E104">
            <v>467565</v>
          </cell>
        </row>
        <row r="105">
          <cell r="A105">
            <v>354380</v>
          </cell>
          <cell r="C105">
            <v>153898</v>
          </cell>
          <cell r="D105">
            <v>73246</v>
          </cell>
          <cell r="E105">
            <v>242042</v>
          </cell>
        </row>
        <row r="106">
          <cell r="A106">
            <v>354660</v>
          </cell>
          <cell r="B106">
            <v>409745</v>
          </cell>
          <cell r="C106">
            <v>3610512</v>
          </cell>
          <cell r="D106">
            <v>380047</v>
          </cell>
          <cell r="E106">
            <v>3217562</v>
          </cell>
          <cell r="F106">
            <v>275775</v>
          </cell>
          <cell r="G106">
            <v>0</v>
          </cell>
        </row>
        <row r="107">
          <cell r="A107">
            <v>354920</v>
          </cell>
          <cell r="B107">
            <v>31794</v>
          </cell>
          <cell r="C107">
            <v>144941</v>
          </cell>
          <cell r="D107">
            <v>30951</v>
          </cell>
          <cell r="E107">
            <v>143512</v>
          </cell>
        </row>
        <row r="108">
          <cell r="A108">
            <v>355260</v>
          </cell>
        </row>
        <row r="109">
          <cell r="A109">
            <v>355310</v>
          </cell>
          <cell r="B109">
            <v>44109</v>
          </cell>
          <cell r="C109">
            <v>302124</v>
          </cell>
          <cell r="D109">
            <v>45396</v>
          </cell>
          <cell r="E109">
            <v>290745</v>
          </cell>
        </row>
        <row r="110">
          <cell r="A110">
            <v>355500</v>
          </cell>
          <cell r="B110">
            <v>342124</v>
          </cell>
          <cell r="C110">
            <v>1520791</v>
          </cell>
          <cell r="D110">
            <v>367427</v>
          </cell>
          <cell r="E110">
            <v>1907569</v>
          </cell>
        </row>
        <row r="111">
          <cell r="A111">
            <v>410335</v>
          </cell>
          <cell r="B111">
            <v>124482</v>
          </cell>
          <cell r="C111">
            <v>84236</v>
          </cell>
          <cell r="D111">
            <v>102134</v>
          </cell>
          <cell r="E111">
            <v>93363</v>
          </cell>
        </row>
        <row r="112">
          <cell r="A112">
            <v>410510</v>
          </cell>
          <cell r="B112">
            <v>42835</v>
          </cell>
          <cell r="C112">
            <v>127188</v>
          </cell>
          <cell r="D112">
            <v>72853</v>
          </cell>
          <cell r="E112">
            <v>160506</v>
          </cell>
        </row>
        <row r="113">
          <cell r="A113">
            <v>410520</v>
          </cell>
          <cell r="B113">
            <v>246665</v>
          </cell>
          <cell r="C113">
            <v>877727</v>
          </cell>
          <cell r="D113">
            <v>220710</v>
          </cell>
          <cell r="E113">
            <v>660560</v>
          </cell>
          <cell r="F113">
            <v>158844</v>
          </cell>
        </row>
        <row r="114">
          <cell r="A114">
            <v>410580</v>
          </cell>
        </row>
        <row r="115">
          <cell r="A115">
            <v>410700</v>
          </cell>
          <cell r="B115">
            <v>441976</v>
          </cell>
          <cell r="C115">
            <v>1518565</v>
          </cell>
          <cell r="D115">
            <v>375952</v>
          </cell>
          <cell r="E115">
            <v>1699957</v>
          </cell>
        </row>
        <row r="116">
          <cell r="A116">
            <v>411080</v>
          </cell>
          <cell r="B116">
            <v>27</v>
          </cell>
          <cell r="C116">
            <v>1061138</v>
          </cell>
          <cell r="D116">
            <v>154537</v>
          </cell>
          <cell r="E116">
            <v>0</v>
          </cell>
          <cell r="F116">
            <v>0</v>
          </cell>
          <cell r="G116">
            <v>0</v>
          </cell>
        </row>
        <row r="117">
          <cell r="A117">
            <v>411130</v>
          </cell>
          <cell r="B117">
            <v>39360</v>
          </cell>
          <cell r="C117">
            <v>86752</v>
          </cell>
          <cell r="D117">
            <v>38594</v>
          </cell>
          <cell r="E117">
            <v>64154</v>
          </cell>
        </row>
        <row r="118">
          <cell r="A118">
            <v>411210</v>
          </cell>
          <cell r="C118">
            <v>62861</v>
          </cell>
          <cell r="D118">
            <v>5678</v>
          </cell>
          <cell r="E118">
            <v>196036</v>
          </cell>
        </row>
        <row r="119">
          <cell r="A119">
            <v>411435</v>
          </cell>
          <cell r="B119">
            <v>47951</v>
          </cell>
          <cell r="C119">
            <v>414300</v>
          </cell>
          <cell r="D119">
            <v>45335</v>
          </cell>
          <cell r="E119">
            <v>392449</v>
          </cell>
        </row>
        <row r="120">
          <cell r="A120">
            <v>411600</v>
          </cell>
          <cell r="B120">
            <v>49290</v>
          </cell>
          <cell r="C120">
            <v>169608</v>
          </cell>
          <cell r="D120">
            <v>43123</v>
          </cell>
          <cell r="E120">
            <v>174366</v>
          </cell>
        </row>
        <row r="121">
          <cell r="A121">
            <v>411760</v>
          </cell>
          <cell r="B121">
            <v>560131</v>
          </cell>
          <cell r="C121">
            <v>1406499</v>
          </cell>
          <cell r="D121">
            <v>271813</v>
          </cell>
          <cell r="E121">
            <v>2614473</v>
          </cell>
          <cell r="F121">
            <v>287255</v>
          </cell>
          <cell r="G121">
            <v>1837685</v>
          </cell>
        </row>
        <row r="122">
          <cell r="A122">
            <v>412160</v>
          </cell>
          <cell r="B122">
            <v>105334</v>
          </cell>
          <cell r="C122">
            <v>118517</v>
          </cell>
          <cell r="D122">
            <v>95954</v>
          </cell>
          <cell r="E122">
            <v>59981</v>
          </cell>
        </row>
        <row r="123">
          <cell r="A123">
            <v>412410</v>
          </cell>
          <cell r="B123">
            <v>293248</v>
          </cell>
          <cell r="C123">
            <v>1119667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A124">
            <v>412440</v>
          </cell>
          <cell r="B124">
            <v>20785</v>
          </cell>
          <cell r="C124">
            <v>62627</v>
          </cell>
        </row>
        <row r="125">
          <cell r="A125">
            <v>412555</v>
          </cell>
          <cell r="B125">
            <v>28367</v>
          </cell>
          <cell r="C125">
            <v>65085</v>
          </cell>
          <cell r="D125">
            <v>29482</v>
          </cell>
          <cell r="E125">
            <v>51555</v>
          </cell>
        </row>
        <row r="126">
          <cell r="A126">
            <v>412627</v>
          </cell>
          <cell r="G126">
            <v>433576</v>
          </cell>
        </row>
        <row r="127">
          <cell r="A127">
            <v>412840</v>
          </cell>
          <cell r="B127">
            <v>139300</v>
          </cell>
          <cell r="C127">
            <v>550252</v>
          </cell>
          <cell r="D127">
            <v>134862</v>
          </cell>
          <cell r="E127">
            <v>549901</v>
          </cell>
        </row>
        <row r="128">
          <cell r="A128">
            <v>420220</v>
          </cell>
          <cell r="B128">
            <v>120732</v>
          </cell>
          <cell r="C128">
            <v>452590</v>
          </cell>
          <cell r="D128">
            <v>103328</v>
          </cell>
          <cell r="E128">
            <v>386659</v>
          </cell>
        </row>
        <row r="129">
          <cell r="A129">
            <v>420340</v>
          </cell>
        </row>
        <row r="130">
          <cell r="A130">
            <v>420395</v>
          </cell>
          <cell r="B130">
            <v>2350</v>
          </cell>
          <cell r="F130">
            <v>57917</v>
          </cell>
        </row>
        <row r="131">
          <cell r="A131">
            <v>420515</v>
          </cell>
          <cell r="B131">
            <v>63716</v>
          </cell>
          <cell r="C131">
            <v>156872</v>
          </cell>
          <cell r="D131">
            <v>64877</v>
          </cell>
          <cell r="E131">
            <v>136096</v>
          </cell>
          <cell r="F131">
            <v>0</v>
          </cell>
          <cell r="G131">
            <v>0</v>
          </cell>
        </row>
        <row r="132">
          <cell r="A132">
            <v>421160</v>
          </cell>
          <cell r="B132">
            <v>173794</v>
          </cell>
          <cell r="C132">
            <v>655090</v>
          </cell>
          <cell r="D132">
            <v>172712</v>
          </cell>
          <cell r="E132">
            <v>683267</v>
          </cell>
          <cell r="F132">
            <v>71980</v>
          </cell>
        </row>
        <row r="133">
          <cell r="A133">
            <v>421320</v>
          </cell>
          <cell r="B133">
            <v>708588</v>
          </cell>
          <cell r="C133">
            <v>3553838</v>
          </cell>
          <cell r="D133">
            <v>665645</v>
          </cell>
          <cell r="E133">
            <v>2053223</v>
          </cell>
          <cell r="F133">
            <v>0</v>
          </cell>
          <cell r="G133">
            <v>0</v>
          </cell>
        </row>
        <row r="134">
          <cell r="A134">
            <v>421660</v>
          </cell>
          <cell r="B134">
            <v>4245601</v>
          </cell>
          <cell r="C134">
            <v>9312499</v>
          </cell>
          <cell r="D134">
            <v>3970132</v>
          </cell>
          <cell r="E134">
            <v>9997200</v>
          </cell>
          <cell r="F134">
            <v>1752292</v>
          </cell>
          <cell r="G134">
            <v>0</v>
          </cell>
        </row>
        <row r="135">
          <cell r="A135">
            <v>430030</v>
          </cell>
          <cell r="B135">
            <v>133114</v>
          </cell>
          <cell r="C135">
            <v>567261</v>
          </cell>
          <cell r="D135">
            <v>83336</v>
          </cell>
          <cell r="E135">
            <v>606216</v>
          </cell>
        </row>
        <row r="136">
          <cell r="A136">
            <v>430045</v>
          </cell>
          <cell r="B136">
            <v>30309</v>
          </cell>
          <cell r="C136">
            <v>389983</v>
          </cell>
          <cell r="D136">
            <v>29830</v>
          </cell>
          <cell r="E136">
            <v>416469</v>
          </cell>
        </row>
        <row r="137">
          <cell r="A137">
            <v>430057</v>
          </cell>
          <cell r="B137">
            <v>28304</v>
          </cell>
          <cell r="C137">
            <v>125723</v>
          </cell>
          <cell r="D137">
            <v>41602</v>
          </cell>
          <cell r="E137">
            <v>171541</v>
          </cell>
          <cell r="F137">
            <v>18229</v>
          </cell>
        </row>
        <row r="138">
          <cell r="A138">
            <v>430110</v>
          </cell>
          <cell r="B138">
            <v>40283</v>
          </cell>
          <cell r="C138">
            <v>552614</v>
          </cell>
          <cell r="D138">
            <v>39453</v>
          </cell>
          <cell r="E138">
            <v>268923</v>
          </cell>
          <cell r="F138">
            <v>26174</v>
          </cell>
          <cell r="G138">
            <v>0</v>
          </cell>
        </row>
        <row r="139">
          <cell r="A139">
            <v>430222</v>
          </cell>
        </row>
        <row r="140">
          <cell r="A140">
            <v>430223</v>
          </cell>
          <cell r="B140">
            <v>54829</v>
          </cell>
          <cell r="C140">
            <v>390477</v>
          </cell>
          <cell r="D140">
            <v>56733</v>
          </cell>
          <cell r="E140">
            <v>380404</v>
          </cell>
          <cell r="F140">
            <v>40051</v>
          </cell>
          <cell r="G140">
            <v>0</v>
          </cell>
        </row>
        <row r="141">
          <cell r="A141">
            <v>430260</v>
          </cell>
        </row>
        <row r="142">
          <cell r="A142">
            <v>430360</v>
          </cell>
          <cell r="B142">
            <v>42698</v>
          </cell>
          <cell r="C142">
            <v>337592</v>
          </cell>
          <cell r="D142">
            <v>44273</v>
          </cell>
          <cell r="F142">
            <v>18904</v>
          </cell>
        </row>
        <row r="143">
          <cell r="A143">
            <v>430430</v>
          </cell>
          <cell r="B143">
            <v>94368</v>
          </cell>
          <cell r="C143">
            <v>307383</v>
          </cell>
          <cell r="D143">
            <v>99261</v>
          </cell>
          <cell r="E143">
            <v>283943</v>
          </cell>
          <cell r="F143">
            <v>43939</v>
          </cell>
          <cell r="G143">
            <v>0</v>
          </cell>
        </row>
        <row r="144">
          <cell r="A144">
            <v>430595</v>
          </cell>
        </row>
        <row r="145">
          <cell r="A145">
            <v>430670</v>
          </cell>
          <cell r="B145">
            <v>26103</v>
          </cell>
          <cell r="C145">
            <v>198322</v>
          </cell>
          <cell r="D145">
            <v>24321</v>
          </cell>
          <cell r="F145">
            <v>10111</v>
          </cell>
        </row>
        <row r="146">
          <cell r="A146">
            <v>430781</v>
          </cell>
          <cell r="B146">
            <v>102297</v>
          </cell>
          <cell r="C146">
            <v>3308320</v>
          </cell>
          <cell r="D146">
            <v>95828</v>
          </cell>
          <cell r="E146">
            <v>3271999</v>
          </cell>
          <cell r="F146">
            <v>50666</v>
          </cell>
          <cell r="G146">
            <v>1600772</v>
          </cell>
        </row>
        <row r="147">
          <cell r="A147">
            <v>430865</v>
          </cell>
          <cell r="B147">
            <v>81615</v>
          </cell>
          <cell r="C147">
            <v>668190</v>
          </cell>
          <cell r="D147">
            <v>76218</v>
          </cell>
          <cell r="F147">
            <v>35937</v>
          </cell>
        </row>
        <row r="148">
          <cell r="A148">
            <v>431200</v>
          </cell>
          <cell r="B148">
            <v>27488</v>
          </cell>
          <cell r="C148">
            <v>207383</v>
          </cell>
          <cell r="D148">
            <v>29549</v>
          </cell>
          <cell r="F148">
            <v>8085</v>
          </cell>
        </row>
        <row r="149">
          <cell r="A149">
            <v>431210</v>
          </cell>
          <cell r="B149">
            <v>60478</v>
          </cell>
          <cell r="C149">
            <v>362072</v>
          </cell>
          <cell r="D149">
            <v>50714</v>
          </cell>
          <cell r="F149">
            <v>41775</v>
          </cell>
        </row>
        <row r="150">
          <cell r="A150">
            <v>431280</v>
          </cell>
          <cell r="B150">
            <v>76821</v>
          </cell>
          <cell r="C150">
            <v>726290</v>
          </cell>
        </row>
        <row r="151">
          <cell r="A151">
            <v>431342</v>
          </cell>
          <cell r="B151">
            <v>48514</v>
          </cell>
        </row>
        <row r="152">
          <cell r="A152">
            <v>431390</v>
          </cell>
        </row>
        <row r="153">
          <cell r="A153">
            <v>431415</v>
          </cell>
          <cell r="B153">
            <v>98931</v>
          </cell>
          <cell r="C153">
            <v>450018</v>
          </cell>
          <cell r="D153">
            <v>87680</v>
          </cell>
          <cell r="E153">
            <v>205814</v>
          </cell>
        </row>
        <row r="154">
          <cell r="A154">
            <v>431475</v>
          </cell>
          <cell r="B154">
            <v>26699</v>
          </cell>
          <cell r="C154">
            <v>135466</v>
          </cell>
          <cell r="D154">
            <v>42043</v>
          </cell>
          <cell r="E154">
            <v>211288</v>
          </cell>
        </row>
        <row r="155">
          <cell r="A155">
            <v>431500</v>
          </cell>
          <cell r="B155">
            <v>49542</v>
          </cell>
          <cell r="C155">
            <v>140323</v>
          </cell>
          <cell r="D155">
            <v>45066</v>
          </cell>
          <cell r="E155">
            <v>98524</v>
          </cell>
        </row>
        <row r="156">
          <cell r="A156">
            <v>431535</v>
          </cell>
          <cell r="B156">
            <v>89310</v>
          </cell>
          <cell r="C156">
            <v>652434</v>
          </cell>
          <cell r="D156">
            <v>58429</v>
          </cell>
          <cell r="E156">
            <v>677119</v>
          </cell>
          <cell r="F156">
            <v>27494</v>
          </cell>
        </row>
        <row r="157">
          <cell r="A157">
            <v>431650</v>
          </cell>
          <cell r="B157">
            <v>110481</v>
          </cell>
          <cell r="C157">
            <v>442278</v>
          </cell>
          <cell r="D157">
            <v>124455</v>
          </cell>
          <cell r="E157">
            <v>761189</v>
          </cell>
        </row>
        <row r="158">
          <cell r="A158">
            <v>431830</v>
          </cell>
          <cell r="B158">
            <v>466715</v>
          </cell>
          <cell r="C158">
            <v>1833050</v>
          </cell>
          <cell r="D158">
            <v>517314</v>
          </cell>
          <cell r="E158">
            <v>1690128</v>
          </cell>
          <cell r="F158">
            <v>211138</v>
          </cell>
        </row>
        <row r="159">
          <cell r="A159">
            <v>431840</v>
          </cell>
          <cell r="B159">
            <v>118911</v>
          </cell>
          <cell r="C159">
            <v>3200764</v>
          </cell>
          <cell r="D159">
            <v>250280</v>
          </cell>
          <cell r="E159">
            <v>3393852</v>
          </cell>
          <cell r="F159">
            <v>159352</v>
          </cell>
        </row>
        <row r="160">
          <cell r="A160">
            <v>431849</v>
          </cell>
          <cell r="B160">
            <v>15487</v>
          </cell>
          <cell r="C160">
            <v>224324</v>
          </cell>
          <cell r="D160">
            <v>13418</v>
          </cell>
          <cell r="E160">
            <v>295802</v>
          </cell>
        </row>
        <row r="161">
          <cell r="A161">
            <v>431880</v>
          </cell>
          <cell r="B161">
            <v>426160</v>
          </cell>
          <cell r="C161">
            <v>2863954</v>
          </cell>
          <cell r="D161">
            <v>454334</v>
          </cell>
          <cell r="E161">
            <v>2619953</v>
          </cell>
          <cell r="F161">
            <v>169194</v>
          </cell>
        </row>
        <row r="162">
          <cell r="A162">
            <v>432110</v>
          </cell>
          <cell r="B162">
            <v>170283</v>
          </cell>
          <cell r="C162">
            <v>839712</v>
          </cell>
          <cell r="D162">
            <v>179357</v>
          </cell>
          <cell r="F162">
            <v>68617</v>
          </cell>
        </row>
        <row r="163">
          <cell r="A163">
            <v>432140</v>
          </cell>
          <cell r="B163">
            <v>229591</v>
          </cell>
          <cell r="C163">
            <v>1434478</v>
          </cell>
          <cell r="D163">
            <v>272367</v>
          </cell>
          <cell r="E163">
            <v>1496645</v>
          </cell>
          <cell r="F163">
            <v>155421</v>
          </cell>
        </row>
        <row r="164">
          <cell r="A164">
            <v>432237</v>
          </cell>
          <cell r="B164">
            <v>67071</v>
          </cell>
          <cell r="C164">
            <v>683126</v>
          </cell>
          <cell r="D164">
            <v>71023</v>
          </cell>
          <cell r="E164">
            <v>625430</v>
          </cell>
        </row>
        <row r="165">
          <cell r="A165">
            <v>432300</v>
          </cell>
          <cell r="B165">
            <v>1646046</v>
          </cell>
          <cell r="C165">
            <v>8669793</v>
          </cell>
          <cell r="D165">
            <v>2083240</v>
          </cell>
          <cell r="E165">
            <v>9777328</v>
          </cell>
          <cell r="F165">
            <v>973556</v>
          </cell>
        </row>
        <row r="166">
          <cell r="A166">
            <v>432360</v>
          </cell>
          <cell r="B166">
            <v>57329</v>
          </cell>
          <cell r="C166">
            <v>455007</v>
          </cell>
          <cell r="D166">
            <v>51069</v>
          </cell>
          <cell r="E166">
            <v>445118</v>
          </cell>
        </row>
        <row r="167">
          <cell r="A167">
            <v>510050</v>
          </cell>
          <cell r="D167">
            <v>1260</v>
          </cell>
          <cell r="F167">
            <v>2144</v>
          </cell>
        </row>
        <row r="168">
          <cell r="A168">
            <v>520620</v>
          </cell>
          <cell r="B168">
            <v>680</v>
          </cell>
          <cell r="E168">
            <v>2600140</v>
          </cell>
        </row>
        <row r="169">
          <cell r="A169">
            <v>521975</v>
          </cell>
          <cell r="G169">
            <v>896253</v>
          </cell>
        </row>
        <row r="170">
          <cell r="A170">
            <v>170210</v>
          </cell>
          <cell r="B170">
            <v>411981</v>
          </cell>
          <cell r="C170">
            <v>3422380</v>
          </cell>
          <cell r="D170">
            <v>573611</v>
          </cell>
          <cell r="E170">
            <v>3347180</v>
          </cell>
          <cell r="F170">
            <v>194584</v>
          </cell>
        </row>
        <row r="171">
          <cell r="A171">
            <v>230490</v>
          </cell>
        </row>
        <row r="172">
          <cell r="A172">
            <v>260740</v>
          </cell>
        </row>
        <row r="173">
          <cell r="A173">
            <v>290490</v>
          </cell>
          <cell r="B173">
            <v>68111</v>
          </cell>
          <cell r="C173">
            <v>539175</v>
          </cell>
          <cell r="D173">
            <v>58629</v>
          </cell>
          <cell r="E173">
            <v>745540</v>
          </cell>
          <cell r="G173">
            <v>115048</v>
          </cell>
        </row>
        <row r="174">
          <cell r="A174">
            <v>290840</v>
          </cell>
          <cell r="B174">
            <v>170389</v>
          </cell>
          <cell r="C174">
            <v>2801779</v>
          </cell>
          <cell r="D174">
            <v>180592</v>
          </cell>
          <cell r="E174">
            <v>2903413</v>
          </cell>
          <cell r="G174">
            <v>2266025</v>
          </cell>
        </row>
        <row r="175">
          <cell r="A175">
            <v>291460</v>
          </cell>
          <cell r="B175">
            <v>423082</v>
          </cell>
          <cell r="C175">
            <v>1394441</v>
          </cell>
          <cell r="D175">
            <v>428780</v>
          </cell>
          <cell r="E175">
            <v>1795302</v>
          </cell>
        </row>
        <row r="176">
          <cell r="A176">
            <v>320040</v>
          </cell>
          <cell r="B176">
            <v>86004</v>
          </cell>
          <cell r="C176">
            <v>2966598</v>
          </cell>
          <cell r="D176">
            <v>134219</v>
          </cell>
          <cell r="E176">
            <v>3072303</v>
          </cell>
          <cell r="F176">
            <v>75215</v>
          </cell>
          <cell r="G176">
            <v>0</v>
          </cell>
        </row>
        <row r="177">
          <cell r="A177">
            <v>320110</v>
          </cell>
          <cell r="B177">
            <v>11997</v>
          </cell>
          <cell r="C177">
            <v>473943</v>
          </cell>
          <cell r="D177">
            <v>61156</v>
          </cell>
          <cell r="E177">
            <v>765783</v>
          </cell>
          <cell r="F177">
            <v>58198</v>
          </cell>
        </row>
        <row r="178">
          <cell r="A178">
            <v>320170</v>
          </cell>
          <cell r="B178">
            <v>124782</v>
          </cell>
          <cell r="C178">
            <v>571707</v>
          </cell>
          <cell r="D178">
            <v>125660</v>
          </cell>
          <cell r="E178">
            <v>597394</v>
          </cell>
          <cell r="F178">
            <v>87140</v>
          </cell>
        </row>
        <row r="179">
          <cell r="A179">
            <v>320245</v>
          </cell>
          <cell r="B179">
            <v>81123</v>
          </cell>
          <cell r="D179">
            <v>94945</v>
          </cell>
          <cell r="F179">
            <v>62757</v>
          </cell>
        </row>
        <row r="180">
          <cell r="A180">
            <v>320255</v>
          </cell>
          <cell r="B180">
            <v>38112</v>
          </cell>
          <cell r="C180">
            <v>0</v>
          </cell>
          <cell r="D180">
            <v>42062</v>
          </cell>
          <cell r="E180">
            <v>0</v>
          </cell>
          <cell r="F180">
            <v>43907</v>
          </cell>
          <cell r="G180">
            <v>0</v>
          </cell>
        </row>
        <row r="181">
          <cell r="A181">
            <v>320265</v>
          </cell>
          <cell r="B181">
            <v>92044</v>
          </cell>
          <cell r="C181">
            <v>0</v>
          </cell>
          <cell r="D181">
            <v>100255</v>
          </cell>
          <cell r="E181">
            <v>0</v>
          </cell>
          <cell r="F181">
            <v>73266</v>
          </cell>
          <cell r="G181">
            <v>0</v>
          </cell>
        </row>
        <row r="182">
          <cell r="A182">
            <v>320340</v>
          </cell>
          <cell r="B182">
            <v>4811</v>
          </cell>
          <cell r="C182">
            <v>2272293</v>
          </cell>
          <cell r="D182">
            <v>197378</v>
          </cell>
          <cell r="E182">
            <v>2033518</v>
          </cell>
          <cell r="F182">
            <v>169260</v>
          </cell>
        </row>
        <row r="183">
          <cell r="A183">
            <v>320425</v>
          </cell>
          <cell r="B183">
            <v>23295</v>
          </cell>
          <cell r="D183">
            <v>19775</v>
          </cell>
          <cell r="F183">
            <v>13040</v>
          </cell>
        </row>
        <row r="184">
          <cell r="A184">
            <v>320501</v>
          </cell>
          <cell r="B184">
            <v>202127</v>
          </cell>
          <cell r="D184">
            <v>194911</v>
          </cell>
          <cell r="F184">
            <v>139571</v>
          </cell>
        </row>
        <row r="185">
          <cell r="A185">
            <v>330095</v>
          </cell>
        </row>
        <row r="186">
          <cell r="A186">
            <v>350260</v>
          </cell>
          <cell r="B186">
            <v>45687</v>
          </cell>
          <cell r="C186">
            <v>217626</v>
          </cell>
        </row>
        <row r="187">
          <cell r="A187">
            <v>350400</v>
          </cell>
        </row>
        <row r="188">
          <cell r="A188">
            <v>350620</v>
          </cell>
          <cell r="B188">
            <v>40071</v>
          </cell>
          <cell r="C188">
            <v>170063</v>
          </cell>
          <cell r="D188">
            <v>35621</v>
          </cell>
          <cell r="E188">
            <v>170544</v>
          </cell>
        </row>
        <row r="189">
          <cell r="A189">
            <v>350670</v>
          </cell>
          <cell r="B189">
            <v>90992</v>
          </cell>
          <cell r="C189">
            <v>866677</v>
          </cell>
          <cell r="D189">
            <v>62170</v>
          </cell>
          <cell r="E189">
            <v>453316</v>
          </cell>
        </row>
        <row r="190">
          <cell r="A190">
            <v>350870</v>
          </cell>
          <cell r="B190">
            <v>62501</v>
          </cell>
          <cell r="C190">
            <v>1506722</v>
          </cell>
          <cell r="D190">
            <v>121238</v>
          </cell>
          <cell r="E190">
            <v>1502712</v>
          </cell>
        </row>
        <row r="191">
          <cell r="A191">
            <v>351220</v>
          </cell>
          <cell r="B191">
            <v>41429</v>
          </cell>
          <cell r="C191">
            <v>196853</v>
          </cell>
          <cell r="D191">
            <v>41563</v>
          </cell>
          <cell r="E191">
            <v>220776</v>
          </cell>
          <cell r="F191">
            <v>16071</v>
          </cell>
        </row>
        <row r="192">
          <cell r="A192">
            <v>351390</v>
          </cell>
          <cell r="B192">
            <v>54237</v>
          </cell>
          <cell r="C192">
            <v>62160116</v>
          </cell>
          <cell r="D192">
            <v>46799</v>
          </cell>
          <cell r="E192">
            <v>62278963</v>
          </cell>
          <cell r="F192">
            <v>22923</v>
          </cell>
        </row>
        <row r="193">
          <cell r="A193">
            <v>351620</v>
          </cell>
        </row>
        <row r="194">
          <cell r="A194">
            <v>351690</v>
          </cell>
          <cell r="B194">
            <v>185985</v>
          </cell>
          <cell r="C194">
            <v>294027</v>
          </cell>
          <cell r="D194">
            <v>129548</v>
          </cell>
          <cell r="E194">
            <v>364146</v>
          </cell>
          <cell r="F194">
            <v>110000</v>
          </cell>
        </row>
        <row r="195">
          <cell r="A195">
            <v>351720</v>
          </cell>
          <cell r="B195">
            <v>238705</v>
          </cell>
          <cell r="C195">
            <v>3080420</v>
          </cell>
          <cell r="D195">
            <v>247627</v>
          </cell>
          <cell r="E195">
            <v>908010</v>
          </cell>
          <cell r="F195">
            <v>141861</v>
          </cell>
          <cell r="G195">
            <v>0</v>
          </cell>
        </row>
        <row r="196">
          <cell r="A196">
            <v>351950</v>
          </cell>
          <cell r="B196">
            <v>31188</v>
          </cell>
          <cell r="C196">
            <v>0</v>
          </cell>
          <cell r="D196">
            <v>27447</v>
          </cell>
          <cell r="E196">
            <v>0</v>
          </cell>
          <cell r="F196">
            <v>14718</v>
          </cell>
          <cell r="G196">
            <v>0</v>
          </cell>
        </row>
        <row r="197">
          <cell r="A197">
            <v>352050</v>
          </cell>
          <cell r="B197">
            <v>2983267</v>
          </cell>
          <cell r="C197">
            <v>14630261</v>
          </cell>
          <cell r="D197">
            <v>2891886</v>
          </cell>
          <cell r="E197">
            <v>15104643</v>
          </cell>
        </row>
        <row r="198">
          <cell r="A198">
            <v>352350</v>
          </cell>
          <cell r="B198">
            <v>206420</v>
          </cell>
          <cell r="C198">
            <v>1526305</v>
          </cell>
          <cell r="D198">
            <v>221503</v>
          </cell>
          <cell r="F198">
            <v>77742</v>
          </cell>
        </row>
        <row r="199">
          <cell r="A199">
            <v>353130</v>
          </cell>
          <cell r="B199">
            <v>373422</v>
          </cell>
          <cell r="C199">
            <v>4202599</v>
          </cell>
        </row>
        <row r="200">
          <cell r="A200">
            <v>353286</v>
          </cell>
          <cell r="D200">
            <v>29116</v>
          </cell>
          <cell r="E200">
            <v>171512</v>
          </cell>
        </row>
        <row r="201">
          <cell r="A201">
            <v>353690</v>
          </cell>
          <cell r="B201">
            <v>94027</v>
          </cell>
          <cell r="C201">
            <v>275215</v>
          </cell>
        </row>
        <row r="202">
          <cell r="A202">
            <v>353715</v>
          </cell>
          <cell r="B202">
            <v>43334</v>
          </cell>
          <cell r="C202">
            <v>354669</v>
          </cell>
          <cell r="D202">
            <v>43593</v>
          </cell>
          <cell r="E202">
            <v>226613</v>
          </cell>
          <cell r="F202">
            <v>22859</v>
          </cell>
        </row>
        <row r="203">
          <cell r="A203">
            <v>353750</v>
          </cell>
          <cell r="D203">
            <v>260</v>
          </cell>
          <cell r="E203">
            <v>6040</v>
          </cell>
        </row>
        <row r="204">
          <cell r="A204">
            <v>353870</v>
          </cell>
        </row>
        <row r="205">
          <cell r="A205">
            <v>353970</v>
          </cell>
          <cell r="B205">
            <v>68647</v>
          </cell>
          <cell r="C205">
            <v>646495</v>
          </cell>
          <cell r="D205">
            <v>68067</v>
          </cell>
          <cell r="E205">
            <v>624670</v>
          </cell>
          <cell r="F205">
            <v>29577</v>
          </cell>
        </row>
        <row r="206">
          <cell r="A206">
            <v>354060</v>
          </cell>
          <cell r="B206">
            <v>32431</v>
          </cell>
          <cell r="C206">
            <v>85148</v>
          </cell>
          <cell r="D206">
            <v>30893</v>
          </cell>
          <cell r="F206">
            <v>10595</v>
          </cell>
        </row>
        <row r="207">
          <cell r="A207">
            <v>354200</v>
          </cell>
          <cell r="B207">
            <v>99761</v>
          </cell>
          <cell r="C207">
            <v>235165</v>
          </cell>
        </row>
        <row r="208">
          <cell r="A208">
            <v>354490</v>
          </cell>
          <cell r="D208">
            <v>54057</v>
          </cell>
          <cell r="E208">
            <v>160855</v>
          </cell>
        </row>
        <row r="209">
          <cell r="A209">
            <v>354790</v>
          </cell>
          <cell r="B209">
            <v>89839</v>
          </cell>
          <cell r="C209">
            <v>415071</v>
          </cell>
          <cell r="D209">
            <v>87611</v>
          </cell>
          <cell r="E209">
            <v>408747</v>
          </cell>
        </row>
        <row r="210">
          <cell r="A210">
            <v>354910</v>
          </cell>
        </row>
        <row r="211">
          <cell r="A211">
            <v>355060</v>
          </cell>
          <cell r="B211">
            <v>773160</v>
          </cell>
          <cell r="C211">
            <v>4794656</v>
          </cell>
          <cell r="D211">
            <v>769711</v>
          </cell>
          <cell r="E211">
            <v>4459082</v>
          </cell>
          <cell r="F211">
            <v>544093</v>
          </cell>
        </row>
        <row r="212">
          <cell r="A212">
            <v>355080</v>
          </cell>
          <cell r="B212">
            <v>83188</v>
          </cell>
          <cell r="C212">
            <v>433983</v>
          </cell>
          <cell r="D212">
            <v>69848</v>
          </cell>
          <cell r="E212">
            <v>409785</v>
          </cell>
        </row>
        <row r="213">
          <cell r="A213">
            <v>355300</v>
          </cell>
          <cell r="B213">
            <v>180924</v>
          </cell>
          <cell r="C213">
            <v>407778</v>
          </cell>
          <cell r="D213">
            <v>191010</v>
          </cell>
          <cell r="E213">
            <v>462858</v>
          </cell>
        </row>
        <row r="214">
          <cell r="A214">
            <v>355520</v>
          </cell>
          <cell r="B214">
            <v>62737</v>
          </cell>
          <cell r="D214">
            <v>41662</v>
          </cell>
          <cell r="E214">
            <v>13622100</v>
          </cell>
          <cell r="F214">
            <v>29782</v>
          </cell>
        </row>
        <row r="215">
          <cell r="A215">
            <v>355535</v>
          </cell>
          <cell r="B215">
            <v>95633</v>
          </cell>
          <cell r="C215">
            <v>1220319</v>
          </cell>
          <cell r="D215">
            <v>103149</v>
          </cell>
          <cell r="E215">
            <v>1288411</v>
          </cell>
          <cell r="F215">
            <v>70134</v>
          </cell>
        </row>
        <row r="216">
          <cell r="A216">
            <v>355590</v>
          </cell>
          <cell r="B216">
            <v>27706</v>
          </cell>
          <cell r="C216">
            <v>1159424</v>
          </cell>
          <cell r="D216">
            <v>24745</v>
          </cell>
          <cell r="E216">
            <v>574516</v>
          </cell>
          <cell r="F216">
            <v>12536</v>
          </cell>
        </row>
        <row r="217">
          <cell r="A217">
            <v>355635</v>
          </cell>
          <cell r="B217">
            <v>137038</v>
          </cell>
          <cell r="C217">
            <v>1339173</v>
          </cell>
          <cell r="D217">
            <v>134505</v>
          </cell>
          <cell r="E217">
            <v>1257279</v>
          </cell>
        </row>
        <row r="218">
          <cell r="A218">
            <v>355670</v>
          </cell>
        </row>
        <row r="219">
          <cell r="A219">
            <v>410040</v>
          </cell>
          <cell r="B219">
            <v>0</v>
          </cell>
          <cell r="C219">
            <v>0</v>
          </cell>
          <cell r="D219">
            <v>62665</v>
          </cell>
          <cell r="E219">
            <v>0</v>
          </cell>
          <cell r="F219">
            <v>0</v>
          </cell>
          <cell r="G219">
            <v>0</v>
          </cell>
        </row>
        <row r="220">
          <cell r="A220">
            <v>410210</v>
          </cell>
          <cell r="B220">
            <v>433939</v>
          </cell>
          <cell r="C220">
            <v>2231689</v>
          </cell>
          <cell r="D220">
            <v>433930</v>
          </cell>
          <cell r="E220">
            <v>1567109</v>
          </cell>
        </row>
        <row r="221">
          <cell r="A221">
            <v>410490</v>
          </cell>
          <cell r="B221">
            <v>281545</v>
          </cell>
          <cell r="C221">
            <v>8039406</v>
          </cell>
          <cell r="D221">
            <v>1096297</v>
          </cell>
          <cell r="E221">
            <v>7705746</v>
          </cell>
        </row>
        <row r="222">
          <cell r="A222">
            <v>410650</v>
          </cell>
          <cell r="B222">
            <v>81043</v>
          </cell>
          <cell r="C222">
            <v>561390</v>
          </cell>
          <cell r="D222">
            <v>73375</v>
          </cell>
          <cell r="E222">
            <v>540018</v>
          </cell>
        </row>
        <row r="223">
          <cell r="A223">
            <v>411020</v>
          </cell>
          <cell r="B223">
            <v>0</v>
          </cell>
          <cell r="D223">
            <v>123715</v>
          </cell>
          <cell r="E223">
            <v>496650</v>
          </cell>
          <cell r="F223">
            <v>0</v>
          </cell>
        </row>
        <row r="224">
          <cell r="A224">
            <v>411150</v>
          </cell>
          <cell r="B224">
            <v>188702</v>
          </cell>
          <cell r="C224">
            <v>1564742</v>
          </cell>
          <cell r="D224">
            <v>208606</v>
          </cell>
          <cell r="E224">
            <v>1509367</v>
          </cell>
        </row>
        <row r="225">
          <cell r="A225">
            <v>411330</v>
          </cell>
        </row>
        <row r="226">
          <cell r="A226">
            <v>411585</v>
          </cell>
          <cell r="B226">
            <v>86742</v>
          </cell>
          <cell r="C226">
            <v>1294358</v>
          </cell>
          <cell r="D226">
            <v>88440</v>
          </cell>
          <cell r="E226">
            <v>1208306</v>
          </cell>
          <cell r="F226">
            <v>47446</v>
          </cell>
          <cell r="G226">
            <v>556337</v>
          </cell>
        </row>
        <row r="227">
          <cell r="A227">
            <v>412130</v>
          </cell>
          <cell r="B227">
            <v>64271</v>
          </cell>
          <cell r="C227">
            <v>315992</v>
          </cell>
          <cell r="D227">
            <v>61455</v>
          </cell>
          <cell r="E227">
            <v>295133</v>
          </cell>
        </row>
        <row r="228">
          <cell r="A228">
            <v>412260</v>
          </cell>
          <cell r="B228">
            <v>94202</v>
          </cell>
          <cell r="C228">
            <v>341801</v>
          </cell>
          <cell r="D228">
            <v>104188</v>
          </cell>
          <cell r="E228">
            <v>301057</v>
          </cell>
        </row>
        <row r="229">
          <cell r="A229">
            <v>412575</v>
          </cell>
          <cell r="B229">
            <v>135173</v>
          </cell>
          <cell r="C229">
            <v>1026586</v>
          </cell>
          <cell r="D229">
            <v>143201</v>
          </cell>
          <cell r="E229">
            <v>926906</v>
          </cell>
        </row>
        <row r="230">
          <cell r="A230">
            <v>412610</v>
          </cell>
          <cell r="B230">
            <v>81041</v>
          </cell>
          <cell r="C230">
            <v>163695</v>
          </cell>
          <cell r="D230">
            <v>88115</v>
          </cell>
          <cell r="E230">
            <v>138976</v>
          </cell>
        </row>
        <row r="231">
          <cell r="A231">
            <v>412720</v>
          </cell>
        </row>
        <row r="232">
          <cell r="A232">
            <v>420070</v>
          </cell>
          <cell r="C232">
            <v>0</v>
          </cell>
          <cell r="E232">
            <v>0</v>
          </cell>
          <cell r="G232">
            <v>0</v>
          </cell>
        </row>
        <row r="233">
          <cell r="A233">
            <v>420190</v>
          </cell>
          <cell r="B233">
            <v>45534</v>
          </cell>
          <cell r="C233">
            <v>131650</v>
          </cell>
          <cell r="D233">
            <v>40616</v>
          </cell>
          <cell r="E233">
            <v>114618</v>
          </cell>
        </row>
        <row r="234">
          <cell r="A234">
            <v>420280</v>
          </cell>
          <cell r="B234">
            <v>194135</v>
          </cell>
          <cell r="C234">
            <v>1308530</v>
          </cell>
          <cell r="D234">
            <v>189689</v>
          </cell>
          <cell r="E234">
            <v>1253036</v>
          </cell>
          <cell r="F234">
            <v>112244</v>
          </cell>
          <cell r="G234">
            <v>0</v>
          </cell>
        </row>
        <row r="235">
          <cell r="A235">
            <v>420720</v>
          </cell>
          <cell r="B235">
            <v>118381</v>
          </cell>
          <cell r="C235">
            <v>497461</v>
          </cell>
          <cell r="D235">
            <v>121133</v>
          </cell>
          <cell r="E235">
            <v>0</v>
          </cell>
          <cell r="F235">
            <v>46035</v>
          </cell>
          <cell r="G235">
            <v>0</v>
          </cell>
        </row>
        <row r="236">
          <cell r="A236">
            <v>420750</v>
          </cell>
          <cell r="B236">
            <v>1243125</v>
          </cell>
          <cell r="C236">
            <v>7016382</v>
          </cell>
          <cell r="D236">
            <v>1136400</v>
          </cell>
          <cell r="E236">
            <v>6459401</v>
          </cell>
          <cell r="F236">
            <v>0</v>
          </cell>
        </row>
        <row r="237">
          <cell r="A237">
            <v>420990</v>
          </cell>
          <cell r="B237">
            <v>123816</v>
          </cell>
          <cell r="C237">
            <v>402602</v>
          </cell>
          <cell r="D237">
            <v>109434</v>
          </cell>
          <cell r="E237">
            <v>57446</v>
          </cell>
        </row>
        <row r="238">
          <cell r="A238">
            <v>421000</v>
          </cell>
          <cell r="B238">
            <v>231474</v>
          </cell>
          <cell r="C238">
            <v>1652484</v>
          </cell>
          <cell r="D238">
            <v>230007</v>
          </cell>
          <cell r="E238">
            <v>1460252</v>
          </cell>
          <cell r="F238">
            <v>80246</v>
          </cell>
        </row>
        <row r="239">
          <cell r="A239">
            <v>421130</v>
          </cell>
          <cell r="B239">
            <v>637780</v>
          </cell>
          <cell r="C239">
            <v>63836053</v>
          </cell>
          <cell r="D239">
            <v>672735</v>
          </cell>
          <cell r="E239">
            <v>64046522</v>
          </cell>
          <cell r="F239">
            <v>291016</v>
          </cell>
        </row>
        <row r="240">
          <cell r="A240">
            <v>421565</v>
          </cell>
          <cell r="B240">
            <v>149267</v>
          </cell>
          <cell r="C240">
            <v>214748</v>
          </cell>
          <cell r="D240">
            <v>150424</v>
          </cell>
          <cell r="E240">
            <v>39670</v>
          </cell>
          <cell r="F240">
            <v>58117</v>
          </cell>
        </row>
        <row r="241">
          <cell r="A241">
            <v>421700</v>
          </cell>
          <cell r="B241">
            <v>270535</v>
          </cell>
          <cell r="C241">
            <v>844467</v>
          </cell>
          <cell r="D241">
            <v>262032</v>
          </cell>
          <cell r="E241">
            <v>821344</v>
          </cell>
          <cell r="F241">
            <v>104979</v>
          </cell>
        </row>
        <row r="242">
          <cell r="A242">
            <v>422000</v>
          </cell>
          <cell r="B242">
            <v>223506</v>
          </cell>
          <cell r="C242">
            <v>702524</v>
          </cell>
          <cell r="D242">
            <v>226878</v>
          </cell>
          <cell r="E242">
            <v>924882</v>
          </cell>
          <cell r="F242">
            <v>91791</v>
          </cell>
          <cell r="G242">
            <v>0</v>
          </cell>
        </row>
        <row r="243">
          <cell r="A243">
            <v>430070</v>
          </cell>
        </row>
        <row r="244">
          <cell r="A244">
            <v>430200</v>
          </cell>
          <cell r="B244">
            <v>65030</v>
          </cell>
          <cell r="C244">
            <v>288766</v>
          </cell>
          <cell r="D244">
            <v>68104</v>
          </cell>
          <cell r="E244">
            <v>380383</v>
          </cell>
          <cell r="F244">
            <v>28508</v>
          </cell>
        </row>
        <row r="245">
          <cell r="A245">
            <v>430265</v>
          </cell>
        </row>
        <row r="246">
          <cell r="A246">
            <v>430510</v>
          </cell>
          <cell r="B246">
            <v>9556</v>
          </cell>
          <cell r="D246">
            <v>449593</v>
          </cell>
          <cell r="G246">
            <v>16479</v>
          </cell>
        </row>
        <row r="247">
          <cell r="A247">
            <v>430590</v>
          </cell>
          <cell r="B247">
            <v>38559</v>
          </cell>
        </row>
        <row r="248">
          <cell r="A248">
            <v>430783</v>
          </cell>
          <cell r="B248">
            <v>3812</v>
          </cell>
          <cell r="C248">
            <v>36517</v>
          </cell>
          <cell r="D248">
            <v>3085</v>
          </cell>
          <cell r="F248">
            <v>1662</v>
          </cell>
        </row>
        <row r="249">
          <cell r="A249">
            <v>430805</v>
          </cell>
          <cell r="B249">
            <v>53865</v>
          </cell>
          <cell r="C249">
            <v>365159</v>
          </cell>
          <cell r="D249">
            <v>50702</v>
          </cell>
          <cell r="E249">
            <v>335766</v>
          </cell>
        </row>
        <row r="250">
          <cell r="A250">
            <v>430840</v>
          </cell>
          <cell r="B250">
            <v>46234</v>
          </cell>
          <cell r="C250">
            <v>148801</v>
          </cell>
          <cell r="D250">
            <v>36970</v>
          </cell>
          <cell r="F250">
            <v>19273</v>
          </cell>
        </row>
        <row r="251">
          <cell r="A251">
            <v>430880</v>
          </cell>
          <cell r="B251">
            <v>66526</v>
          </cell>
          <cell r="C251">
            <v>6779648</v>
          </cell>
          <cell r="D251">
            <v>83918</v>
          </cell>
          <cell r="E251">
            <v>6789144</v>
          </cell>
          <cell r="F251">
            <v>35508</v>
          </cell>
        </row>
        <row r="252">
          <cell r="A252">
            <v>430890</v>
          </cell>
          <cell r="B252">
            <v>154200</v>
          </cell>
          <cell r="C252">
            <v>847130</v>
          </cell>
          <cell r="D252">
            <v>150552</v>
          </cell>
          <cell r="F252">
            <v>68484</v>
          </cell>
        </row>
        <row r="253">
          <cell r="A253">
            <v>430930</v>
          </cell>
          <cell r="B253">
            <v>39252</v>
          </cell>
          <cell r="C253">
            <v>2184753</v>
          </cell>
          <cell r="D253">
            <v>42</v>
          </cell>
          <cell r="E253">
            <v>3070697</v>
          </cell>
        </row>
        <row r="254">
          <cell r="A254">
            <v>430980</v>
          </cell>
          <cell r="D254">
            <v>58740</v>
          </cell>
          <cell r="E254">
            <v>616131</v>
          </cell>
        </row>
        <row r="255">
          <cell r="A255">
            <v>431112</v>
          </cell>
          <cell r="B255">
            <v>68300</v>
          </cell>
          <cell r="C255">
            <v>542372</v>
          </cell>
          <cell r="D255">
            <v>52095</v>
          </cell>
          <cell r="E255">
            <v>557104</v>
          </cell>
        </row>
        <row r="256">
          <cell r="A256">
            <v>431127</v>
          </cell>
          <cell r="B256">
            <v>75913</v>
          </cell>
          <cell r="C256">
            <v>377895</v>
          </cell>
          <cell r="D256">
            <v>73663</v>
          </cell>
          <cell r="E256">
            <v>0</v>
          </cell>
          <cell r="F256">
            <v>31260</v>
          </cell>
          <cell r="G256">
            <v>0</v>
          </cell>
        </row>
        <row r="257">
          <cell r="A257">
            <v>431170</v>
          </cell>
          <cell r="B257">
            <v>83144</v>
          </cell>
          <cell r="C257">
            <v>303641</v>
          </cell>
          <cell r="D257">
            <v>99747</v>
          </cell>
          <cell r="E257">
            <v>415197</v>
          </cell>
          <cell r="F257">
            <v>43161</v>
          </cell>
        </row>
        <row r="258">
          <cell r="A258">
            <v>431205</v>
          </cell>
          <cell r="B258">
            <v>184491</v>
          </cell>
          <cell r="C258">
            <v>602417</v>
          </cell>
          <cell r="D258">
            <v>180254</v>
          </cell>
          <cell r="E258">
            <v>746616</v>
          </cell>
        </row>
        <row r="259">
          <cell r="A259">
            <v>431247</v>
          </cell>
          <cell r="B259">
            <v>75027</v>
          </cell>
          <cell r="D259">
            <v>81759</v>
          </cell>
          <cell r="F259">
            <v>35055</v>
          </cell>
        </row>
        <row r="260">
          <cell r="A260">
            <v>431303</v>
          </cell>
          <cell r="B260">
            <v>54298</v>
          </cell>
          <cell r="C260">
            <v>322262</v>
          </cell>
          <cell r="D260">
            <v>51699</v>
          </cell>
          <cell r="E260">
            <v>270635</v>
          </cell>
        </row>
        <row r="261">
          <cell r="A261">
            <v>431420</v>
          </cell>
          <cell r="B261">
            <v>68090</v>
          </cell>
          <cell r="C261">
            <v>552974</v>
          </cell>
          <cell r="D261">
            <v>76991</v>
          </cell>
          <cell r="F261">
            <v>27830</v>
          </cell>
        </row>
        <row r="262">
          <cell r="A262">
            <v>431430</v>
          </cell>
          <cell r="B262">
            <v>17309</v>
          </cell>
          <cell r="C262">
            <v>62294</v>
          </cell>
          <cell r="D262">
            <v>201</v>
          </cell>
        </row>
        <row r="263">
          <cell r="A263">
            <v>431513</v>
          </cell>
          <cell r="B263">
            <v>59264</v>
          </cell>
          <cell r="C263">
            <v>482692</v>
          </cell>
          <cell r="D263">
            <v>60682</v>
          </cell>
          <cell r="E263">
            <v>334990</v>
          </cell>
        </row>
        <row r="264">
          <cell r="A264">
            <v>431640</v>
          </cell>
          <cell r="B264">
            <v>239968</v>
          </cell>
          <cell r="C264">
            <v>1529788</v>
          </cell>
          <cell r="D264">
            <v>255135</v>
          </cell>
          <cell r="E264">
            <v>1391053</v>
          </cell>
          <cell r="F264">
            <v>97383</v>
          </cell>
        </row>
        <row r="265">
          <cell r="A265">
            <v>431680</v>
          </cell>
          <cell r="B265">
            <v>1623165</v>
          </cell>
          <cell r="C265">
            <v>4511465</v>
          </cell>
          <cell r="D265">
            <v>1575019</v>
          </cell>
          <cell r="E265">
            <v>409764</v>
          </cell>
          <cell r="F265">
            <v>1104919</v>
          </cell>
          <cell r="G265">
            <v>0</v>
          </cell>
        </row>
        <row r="266">
          <cell r="A266">
            <v>431848</v>
          </cell>
          <cell r="B266">
            <v>85195</v>
          </cell>
          <cell r="C266">
            <v>1598555</v>
          </cell>
          <cell r="D266">
            <v>88816</v>
          </cell>
          <cell r="E266">
            <v>897121</v>
          </cell>
          <cell r="F266">
            <v>0</v>
          </cell>
        </row>
        <row r="267">
          <cell r="A267">
            <v>431915</v>
          </cell>
          <cell r="C267">
            <v>0</v>
          </cell>
          <cell r="D267">
            <v>88508</v>
          </cell>
          <cell r="E267">
            <v>536067</v>
          </cell>
          <cell r="G267">
            <v>0</v>
          </cell>
        </row>
        <row r="268">
          <cell r="A268">
            <v>432067</v>
          </cell>
        </row>
        <row r="269">
          <cell r="A269">
            <v>432080</v>
          </cell>
          <cell r="B269">
            <v>325713</v>
          </cell>
          <cell r="C269">
            <v>1064346</v>
          </cell>
          <cell r="D269">
            <v>344114</v>
          </cell>
          <cell r="E269">
            <v>938081</v>
          </cell>
          <cell r="F269">
            <v>111212</v>
          </cell>
        </row>
        <row r="270">
          <cell r="A270">
            <v>432162</v>
          </cell>
          <cell r="B270">
            <v>106532</v>
          </cell>
          <cell r="C270">
            <v>308158</v>
          </cell>
          <cell r="D270">
            <v>92643</v>
          </cell>
          <cell r="E270">
            <v>461190</v>
          </cell>
        </row>
        <row r="271">
          <cell r="A271">
            <v>432200</v>
          </cell>
          <cell r="B271">
            <v>388184</v>
          </cell>
          <cell r="C271">
            <v>5132294</v>
          </cell>
          <cell r="D271">
            <v>442325</v>
          </cell>
          <cell r="E271">
            <v>577319</v>
          </cell>
          <cell r="F271">
            <v>263241</v>
          </cell>
        </row>
        <row r="272">
          <cell r="A272">
            <v>432285</v>
          </cell>
          <cell r="D272">
            <v>37680</v>
          </cell>
          <cell r="E272">
            <v>171794</v>
          </cell>
        </row>
        <row r="273">
          <cell r="A273">
            <v>432320</v>
          </cell>
          <cell r="B273">
            <v>84903</v>
          </cell>
          <cell r="C273">
            <v>550332</v>
          </cell>
          <cell r="D273">
            <v>77991</v>
          </cell>
          <cell r="F273">
            <v>39029</v>
          </cell>
        </row>
        <row r="274">
          <cell r="A274">
            <v>500210</v>
          </cell>
          <cell r="B274">
            <v>281645</v>
          </cell>
          <cell r="C274">
            <v>2871190</v>
          </cell>
          <cell r="D274">
            <v>302256</v>
          </cell>
          <cell r="E274">
            <v>3055057</v>
          </cell>
          <cell r="F274">
            <v>75380</v>
          </cell>
          <cell r="G274">
            <v>0</v>
          </cell>
        </row>
        <row r="275">
          <cell r="A275">
            <v>510337</v>
          </cell>
          <cell r="B275">
            <v>20829</v>
          </cell>
          <cell r="C275">
            <v>138539</v>
          </cell>
          <cell r="D275">
            <v>22319</v>
          </cell>
          <cell r="E275">
            <v>140651</v>
          </cell>
          <cell r="F275">
            <v>9662</v>
          </cell>
        </row>
        <row r="276">
          <cell r="A276">
            <v>520010</v>
          </cell>
          <cell r="E276">
            <v>60</v>
          </cell>
        </row>
        <row r="277">
          <cell r="A277">
            <v>520450</v>
          </cell>
          <cell r="B277">
            <v>31151</v>
          </cell>
          <cell r="D277">
            <v>194208</v>
          </cell>
          <cell r="E277">
            <v>92561471</v>
          </cell>
          <cell r="F277">
            <v>88049</v>
          </cell>
        </row>
        <row r="278">
          <cell r="A278">
            <v>320010</v>
          </cell>
          <cell r="B278">
            <v>268533</v>
          </cell>
          <cell r="D278">
            <v>198092</v>
          </cell>
          <cell r="F278">
            <v>190815</v>
          </cell>
        </row>
        <row r="279">
          <cell r="A279">
            <v>320230</v>
          </cell>
          <cell r="B279">
            <v>206564</v>
          </cell>
          <cell r="D279">
            <v>241112</v>
          </cell>
          <cell r="F279">
            <v>159978</v>
          </cell>
        </row>
        <row r="280">
          <cell r="A280">
            <v>320240</v>
          </cell>
          <cell r="B280">
            <v>334279</v>
          </cell>
          <cell r="D280">
            <v>325427</v>
          </cell>
          <cell r="F280">
            <v>265738</v>
          </cell>
        </row>
        <row r="281">
          <cell r="A281">
            <v>320470</v>
          </cell>
          <cell r="B281">
            <v>448469</v>
          </cell>
          <cell r="C281">
            <v>2509766</v>
          </cell>
          <cell r="D281">
            <v>445894</v>
          </cell>
          <cell r="E281">
            <v>2739264</v>
          </cell>
          <cell r="F281">
            <v>184640</v>
          </cell>
        </row>
        <row r="282">
          <cell r="A282">
            <v>350090</v>
          </cell>
          <cell r="B282">
            <v>19878</v>
          </cell>
          <cell r="C282">
            <v>74848</v>
          </cell>
          <cell r="D282">
            <v>28146</v>
          </cell>
          <cell r="E282">
            <v>89483</v>
          </cell>
        </row>
        <row r="283">
          <cell r="A283">
            <v>350140</v>
          </cell>
          <cell r="B283">
            <v>33394</v>
          </cell>
          <cell r="C283">
            <v>110077</v>
          </cell>
          <cell r="D283">
            <v>38149</v>
          </cell>
          <cell r="E283">
            <v>153019</v>
          </cell>
          <cell r="F283">
            <v>12813</v>
          </cell>
        </row>
        <row r="284">
          <cell r="A284">
            <v>350280</v>
          </cell>
          <cell r="C284">
            <v>0</v>
          </cell>
          <cell r="D284">
            <v>2629840</v>
          </cell>
          <cell r="E284">
            <v>0</v>
          </cell>
          <cell r="G284">
            <v>2211734</v>
          </cell>
        </row>
        <row r="285">
          <cell r="A285">
            <v>350320</v>
          </cell>
        </row>
        <row r="286">
          <cell r="A286">
            <v>351170</v>
          </cell>
          <cell r="C286">
            <v>33705</v>
          </cell>
          <cell r="E286">
            <v>22329</v>
          </cell>
          <cell r="F286">
            <v>660</v>
          </cell>
        </row>
        <row r="287">
          <cell r="A287">
            <v>351880</v>
          </cell>
        </row>
        <row r="288">
          <cell r="A288">
            <v>351900</v>
          </cell>
          <cell r="C288">
            <v>310303</v>
          </cell>
          <cell r="D288">
            <v>180934</v>
          </cell>
          <cell r="E288">
            <v>422081</v>
          </cell>
        </row>
        <row r="289">
          <cell r="A289">
            <v>352040</v>
          </cell>
          <cell r="C289">
            <v>12599</v>
          </cell>
        </row>
        <row r="290">
          <cell r="A290">
            <v>352510</v>
          </cell>
        </row>
        <row r="291">
          <cell r="A291">
            <v>352940</v>
          </cell>
          <cell r="B291">
            <v>206</v>
          </cell>
          <cell r="C291">
            <v>573</v>
          </cell>
          <cell r="E291">
            <v>556</v>
          </cell>
        </row>
        <row r="292">
          <cell r="A292">
            <v>352960</v>
          </cell>
        </row>
        <row r="293">
          <cell r="A293">
            <v>353475</v>
          </cell>
          <cell r="B293">
            <v>127499</v>
          </cell>
          <cell r="C293">
            <v>898825</v>
          </cell>
          <cell r="E293">
            <v>697287</v>
          </cell>
        </row>
        <row r="294">
          <cell r="A294">
            <v>353480</v>
          </cell>
          <cell r="B294">
            <v>163239</v>
          </cell>
          <cell r="C294">
            <v>196136</v>
          </cell>
          <cell r="D294">
            <v>165654</v>
          </cell>
          <cell r="E294">
            <v>160893</v>
          </cell>
        </row>
        <row r="295">
          <cell r="A295">
            <v>353530</v>
          </cell>
          <cell r="B295">
            <v>238543</v>
          </cell>
          <cell r="C295">
            <v>2722222</v>
          </cell>
          <cell r="D295">
            <v>236852</v>
          </cell>
          <cell r="E295">
            <v>2583867</v>
          </cell>
          <cell r="F295">
            <v>135686</v>
          </cell>
        </row>
        <row r="296">
          <cell r="A296">
            <v>353550</v>
          </cell>
          <cell r="B296">
            <v>486007</v>
          </cell>
          <cell r="C296">
            <v>3001394</v>
          </cell>
          <cell r="D296">
            <v>497366</v>
          </cell>
          <cell r="F296">
            <v>169802</v>
          </cell>
        </row>
        <row r="297">
          <cell r="A297">
            <v>353670</v>
          </cell>
          <cell r="B297">
            <v>665563</v>
          </cell>
          <cell r="C297">
            <v>5922923</v>
          </cell>
          <cell r="D297">
            <v>704370</v>
          </cell>
          <cell r="E297">
            <v>5407052</v>
          </cell>
        </row>
        <row r="298">
          <cell r="A298">
            <v>354140</v>
          </cell>
        </row>
        <row r="299">
          <cell r="A299">
            <v>354320</v>
          </cell>
          <cell r="B299">
            <v>74301</v>
          </cell>
          <cell r="C299">
            <v>324285</v>
          </cell>
          <cell r="D299">
            <v>72224</v>
          </cell>
          <cell r="E299">
            <v>236080</v>
          </cell>
          <cell r="F299">
            <v>39018</v>
          </cell>
        </row>
        <row r="300">
          <cell r="A300">
            <v>354700</v>
          </cell>
          <cell r="E300">
            <v>67119</v>
          </cell>
        </row>
        <row r="301">
          <cell r="A301">
            <v>354750</v>
          </cell>
          <cell r="B301">
            <v>258</v>
          </cell>
          <cell r="C301">
            <v>731241</v>
          </cell>
          <cell r="D301">
            <v>59816</v>
          </cell>
          <cell r="E301">
            <v>894919</v>
          </cell>
        </row>
        <row r="302">
          <cell r="A302">
            <v>354870</v>
          </cell>
        </row>
        <row r="303">
          <cell r="A303">
            <v>354980</v>
          </cell>
        </row>
        <row r="304">
          <cell r="A304">
            <v>355130</v>
          </cell>
          <cell r="B304">
            <v>117358</v>
          </cell>
          <cell r="C304">
            <v>249781</v>
          </cell>
          <cell r="D304">
            <v>135255</v>
          </cell>
          <cell r="E304">
            <v>261123</v>
          </cell>
        </row>
        <row r="305">
          <cell r="A305">
            <v>410170</v>
          </cell>
        </row>
        <row r="306">
          <cell r="A306">
            <v>410550</v>
          </cell>
          <cell r="C306">
            <v>3066</v>
          </cell>
          <cell r="E306">
            <v>87677</v>
          </cell>
          <cell r="G306">
            <v>0</v>
          </cell>
        </row>
        <row r="307">
          <cell r="A307">
            <v>410560</v>
          </cell>
          <cell r="B307">
            <v>70314</v>
          </cell>
          <cell r="C307">
            <v>522252</v>
          </cell>
        </row>
        <row r="308">
          <cell r="A308">
            <v>410657</v>
          </cell>
          <cell r="E308">
            <v>472364</v>
          </cell>
        </row>
        <row r="309">
          <cell r="A309">
            <v>410690</v>
          </cell>
        </row>
        <row r="310">
          <cell r="A310">
            <v>410773</v>
          </cell>
          <cell r="B310">
            <v>142430</v>
          </cell>
          <cell r="C310">
            <v>5315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</row>
        <row r="311">
          <cell r="A311">
            <v>410860</v>
          </cell>
          <cell r="B311">
            <v>181991</v>
          </cell>
          <cell r="C311">
            <v>382470</v>
          </cell>
          <cell r="D311">
            <v>157351</v>
          </cell>
          <cell r="E311">
            <v>356399</v>
          </cell>
          <cell r="F311">
            <v>0</v>
          </cell>
        </row>
        <row r="312">
          <cell r="A312">
            <v>411010</v>
          </cell>
          <cell r="B312">
            <v>765850</v>
          </cell>
          <cell r="C312">
            <v>3924201</v>
          </cell>
          <cell r="D312">
            <v>684964</v>
          </cell>
          <cell r="E312">
            <v>3752542</v>
          </cell>
        </row>
        <row r="313">
          <cell r="A313">
            <v>411095</v>
          </cell>
          <cell r="C313">
            <v>23271</v>
          </cell>
          <cell r="D313">
            <v>37238</v>
          </cell>
          <cell r="E313">
            <v>2287</v>
          </cell>
          <cell r="G313">
            <v>198915</v>
          </cell>
        </row>
        <row r="314">
          <cell r="A314">
            <v>411140</v>
          </cell>
          <cell r="B314">
            <v>101921</v>
          </cell>
          <cell r="C314">
            <v>287037</v>
          </cell>
          <cell r="D314">
            <v>89480</v>
          </cell>
          <cell r="E314">
            <v>205943</v>
          </cell>
        </row>
        <row r="315">
          <cell r="A315">
            <v>411240</v>
          </cell>
          <cell r="B315">
            <v>94125</v>
          </cell>
          <cell r="C315">
            <v>399366</v>
          </cell>
          <cell r="D315">
            <v>104419</v>
          </cell>
          <cell r="E315">
            <v>331046</v>
          </cell>
        </row>
        <row r="316">
          <cell r="A316">
            <v>411870</v>
          </cell>
          <cell r="D316">
            <v>31899</v>
          </cell>
          <cell r="G316">
            <v>95621</v>
          </cell>
        </row>
        <row r="317">
          <cell r="A317">
            <v>411880</v>
          </cell>
          <cell r="B317">
            <v>172193</v>
          </cell>
          <cell r="C317">
            <v>846168</v>
          </cell>
          <cell r="D317">
            <v>166726</v>
          </cell>
          <cell r="E317">
            <v>818944</v>
          </cell>
        </row>
        <row r="318">
          <cell r="A318">
            <v>412250</v>
          </cell>
          <cell r="C318">
            <v>11687</v>
          </cell>
          <cell r="D318">
            <v>251885</v>
          </cell>
          <cell r="E318">
            <v>13814</v>
          </cell>
          <cell r="G318">
            <v>2782086</v>
          </cell>
        </row>
        <row r="319">
          <cell r="A319">
            <v>420230</v>
          </cell>
          <cell r="D319">
            <v>1532023</v>
          </cell>
          <cell r="E319">
            <v>7022313</v>
          </cell>
        </row>
        <row r="320">
          <cell r="A320">
            <v>420380</v>
          </cell>
          <cell r="B320">
            <v>396580</v>
          </cell>
          <cell r="C320">
            <v>1087217</v>
          </cell>
          <cell r="D320">
            <v>419764</v>
          </cell>
          <cell r="E320">
            <v>1520979</v>
          </cell>
          <cell r="F320">
            <v>0</v>
          </cell>
        </row>
        <row r="321">
          <cell r="A321">
            <v>420420</v>
          </cell>
          <cell r="B321">
            <v>4113667</v>
          </cell>
          <cell r="C321">
            <v>28775617</v>
          </cell>
          <cell r="D321">
            <v>4656206</v>
          </cell>
          <cell r="E321">
            <v>12957845</v>
          </cell>
        </row>
        <row r="322">
          <cell r="A322">
            <v>420425</v>
          </cell>
          <cell r="B322">
            <v>393150</v>
          </cell>
          <cell r="C322">
            <v>1394625</v>
          </cell>
          <cell r="D322">
            <v>382679</v>
          </cell>
          <cell r="E322">
            <v>1687001</v>
          </cell>
          <cell r="F322">
            <v>164160</v>
          </cell>
        </row>
        <row r="323">
          <cell r="A323">
            <v>420430</v>
          </cell>
          <cell r="C323">
            <v>768674</v>
          </cell>
          <cell r="D323">
            <v>301819</v>
          </cell>
          <cell r="E323">
            <v>29190995</v>
          </cell>
        </row>
        <row r="324">
          <cell r="A324">
            <v>420519</v>
          </cell>
          <cell r="B324">
            <v>75566</v>
          </cell>
          <cell r="C324">
            <v>980107</v>
          </cell>
          <cell r="D324">
            <v>75423</v>
          </cell>
          <cell r="E324">
            <v>925732</v>
          </cell>
          <cell r="F324">
            <v>27156</v>
          </cell>
        </row>
        <row r="325">
          <cell r="A325">
            <v>420590</v>
          </cell>
        </row>
        <row r="326">
          <cell r="A326">
            <v>420690</v>
          </cell>
          <cell r="B326">
            <v>19504</v>
          </cell>
          <cell r="C326">
            <v>1365069</v>
          </cell>
          <cell r="D326">
            <v>21519</v>
          </cell>
          <cell r="E326">
            <v>1286113</v>
          </cell>
        </row>
        <row r="327">
          <cell r="A327">
            <v>421250</v>
          </cell>
          <cell r="B327">
            <v>468879</v>
          </cell>
          <cell r="C327">
            <v>1961898</v>
          </cell>
          <cell r="D327">
            <v>437577</v>
          </cell>
          <cell r="E327">
            <v>2176364</v>
          </cell>
          <cell r="F327">
            <v>181493</v>
          </cell>
        </row>
        <row r="328">
          <cell r="A328">
            <v>421280</v>
          </cell>
          <cell r="B328">
            <v>562488</v>
          </cell>
          <cell r="C328">
            <v>3632005</v>
          </cell>
          <cell r="D328">
            <v>598075</v>
          </cell>
          <cell r="E328">
            <v>3624598</v>
          </cell>
          <cell r="F328">
            <v>231581</v>
          </cell>
        </row>
        <row r="329">
          <cell r="A329">
            <v>421350</v>
          </cell>
          <cell r="B329">
            <v>416069</v>
          </cell>
          <cell r="C329">
            <v>2139921</v>
          </cell>
          <cell r="D329">
            <v>412108</v>
          </cell>
          <cell r="E329">
            <v>1913549</v>
          </cell>
          <cell r="F329">
            <v>178058</v>
          </cell>
        </row>
        <row r="330">
          <cell r="A330">
            <v>430040</v>
          </cell>
          <cell r="B330">
            <v>480670</v>
          </cell>
          <cell r="C330">
            <v>804849</v>
          </cell>
          <cell r="D330">
            <v>399951</v>
          </cell>
          <cell r="F330">
            <v>218416</v>
          </cell>
        </row>
        <row r="331">
          <cell r="A331">
            <v>430215</v>
          </cell>
        </row>
        <row r="332">
          <cell r="A332">
            <v>430310</v>
          </cell>
          <cell r="B332">
            <v>502767</v>
          </cell>
          <cell r="C332">
            <v>329539</v>
          </cell>
          <cell r="D332">
            <v>904478</v>
          </cell>
          <cell r="E332">
            <v>674293</v>
          </cell>
        </row>
        <row r="333">
          <cell r="A333">
            <v>430390</v>
          </cell>
          <cell r="C333">
            <v>2993834</v>
          </cell>
          <cell r="E333">
            <v>2993734</v>
          </cell>
        </row>
        <row r="334">
          <cell r="A334">
            <v>430513</v>
          </cell>
          <cell r="B334">
            <v>39564</v>
          </cell>
          <cell r="C334">
            <v>445668</v>
          </cell>
          <cell r="D334">
            <v>53029</v>
          </cell>
          <cell r="E334">
            <v>505197</v>
          </cell>
          <cell r="F334">
            <v>19652</v>
          </cell>
        </row>
        <row r="335">
          <cell r="A335">
            <v>430635</v>
          </cell>
        </row>
        <row r="336">
          <cell r="A336">
            <v>430676</v>
          </cell>
          <cell r="B336">
            <v>262</v>
          </cell>
          <cell r="C336">
            <v>1904506</v>
          </cell>
          <cell r="D336">
            <v>123</v>
          </cell>
          <cell r="E336">
            <v>2067407</v>
          </cell>
          <cell r="F336">
            <v>27</v>
          </cell>
          <cell r="G336">
            <v>0</v>
          </cell>
        </row>
        <row r="337">
          <cell r="A337">
            <v>430843</v>
          </cell>
          <cell r="B337">
            <v>22117</v>
          </cell>
          <cell r="C337">
            <v>96594</v>
          </cell>
          <cell r="D337">
            <v>16573</v>
          </cell>
          <cell r="E337">
            <v>119608</v>
          </cell>
        </row>
        <row r="338">
          <cell r="A338">
            <v>430940</v>
          </cell>
          <cell r="B338">
            <v>536191</v>
          </cell>
          <cell r="C338">
            <v>3333340</v>
          </cell>
          <cell r="D338">
            <v>498019</v>
          </cell>
          <cell r="E338">
            <v>789993</v>
          </cell>
          <cell r="F338">
            <v>230893</v>
          </cell>
        </row>
        <row r="339">
          <cell r="A339">
            <v>431446</v>
          </cell>
          <cell r="B339">
            <v>114090</v>
          </cell>
          <cell r="C339">
            <v>1386999</v>
          </cell>
          <cell r="D339">
            <v>117056</v>
          </cell>
          <cell r="E339">
            <v>1419926</v>
          </cell>
          <cell r="F339">
            <v>75663</v>
          </cell>
        </row>
        <row r="340">
          <cell r="A340">
            <v>431760</v>
          </cell>
          <cell r="B340">
            <v>704602</v>
          </cell>
          <cell r="C340">
            <v>137980</v>
          </cell>
          <cell r="D340">
            <v>697357</v>
          </cell>
          <cell r="E340">
            <v>145668</v>
          </cell>
          <cell r="G340">
            <v>1798421</v>
          </cell>
        </row>
        <row r="341">
          <cell r="A341">
            <v>431790</v>
          </cell>
          <cell r="B341">
            <v>16827</v>
          </cell>
          <cell r="C341">
            <v>948991</v>
          </cell>
          <cell r="D341">
            <v>15331</v>
          </cell>
          <cell r="E341">
            <v>755841</v>
          </cell>
        </row>
        <row r="342">
          <cell r="A342">
            <v>432026</v>
          </cell>
          <cell r="D342">
            <v>33828</v>
          </cell>
          <cell r="E342">
            <v>189001</v>
          </cell>
        </row>
        <row r="343">
          <cell r="A343">
            <v>432035</v>
          </cell>
          <cell r="B343">
            <v>38805</v>
          </cell>
          <cell r="C343">
            <v>151439</v>
          </cell>
          <cell r="D343">
            <v>37346</v>
          </cell>
          <cell r="F343">
            <v>11670</v>
          </cell>
        </row>
        <row r="344">
          <cell r="A344">
            <v>432065</v>
          </cell>
          <cell r="C344">
            <v>246938</v>
          </cell>
          <cell r="D344">
            <v>27292</v>
          </cell>
          <cell r="E344">
            <v>242106</v>
          </cell>
          <cell r="F344">
            <v>20045</v>
          </cell>
        </row>
        <row r="345">
          <cell r="A345">
            <v>500110</v>
          </cell>
          <cell r="B345">
            <v>583795</v>
          </cell>
          <cell r="C345">
            <v>2982915</v>
          </cell>
          <cell r="D345">
            <v>429480</v>
          </cell>
          <cell r="E345">
            <v>2226911</v>
          </cell>
          <cell r="F345">
            <v>301030</v>
          </cell>
        </row>
        <row r="346">
          <cell r="A346">
            <v>510370</v>
          </cell>
          <cell r="C346">
            <v>60</v>
          </cell>
          <cell r="E346">
            <v>120</v>
          </cell>
        </row>
        <row r="347">
          <cell r="A347">
            <v>110034</v>
          </cell>
          <cell r="B347">
            <v>17556</v>
          </cell>
          <cell r="C347">
            <v>1226</v>
          </cell>
          <cell r="D347">
            <v>7877</v>
          </cell>
          <cell r="E347">
            <v>1221</v>
          </cell>
        </row>
        <row r="348">
          <cell r="A348">
            <v>240950</v>
          </cell>
        </row>
        <row r="349">
          <cell r="A349">
            <v>261130</v>
          </cell>
          <cell r="B349">
            <v>2512</v>
          </cell>
          <cell r="D349">
            <v>2584</v>
          </cell>
          <cell r="G349">
            <v>370453</v>
          </cell>
        </row>
        <row r="350">
          <cell r="A350">
            <v>270800</v>
          </cell>
          <cell r="B350">
            <v>398852</v>
          </cell>
          <cell r="C350">
            <v>36126</v>
          </cell>
          <cell r="D350">
            <v>185793</v>
          </cell>
          <cell r="E350">
            <v>2413741</v>
          </cell>
        </row>
        <row r="351">
          <cell r="A351">
            <v>280030</v>
          </cell>
          <cell r="B351">
            <v>3688700</v>
          </cell>
          <cell r="C351">
            <v>10087644</v>
          </cell>
          <cell r="D351">
            <v>3857480</v>
          </cell>
          <cell r="E351">
            <v>12256425</v>
          </cell>
          <cell r="F351">
            <v>0</v>
          </cell>
          <cell r="G351">
            <v>0</v>
          </cell>
        </row>
        <row r="352">
          <cell r="A352">
            <v>290100</v>
          </cell>
          <cell r="B352">
            <v>83225</v>
          </cell>
          <cell r="C352">
            <v>586969</v>
          </cell>
          <cell r="D352">
            <v>82886</v>
          </cell>
          <cell r="E352">
            <v>435616</v>
          </cell>
          <cell r="F352">
            <v>0</v>
          </cell>
        </row>
        <row r="353">
          <cell r="A353">
            <v>291080</v>
          </cell>
          <cell r="B353">
            <v>661865</v>
          </cell>
          <cell r="C353">
            <v>41057141</v>
          </cell>
          <cell r="D353">
            <v>622141</v>
          </cell>
          <cell r="E353">
            <v>40787757</v>
          </cell>
        </row>
        <row r="354">
          <cell r="A354">
            <v>292060</v>
          </cell>
          <cell r="D354">
            <v>19232</v>
          </cell>
          <cell r="G354">
            <v>52611</v>
          </cell>
        </row>
        <row r="355">
          <cell r="A355">
            <v>320013</v>
          </cell>
          <cell r="B355">
            <v>69152</v>
          </cell>
          <cell r="D355">
            <v>69207</v>
          </cell>
          <cell r="F355">
            <v>56697</v>
          </cell>
        </row>
        <row r="356">
          <cell r="A356">
            <v>320290</v>
          </cell>
          <cell r="B356">
            <v>97664</v>
          </cell>
          <cell r="C356">
            <v>407073</v>
          </cell>
          <cell r="D356">
            <v>106144</v>
          </cell>
          <cell r="E356">
            <v>426426</v>
          </cell>
          <cell r="F356">
            <v>79397</v>
          </cell>
        </row>
        <row r="357">
          <cell r="A357">
            <v>320316</v>
          </cell>
          <cell r="B357">
            <v>217346</v>
          </cell>
          <cell r="D357">
            <v>217868</v>
          </cell>
          <cell r="F357">
            <v>153742</v>
          </cell>
        </row>
        <row r="358">
          <cell r="A358">
            <v>320332</v>
          </cell>
          <cell r="B358">
            <v>639836</v>
          </cell>
          <cell r="D358">
            <v>707727</v>
          </cell>
          <cell r="F358">
            <v>457297</v>
          </cell>
        </row>
        <row r="359">
          <cell r="A359">
            <v>350230</v>
          </cell>
          <cell r="B359">
            <v>113792</v>
          </cell>
          <cell r="C359">
            <v>267815</v>
          </cell>
          <cell r="D359">
            <v>100392</v>
          </cell>
          <cell r="E359">
            <v>204509</v>
          </cell>
        </row>
        <row r="360">
          <cell r="A360">
            <v>350370</v>
          </cell>
          <cell r="B360">
            <v>143831</v>
          </cell>
          <cell r="C360">
            <v>420407</v>
          </cell>
          <cell r="D360">
            <v>136666</v>
          </cell>
          <cell r="E360">
            <v>303502</v>
          </cell>
        </row>
        <row r="361">
          <cell r="A361">
            <v>350690</v>
          </cell>
          <cell r="B361">
            <v>291179</v>
          </cell>
          <cell r="C361">
            <v>155569</v>
          </cell>
          <cell r="D361">
            <v>276577</v>
          </cell>
          <cell r="E361">
            <v>125159</v>
          </cell>
        </row>
        <row r="362">
          <cell r="A362">
            <v>351190</v>
          </cell>
          <cell r="B362">
            <v>53533</v>
          </cell>
          <cell r="C362">
            <v>230603</v>
          </cell>
        </row>
        <row r="363">
          <cell r="A363">
            <v>351290</v>
          </cell>
          <cell r="B363">
            <v>168533</v>
          </cell>
          <cell r="C363">
            <v>756793</v>
          </cell>
          <cell r="D363">
            <v>168991</v>
          </cell>
          <cell r="E363">
            <v>650676</v>
          </cell>
        </row>
        <row r="364">
          <cell r="A364">
            <v>351670</v>
          </cell>
          <cell r="B364">
            <v>384830</v>
          </cell>
          <cell r="C364">
            <v>1646742</v>
          </cell>
          <cell r="D364">
            <v>366675</v>
          </cell>
          <cell r="E364">
            <v>0</v>
          </cell>
          <cell r="F364">
            <v>116784</v>
          </cell>
          <cell r="G364">
            <v>0</v>
          </cell>
        </row>
        <row r="365">
          <cell r="A365">
            <v>351990</v>
          </cell>
        </row>
        <row r="366">
          <cell r="A366">
            <v>352000</v>
          </cell>
          <cell r="B366">
            <v>190118</v>
          </cell>
          <cell r="C366">
            <v>1304336</v>
          </cell>
          <cell r="D366">
            <v>136429</v>
          </cell>
          <cell r="E366">
            <v>1408919</v>
          </cell>
        </row>
        <row r="367">
          <cell r="A367">
            <v>352140</v>
          </cell>
          <cell r="B367">
            <v>82200</v>
          </cell>
          <cell r="C367">
            <v>227499</v>
          </cell>
          <cell r="D367">
            <v>90948</v>
          </cell>
          <cell r="E367">
            <v>239976</v>
          </cell>
        </row>
        <row r="368">
          <cell r="A368">
            <v>352240</v>
          </cell>
          <cell r="C368">
            <v>1096476</v>
          </cell>
          <cell r="D368">
            <v>80676</v>
          </cell>
          <cell r="E368">
            <v>2180513</v>
          </cell>
        </row>
        <row r="369">
          <cell r="A369">
            <v>352750</v>
          </cell>
          <cell r="B369">
            <v>34273</v>
          </cell>
          <cell r="C369">
            <v>361060</v>
          </cell>
          <cell r="D369">
            <v>39045</v>
          </cell>
          <cell r="E369">
            <v>163741</v>
          </cell>
          <cell r="F369">
            <v>17408</v>
          </cell>
        </row>
        <row r="370">
          <cell r="A370">
            <v>352930</v>
          </cell>
        </row>
        <row r="371">
          <cell r="A371">
            <v>352965</v>
          </cell>
          <cell r="B371">
            <v>35179</v>
          </cell>
          <cell r="C371">
            <v>121132</v>
          </cell>
          <cell r="D371">
            <v>32449</v>
          </cell>
          <cell r="E371">
            <v>99687</v>
          </cell>
        </row>
        <row r="372">
          <cell r="A372">
            <v>353060</v>
          </cell>
        </row>
        <row r="373">
          <cell r="A373">
            <v>353100</v>
          </cell>
          <cell r="B373">
            <v>69699</v>
          </cell>
          <cell r="C373">
            <v>186949</v>
          </cell>
          <cell r="D373">
            <v>74443</v>
          </cell>
          <cell r="E373">
            <v>156787</v>
          </cell>
        </row>
        <row r="374">
          <cell r="A374">
            <v>353330</v>
          </cell>
          <cell r="B374">
            <v>65234</v>
          </cell>
          <cell r="C374">
            <v>382399</v>
          </cell>
          <cell r="D374">
            <v>66143</v>
          </cell>
          <cell r="E374">
            <v>205565</v>
          </cell>
          <cell r="F374">
            <v>42402</v>
          </cell>
          <cell r="G374">
            <v>0</v>
          </cell>
        </row>
        <row r="375">
          <cell r="A375">
            <v>353500</v>
          </cell>
          <cell r="B375">
            <v>135489</v>
          </cell>
          <cell r="D375">
            <v>132553</v>
          </cell>
        </row>
        <row r="376">
          <cell r="A376">
            <v>353520</v>
          </cell>
          <cell r="B376">
            <v>54997</v>
          </cell>
          <cell r="C376">
            <v>498643</v>
          </cell>
          <cell r="D376">
            <v>78901</v>
          </cell>
          <cell r="E376">
            <v>470762</v>
          </cell>
        </row>
        <row r="377">
          <cell r="A377">
            <v>353560</v>
          </cell>
          <cell r="B377">
            <v>85165</v>
          </cell>
          <cell r="D377">
            <v>49008</v>
          </cell>
          <cell r="E377">
            <v>283528</v>
          </cell>
          <cell r="G377">
            <v>284149</v>
          </cell>
        </row>
        <row r="378">
          <cell r="A378">
            <v>353590</v>
          </cell>
          <cell r="B378">
            <v>51783</v>
          </cell>
          <cell r="C378">
            <v>127022</v>
          </cell>
          <cell r="D378">
            <v>49742</v>
          </cell>
          <cell r="E378">
            <v>104751</v>
          </cell>
        </row>
        <row r="379">
          <cell r="A379">
            <v>354010</v>
          </cell>
          <cell r="B379">
            <v>84075</v>
          </cell>
          <cell r="C379">
            <v>529378</v>
          </cell>
          <cell r="D379">
            <v>104068</v>
          </cell>
          <cell r="E379">
            <v>395463</v>
          </cell>
          <cell r="F379">
            <v>55718</v>
          </cell>
        </row>
        <row r="380">
          <cell r="A380">
            <v>354040</v>
          </cell>
          <cell r="B380">
            <v>58971</v>
          </cell>
          <cell r="C380">
            <v>256068</v>
          </cell>
          <cell r="D380">
            <v>78106</v>
          </cell>
          <cell r="E380">
            <v>364591</v>
          </cell>
        </row>
        <row r="381">
          <cell r="A381">
            <v>355255</v>
          </cell>
        </row>
        <row r="382">
          <cell r="A382">
            <v>355330</v>
          </cell>
          <cell r="B382">
            <v>35084</v>
          </cell>
          <cell r="C382">
            <v>546219</v>
          </cell>
        </row>
        <row r="383">
          <cell r="A383">
            <v>355710</v>
          </cell>
        </row>
        <row r="384">
          <cell r="A384">
            <v>410260</v>
          </cell>
          <cell r="B384">
            <v>153004</v>
          </cell>
          <cell r="C384">
            <v>1449495</v>
          </cell>
          <cell r="D384">
            <v>143848</v>
          </cell>
          <cell r="E384">
            <v>1546466</v>
          </cell>
        </row>
        <row r="385">
          <cell r="A385">
            <v>410315</v>
          </cell>
          <cell r="B385">
            <v>75015</v>
          </cell>
          <cell r="C385">
            <v>498244</v>
          </cell>
          <cell r="E385">
            <v>465932</v>
          </cell>
        </row>
        <row r="386">
          <cell r="A386">
            <v>410480</v>
          </cell>
          <cell r="B386">
            <v>3023848</v>
          </cell>
          <cell r="C386">
            <v>39496095</v>
          </cell>
          <cell r="D386">
            <v>2987769</v>
          </cell>
          <cell r="E386">
            <v>37393323</v>
          </cell>
        </row>
        <row r="387">
          <cell r="A387">
            <v>410680</v>
          </cell>
          <cell r="D387">
            <v>79166</v>
          </cell>
          <cell r="E387">
            <v>4568</v>
          </cell>
          <cell r="G387">
            <v>450359</v>
          </cell>
        </row>
        <row r="388">
          <cell r="A388">
            <v>410712</v>
          </cell>
          <cell r="C388">
            <v>11914</v>
          </cell>
          <cell r="D388">
            <v>30058</v>
          </cell>
          <cell r="E388">
            <v>86551</v>
          </cell>
          <cell r="F388">
            <v>6842</v>
          </cell>
          <cell r="G388">
            <v>636</v>
          </cell>
        </row>
        <row r="389">
          <cell r="A389">
            <v>410832</v>
          </cell>
          <cell r="B389">
            <v>75499</v>
          </cell>
          <cell r="C389">
            <v>239335</v>
          </cell>
          <cell r="D389">
            <v>67229</v>
          </cell>
          <cell r="E389">
            <v>238001</v>
          </cell>
        </row>
        <row r="390">
          <cell r="A390">
            <v>410845</v>
          </cell>
          <cell r="B390">
            <v>53597</v>
          </cell>
          <cell r="C390">
            <v>281166</v>
          </cell>
          <cell r="D390">
            <v>53667</v>
          </cell>
          <cell r="E390">
            <v>272210</v>
          </cell>
        </row>
        <row r="391">
          <cell r="A391">
            <v>411220</v>
          </cell>
          <cell r="B391">
            <v>65898</v>
          </cell>
          <cell r="C391">
            <v>323166</v>
          </cell>
          <cell r="D391">
            <v>44003</v>
          </cell>
          <cell r="E391">
            <v>309101</v>
          </cell>
          <cell r="F391">
            <v>0</v>
          </cell>
        </row>
        <row r="392">
          <cell r="A392">
            <v>411420</v>
          </cell>
          <cell r="B392">
            <v>392745</v>
          </cell>
          <cell r="C392">
            <v>1127304</v>
          </cell>
          <cell r="D392">
            <v>407031</v>
          </cell>
          <cell r="E392">
            <v>952488</v>
          </cell>
        </row>
        <row r="393">
          <cell r="A393">
            <v>411605</v>
          </cell>
          <cell r="B393">
            <v>10793</v>
          </cell>
          <cell r="C393">
            <v>5760</v>
          </cell>
          <cell r="D393">
            <v>84859</v>
          </cell>
          <cell r="E393">
            <v>39348</v>
          </cell>
          <cell r="G393">
            <v>380692</v>
          </cell>
        </row>
        <row r="394">
          <cell r="A394">
            <v>411650</v>
          </cell>
          <cell r="B394">
            <v>50016</v>
          </cell>
          <cell r="C394">
            <v>229218</v>
          </cell>
          <cell r="E394">
            <v>0</v>
          </cell>
          <cell r="G394">
            <v>0</v>
          </cell>
        </row>
        <row r="395">
          <cell r="A395">
            <v>411729</v>
          </cell>
          <cell r="B395">
            <v>42043</v>
          </cell>
          <cell r="C395">
            <v>235371</v>
          </cell>
          <cell r="D395">
            <v>41669</v>
          </cell>
          <cell r="E395">
            <v>196611</v>
          </cell>
        </row>
        <row r="396">
          <cell r="A396">
            <v>411745</v>
          </cell>
          <cell r="D396">
            <v>46303</v>
          </cell>
        </row>
        <row r="397">
          <cell r="A397">
            <v>411840</v>
          </cell>
          <cell r="C397">
            <v>2953</v>
          </cell>
          <cell r="E397">
            <v>429302</v>
          </cell>
          <cell r="G397">
            <v>1010991</v>
          </cell>
        </row>
        <row r="398">
          <cell r="A398">
            <v>412033</v>
          </cell>
          <cell r="B398">
            <v>70150</v>
          </cell>
          <cell r="C398">
            <v>327962</v>
          </cell>
          <cell r="D398">
            <v>58180</v>
          </cell>
          <cell r="E398">
            <v>325702</v>
          </cell>
        </row>
        <row r="399">
          <cell r="A399">
            <v>412100</v>
          </cell>
          <cell r="B399">
            <v>102940</v>
          </cell>
          <cell r="C399">
            <v>516015</v>
          </cell>
          <cell r="D399">
            <v>108355</v>
          </cell>
          <cell r="E399">
            <v>415257</v>
          </cell>
        </row>
        <row r="400">
          <cell r="A400">
            <v>412700</v>
          </cell>
          <cell r="B400">
            <v>48831</v>
          </cell>
        </row>
        <row r="401">
          <cell r="A401">
            <v>412790</v>
          </cell>
          <cell r="B401">
            <v>109117</v>
          </cell>
          <cell r="C401">
            <v>269384</v>
          </cell>
          <cell r="D401">
            <v>86361</v>
          </cell>
          <cell r="E401">
            <v>422051</v>
          </cell>
        </row>
        <row r="402">
          <cell r="A402">
            <v>420125</v>
          </cell>
          <cell r="B402">
            <v>242221</v>
          </cell>
          <cell r="C402">
            <v>1314413</v>
          </cell>
          <cell r="D402">
            <v>290010</v>
          </cell>
          <cell r="E402">
            <v>1128026</v>
          </cell>
          <cell r="F402">
            <v>0</v>
          </cell>
          <cell r="G402">
            <v>0</v>
          </cell>
        </row>
        <row r="403">
          <cell r="A403">
            <v>420130</v>
          </cell>
          <cell r="B403">
            <v>811444</v>
          </cell>
          <cell r="C403">
            <v>3884206</v>
          </cell>
          <cell r="D403">
            <v>811044</v>
          </cell>
          <cell r="F403">
            <v>307427</v>
          </cell>
        </row>
        <row r="404">
          <cell r="A404">
            <v>420170</v>
          </cell>
          <cell r="B404">
            <v>170017</v>
          </cell>
          <cell r="C404">
            <v>473313</v>
          </cell>
          <cell r="D404">
            <v>170760</v>
          </cell>
          <cell r="E404">
            <v>582022</v>
          </cell>
        </row>
        <row r="405">
          <cell r="A405">
            <v>420195</v>
          </cell>
          <cell r="B405">
            <v>217417</v>
          </cell>
          <cell r="C405">
            <v>372765</v>
          </cell>
          <cell r="D405">
            <v>226971</v>
          </cell>
          <cell r="E405">
            <v>517208</v>
          </cell>
          <cell r="F405">
            <v>107491</v>
          </cell>
        </row>
        <row r="406">
          <cell r="A406">
            <v>420580</v>
          </cell>
        </row>
        <row r="407">
          <cell r="A407">
            <v>420860</v>
          </cell>
          <cell r="B407">
            <v>84737</v>
          </cell>
          <cell r="C407">
            <v>230824</v>
          </cell>
          <cell r="D407">
            <v>99343</v>
          </cell>
          <cell r="E407">
            <v>323579</v>
          </cell>
          <cell r="F407">
            <v>45470</v>
          </cell>
        </row>
        <row r="408">
          <cell r="A408">
            <v>421040</v>
          </cell>
          <cell r="D408">
            <v>56535</v>
          </cell>
          <cell r="E408">
            <v>388187</v>
          </cell>
          <cell r="F408">
            <v>29648</v>
          </cell>
        </row>
        <row r="409">
          <cell r="A409">
            <v>421315</v>
          </cell>
        </row>
        <row r="410">
          <cell r="A410">
            <v>421850</v>
          </cell>
          <cell r="B410">
            <v>67242</v>
          </cell>
          <cell r="C410">
            <v>227187</v>
          </cell>
          <cell r="D410">
            <v>86412</v>
          </cell>
          <cell r="E410">
            <v>229241</v>
          </cell>
        </row>
        <row r="411">
          <cell r="A411">
            <v>430120</v>
          </cell>
          <cell r="B411">
            <v>20380</v>
          </cell>
          <cell r="C411">
            <v>1290718</v>
          </cell>
          <cell r="D411">
            <v>37579</v>
          </cell>
          <cell r="E411">
            <v>1574018</v>
          </cell>
          <cell r="F411">
            <v>39006</v>
          </cell>
          <cell r="G411">
            <v>786953</v>
          </cell>
        </row>
        <row r="412">
          <cell r="A412">
            <v>430140</v>
          </cell>
          <cell r="B412">
            <v>108171</v>
          </cell>
          <cell r="C412">
            <v>320257</v>
          </cell>
          <cell r="D412">
            <v>163403</v>
          </cell>
          <cell r="F412">
            <v>46698</v>
          </cell>
        </row>
        <row r="413">
          <cell r="A413">
            <v>430250</v>
          </cell>
          <cell r="B413">
            <v>48881</v>
          </cell>
          <cell r="C413">
            <v>466160</v>
          </cell>
          <cell r="D413">
            <v>56210</v>
          </cell>
          <cell r="E413">
            <v>503178</v>
          </cell>
        </row>
        <row r="414">
          <cell r="A414">
            <v>430420</v>
          </cell>
          <cell r="B414">
            <v>351352</v>
          </cell>
          <cell r="C414">
            <v>15132952</v>
          </cell>
          <cell r="D414">
            <v>356390</v>
          </cell>
          <cell r="E414">
            <v>14880165</v>
          </cell>
          <cell r="F414">
            <v>200425</v>
          </cell>
          <cell r="G414">
            <v>7651024</v>
          </cell>
        </row>
        <row r="415">
          <cell r="A415">
            <v>430512</v>
          </cell>
          <cell r="B415">
            <v>52303</v>
          </cell>
          <cell r="C415">
            <v>93113</v>
          </cell>
          <cell r="D415">
            <v>47999</v>
          </cell>
          <cell r="F415">
            <v>26560</v>
          </cell>
        </row>
        <row r="416">
          <cell r="A416">
            <v>430710</v>
          </cell>
          <cell r="B416">
            <v>68093</v>
          </cell>
          <cell r="C416">
            <v>13217147</v>
          </cell>
          <cell r="D416">
            <v>79410</v>
          </cell>
          <cell r="F416">
            <v>29909</v>
          </cell>
        </row>
        <row r="417">
          <cell r="A417">
            <v>430960</v>
          </cell>
          <cell r="B417">
            <v>257945</v>
          </cell>
          <cell r="C417">
            <v>1801688</v>
          </cell>
          <cell r="D417">
            <v>238020</v>
          </cell>
          <cell r="E417">
            <v>2204990</v>
          </cell>
          <cell r="F417">
            <v>139715</v>
          </cell>
          <cell r="G417">
            <v>1011181</v>
          </cell>
        </row>
        <row r="418">
          <cell r="A418">
            <v>430965</v>
          </cell>
          <cell r="B418">
            <v>86355</v>
          </cell>
          <cell r="C418">
            <v>1168218</v>
          </cell>
          <cell r="D418">
            <v>70073</v>
          </cell>
          <cell r="F418">
            <v>37036</v>
          </cell>
        </row>
        <row r="419">
          <cell r="A419">
            <v>430990</v>
          </cell>
          <cell r="B419">
            <v>63828</v>
          </cell>
          <cell r="C419">
            <v>230191</v>
          </cell>
          <cell r="D419">
            <v>55068</v>
          </cell>
          <cell r="E419">
            <v>10528</v>
          </cell>
          <cell r="F419">
            <v>29604</v>
          </cell>
        </row>
        <row r="420">
          <cell r="A420">
            <v>431113</v>
          </cell>
          <cell r="B420">
            <v>21056</v>
          </cell>
          <cell r="C420">
            <v>1165094</v>
          </cell>
          <cell r="D420">
            <v>34676</v>
          </cell>
          <cell r="E420">
            <v>1185329</v>
          </cell>
          <cell r="F420">
            <v>186437</v>
          </cell>
        </row>
        <row r="421">
          <cell r="A421">
            <v>431150</v>
          </cell>
          <cell r="B421">
            <v>25853</v>
          </cell>
          <cell r="C421">
            <v>142574</v>
          </cell>
          <cell r="D421">
            <v>21898</v>
          </cell>
          <cell r="E421">
            <v>164457</v>
          </cell>
          <cell r="G421">
            <v>0</v>
          </cell>
        </row>
        <row r="422">
          <cell r="A422">
            <v>431215</v>
          </cell>
          <cell r="B422">
            <v>117178</v>
          </cell>
          <cell r="C422">
            <v>885996</v>
          </cell>
          <cell r="D422">
            <v>118283</v>
          </cell>
          <cell r="E422">
            <v>821210</v>
          </cell>
        </row>
        <row r="423">
          <cell r="A423">
            <v>431225</v>
          </cell>
          <cell r="B423">
            <v>86072</v>
          </cell>
          <cell r="C423">
            <v>921337</v>
          </cell>
          <cell r="D423">
            <v>80435</v>
          </cell>
          <cell r="E423">
            <v>1093987</v>
          </cell>
          <cell r="F423">
            <v>22955</v>
          </cell>
        </row>
        <row r="424">
          <cell r="A424">
            <v>431460</v>
          </cell>
          <cell r="B424">
            <v>82877</v>
          </cell>
          <cell r="C424">
            <v>867605</v>
          </cell>
          <cell r="D424">
            <v>80564</v>
          </cell>
          <cell r="F424">
            <v>34444</v>
          </cell>
        </row>
        <row r="425">
          <cell r="A425">
            <v>431490</v>
          </cell>
          <cell r="C425">
            <v>73024419</v>
          </cell>
          <cell r="E425">
            <v>34998808</v>
          </cell>
          <cell r="G425">
            <v>50069064</v>
          </cell>
        </row>
        <row r="426">
          <cell r="A426">
            <v>431507</v>
          </cell>
          <cell r="B426">
            <v>3228</v>
          </cell>
          <cell r="C426">
            <v>126405</v>
          </cell>
        </row>
        <row r="427">
          <cell r="A427">
            <v>431630</v>
          </cell>
          <cell r="B427">
            <v>171843</v>
          </cell>
          <cell r="C427">
            <v>1181274</v>
          </cell>
          <cell r="D427">
            <v>186179</v>
          </cell>
          <cell r="E427">
            <v>1193559</v>
          </cell>
          <cell r="G427">
            <v>0</v>
          </cell>
        </row>
        <row r="428">
          <cell r="A428">
            <v>431700</v>
          </cell>
          <cell r="B428">
            <v>59633</v>
          </cell>
          <cell r="C428">
            <v>175679</v>
          </cell>
          <cell r="D428">
            <v>57291</v>
          </cell>
          <cell r="E428">
            <v>132403</v>
          </cell>
          <cell r="F428">
            <v>20802</v>
          </cell>
        </row>
        <row r="429">
          <cell r="A429">
            <v>431740</v>
          </cell>
        </row>
        <row r="430">
          <cell r="A430">
            <v>431973</v>
          </cell>
        </row>
        <row r="431">
          <cell r="A431">
            <v>432135</v>
          </cell>
          <cell r="B431">
            <v>33312</v>
          </cell>
          <cell r="C431">
            <v>201919</v>
          </cell>
          <cell r="D431">
            <v>22527</v>
          </cell>
          <cell r="E431">
            <v>203341</v>
          </cell>
          <cell r="F431">
            <v>16881</v>
          </cell>
        </row>
        <row r="432">
          <cell r="A432">
            <v>432166</v>
          </cell>
        </row>
        <row r="433">
          <cell r="A433">
            <v>432210</v>
          </cell>
          <cell r="B433">
            <v>88601</v>
          </cell>
          <cell r="C433">
            <v>1048654</v>
          </cell>
          <cell r="D433">
            <v>78024</v>
          </cell>
          <cell r="E433">
            <v>1470636</v>
          </cell>
        </row>
        <row r="434">
          <cell r="A434">
            <v>432230</v>
          </cell>
          <cell r="B434">
            <v>129427</v>
          </cell>
          <cell r="C434">
            <v>516476</v>
          </cell>
          <cell r="D434">
            <v>118934</v>
          </cell>
          <cell r="E434">
            <v>490874</v>
          </cell>
        </row>
        <row r="435">
          <cell r="A435">
            <v>432330</v>
          </cell>
          <cell r="B435">
            <v>20848</v>
          </cell>
          <cell r="C435">
            <v>205480</v>
          </cell>
          <cell r="D435">
            <v>19873</v>
          </cell>
          <cell r="E435">
            <v>188725</v>
          </cell>
        </row>
        <row r="436">
          <cell r="A436">
            <v>500290</v>
          </cell>
          <cell r="C436">
            <v>1166806</v>
          </cell>
          <cell r="F436">
            <v>10274</v>
          </cell>
        </row>
        <row r="437">
          <cell r="A437">
            <v>510550</v>
          </cell>
          <cell r="B437">
            <v>48888</v>
          </cell>
          <cell r="C437">
            <v>37894</v>
          </cell>
          <cell r="D437">
            <v>50312</v>
          </cell>
          <cell r="E437">
            <v>382593</v>
          </cell>
          <cell r="F437">
            <v>19083</v>
          </cell>
        </row>
        <row r="438">
          <cell r="A438">
            <v>520547</v>
          </cell>
        </row>
        <row r="439">
          <cell r="A439">
            <v>140023</v>
          </cell>
          <cell r="B439">
            <v>39185</v>
          </cell>
          <cell r="C439">
            <v>143224</v>
          </cell>
          <cell r="D439">
            <v>55338</v>
          </cell>
          <cell r="E439">
            <v>201979</v>
          </cell>
          <cell r="F439">
            <v>34514</v>
          </cell>
          <cell r="G439">
            <v>104883</v>
          </cell>
        </row>
        <row r="440">
          <cell r="A440">
            <v>221080</v>
          </cell>
          <cell r="B440">
            <v>1891</v>
          </cell>
          <cell r="C440">
            <v>28490</v>
          </cell>
          <cell r="D440">
            <v>2686</v>
          </cell>
          <cell r="E440">
            <v>89257</v>
          </cell>
        </row>
        <row r="441">
          <cell r="A441">
            <v>291685</v>
          </cell>
          <cell r="B441">
            <v>124653</v>
          </cell>
          <cell r="C441">
            <v>357794</v>
          </cell>
          <cell r="D441">
            <v>112505</v>
          </cell>
          <cell r="E441">
            <v>300729</v>
          </cell>
        </row>
        <row r="442">
          <cell r="A442">
            <v>292265</v>
          </cell>
          <cell r="B442">
            <v>11834</v>
          </cell>
          <cell r="C442">
            <v>162886</v>
          </cell>
          <cell r="D442">
            <v>23082</v>
          </cell>
          <cell r="E442">
            <v>335810</v>
          </cell>
          <cell r="G442">
            <v>363381</v>
          </cell>
        </row>
        <row r="443">
          <cell r="A443">
            <v>320140</v>
          </cell>
          <cell r="B443">
            <v>387357</v>
          </cell>
          <cell r="C443">
            <v>2453288</v>
          </cell>
          <cell r="D443">
            <v>5473</v>
          </cell>
          <cell r="E443">
            <v>2555870</v>
          </cell>
          <cell r="F443">
            <v>125310</v>
          </cell>
        </row>
        <row r="444">
          <cell r="A444">
            <v>320260</v>
          </cell>
          <cell r="B444">
            <v>123496</v>
          </cell>
          <cell r="D444">
            <v>118407</v>
          </cell>
          <cell r="F444">
            <v>86536</v>
          </cell>
        </row>
        <row r="445">
          <cell r="A445">
            <v>320380</v>
          </cell>
          <cell r="B445">
            <v>81913</v>
          </cell>
          <cell r="C445">
            <v>598274</v>
          </cell>
          <cell r="D445">
            <v>80861</v>
          </cell>
          <cell r="E445">
            <v>578887</v>
          </cell>
          <cell r="F445">
            <v>55111</v>
          </cell>
        </row>
        <row r="446">
          <cell r="A446">
            <v>320420</v>
          </cell>
          <cell r="B446">
            <v>96337</v>
          </cell>
          <cell r="D446">
            <v>100005</v>
          </cell>
          <cell r="F446">
            <v>53064</v>
          </cell>
        </row>
        <row r="447">
          <cell r="A447">
            <v>320465</v>
          </cell>
          <cell r="B447">
            <v>6363</v>
          </cell>
          <cell r="D447">
            <v>12530</v>
          </cell>
          <cell r="F447">
            <v>12091</v>
          </cell>
        </row>
        <row r="448">
          <cell r="A448">
            <v>350270</v>
          </cell>
          <cell r="B448">
            <v>18026</v>
          </cell>
          <cell r="C448">
            <v>97243</v>
          </cell>
          <cell r="D448">
            <v>13174</v>
          </cell>
          <cell r="E448">
            <v>171703</v>
          </cell>
        </row>
        <row r="449">
          <cell r="A449">
            <v>350340</v>
          </cell>
          <cell r="B449">
            <v>39234</v>
          </cell>
          <cell r="C449">
            <v>38849</v>
          </cell>
          <cell r="D449">
            <v>37016</v>
          </cell>
          <cell r="E449">
            <v>48266</v>
          </cell>
        </row>
        <row r="450">
          <cell r="A450">
            <v>350600</v>
          </cell>
        </row>
        <row r="451">
          <cell r="A451">
            <v>350680</v>
          </cell>
          <cell r="B451">
            <v>80598</v>
          </cell>
          <cell r="C451">
            <v>491398</v>
          </cell>
        </row>
        <row r="452">
          <cell r="A452">
            <v>350750</v>
          </cell>
        </row>
        <row r="453">
          <cell r="A453">
            <v>350840</v>
          </cell>
          <cell r="B453">
            <v>814648</v>
          </cell>
          <cell r="C453">
            <v>2508494</v>
          </cell>
          <cell r="D453">
            <v>775147</v>
          </cell>
          <cell r="E453">
            <v>3688008</v>
          </cell>
        </row>
        <row r="454">
          <cell r="A454">
            <v>351330</v>
          </cell>
          <cell r="B454">
            <v>46650</v>
          </cell>
          <cell r="C454">
            <v>473652</v>
          </cell>
          <cell r="D454">
            <v>47284</v>
          </cell>
          <cell r="E454">
            <v>526311</v>
          </cell>
          <cell r="F454">
            <v>27711</v>
          </cell>
        </row>
        <row r="455">
          <cell r="A455">
            <v>351590</v>
          </cell>
          <cell r="B455">
            <v>54236</v>
          </cell>
          <cell r="C455">
            <v>166038</v>
          </cell>
          <cell r="D455">
            <v>54318</v>
          </cell>
          <cell r="E455">
            <v>154782</v>
          </cell>
        </row>
        <row r="456">
          <cell r="A456">
            <v>352110</v>
          </cell>
          <cell r="D456">
            <v>72863</v>
          </cell>
          <cell r="E456">
            <v>340395</v>
          </cell>
        </row>
        <row r="457">
          <cell r="A457">
            <v>352910</v>
          </cell>
          <cell r="B457">
            <v>20606</v>
          </cell>
          <cell r="C457">
            <v>81214</v>
          </cell>
          <cell r="D457">
            <v>19100</v>
          </cell>
          <cell r="E457">
            <v>72227</v>
          </cell>
        </row>
        <row r="458">
          <cell r="A458">
            <v>353010</v>
          </cell>
          <cell r="B458">
            <v>388509</v>
          </cell>
          <cell r="C458">
            <v>1707825</v>
          </cell>
          <cell r="D458">
            <v>385644</v>
          </cell>
          <cell r="E458">
            <v>1583947</v>
          </cell>
        </row>
        <row r="459">
          <cell r="A459">
            <v>353920</v>
          </cell>
        </row>
        <row r="460">
          <cell r="A460">
            <v>354550</v>
          </cell>
        </row>
        <row r="461">
          <cell r="A461">
            <v>354990</v>
          </cell>
        </row>
        <row r="462">
          <cell r="A462">
            <v>355030</v>
          </cell>
        </row>
        <row r="463">
          <cell r="A463">
            <v>355100</v>
          </cell>
        </row>
        <row r="464">
          <cell r="A464">
            <v>355360</v>
          </cell>
          <cell r="B464">
            <v>107031</v>
          </cell>
          <cell r="C464">
            <v>259308</v>
          </cell>
          <cell r="D464">
            <v>73913</v>
          </cell>
          <cell r="E464">
            <v>251239</v>
          </cell>
        </row>
        <row r="465">
          <cell r="A465">
            <v>355660</v>
          </cell>
          <cell r="B465">
            <v>50448</v>
          </cell>
          <cell r="C465">
            <v>211042</v>
          </cell>
          <cell r="D465">
            <v>55210</v>
          </cell>
          <cell r="E465">
            <v>269126</v>
          </cell>
        </row>
        <row r="466">
          <cell r="A466">
            <v>410305</v>
          </cell>
          <cell r="B466">
            <v>0</v>
          </cell>
          <cell r="D466">
            <v>61768</v>
          </cell>
          <cell r="E466">
            <v>648788</v>
          </cell>
          <cell r="F466">
            <v>0</v>
          </cell>
        </row>
        <row r="467">
          <cell r="A467">
            <v>410340</v>
          </cell>
          <cell r="B467">
            <v>40224</v>
          </cell>
          <cell r="C467">
            <v>208359</v>
          </cell>
          <cell r="D467">
            <v>41528</v>
          </cell>
          <cell r="E467">
            <v>192825</v>
          </cell>
          <cell r="G467">
            <v>0</v>
          </cell>
        </row>
        <row r="468">
          <cell r="A468">
            <v>410420</v>
          </cell>
        </row>
        <row r="469">
          <cell r="A469">
            <v>410645</v>
          </cell>
          <cell r="C469">
            <v>2988</v>
          </cell>
          <cell r="G469">
            <v>91706</v>
          </cell>
        </row>
        <row r="470">
          <cell r="A470">
            <v>410965</v>
          </cell>
          <cell r="B470">
            <v>13961</v>
          </cell>
          <cell r="C470">
            <v>135343</v>
          </cell>
          <cell r="D470">
            <v>13634</v>
          </cell>
        </row>
        <row r="471">
          <cell r="A471">
            <v>411300</v>
          </cell>
          <cell r="B471">
            <v>64721</v>
          </cell>
          <cell r="C471">
            <v>308489</v>
          </cell>
          <cell r="D471">
            <v>75811</v>
          </cell>
          <cell r="E471">
            <v>258449</v>
          </cell>
        </row>
        <row r="472">
          <cell r="A472">
            <v>411480</v>
          </cell>
        </row>
        <row r="473">
          <cell r="A473">
            <v>411720</v>
          </cell>
          <cell r="B473">
            <v>52483</v>
          </cell>
          <cell r="C473">
            <v>146770</v>
          </cell>
          <cell r="D473">
            <v>51799</v>
          </cell>
          <cell r="E473">
            <v>114451</v>
          </cell>
        </row>
        <row r="474">
          <cell r="A474">
            <v>411750</v>
          </cell>
          <cell r="B474">
            <v>428810</v>
          </cell>
          <cell r="C474">
            <v>1516324</v>
          </cell>
          <cell r="D474">
            <v>426618</v>
          </cell>
          <cell r="E474">
            <v>862800</v>
          </cell>
          <cell r="F474">
            <v>0</v>
          </cell>
        </row>
        <row r="475">
          <cell r="A475">
            <v>411970</v>
          </cell>
          <cell r="B475">
            <v>99665</v>
          </cell>
          <cell r="C475">
            <v>476922</v>
          </cell>
          <cell r="D475">
            <v>107764</v>
          </cell>
          <cell r="E475">
            <v>383343</v>
          </cell>
          <cell r="G475">
            <v>0</v>
          </cell>
        </row>
        <row r="476">
          <cell r="A476">
            <v>412460</v>
          </cell>
          <cell r="B476">
            <v>140485</v>
          </cell>
          <cell r="C476">
            <v>486102</v>
          </cell>
          <cell r="D476">
            <v>141333</v>
          </cell>
          <cell r="E476">
            <v>442714</v>
          </cell>
          <cell r="F476">
            <v>96431</v>
          </cell>
        </row>
        <row r="477">
          <cell r="A477">
            <v>412570</v>
          </cell>
          <cell r="C477">
            <v>215097</v>
          </cell>
          <cell r="D477">
            <v>62215</v>
          </cell>
          <cell r="G477">
            <v>1036448</v>
          </cell>
        </row>
        <row r="478">
          <cell r="A478">
            <v>420460</v>
          </cell>
          <cell r="B478">
            <v>3442604</v>
          </cell>
          <cell r="C478">
            <v>9722956</v>
          </cell>
          <cell r="D478">
            <v>3216941</v>
          </cell>
          <cell r="E478">
            <v>9018473</v>
          </cell>
          <cell r="F478">
            <v>1403224</v>
          </cell>
          <cell r="G478">
            <v>0</v>
          </cell>
        </row>
        <row r="479">
          <cell r="A479">
            <v>420700</v>
          </cell>
          <cell r="B479">
            <v>823827</v>
          </cell>
          <cell r="C479">
            <v>2228267</v>
          </cell>
          <cell r="D479">
            <v>825476</v>
          </cell>
          <cell r="E479">
            <v>3908318</v>
          </cell>
          <cell r="F479">
            <v>589699</v>
          </cell>
        </row>
        <row r="480">
          <cell r="A480">
            <v>420800</v>
          </cell>
          <cell r="B480">
            <v>149354</v>
          </cell>
          <cell r="C480">
            <v>911130</v>
          </cell>
          <cell r="D480">
            <v>162273</v>
          </cell>
          <cell r="E480">
            <v>887393</v>
          </cell>
        </row>
        <row r="481">
          <cell r="A481">
            <v>421590</v>
          </cell>
          <cell r="B481">
            <v>126534</v>
          </cell>
          <cell r="C481">
            <v>533408</v>
          </cell>
          <cell r="D481">
            <v>118839</v>
          </cell>
          <cell r="F481">
            <v>55130</v>
          </cell>
        </row>
        <row r="482">
          <cell r="A482">
            <v>421840</v>
          </cell>
          <cell r="B482">
            <v>111815</v>
          </cell>
          <cell r="C482">
            <v>1189486</v>
          </cell>
          <cell r="D482">
            <v>108615</v>
          </cell>
          <cell r="E482">
            <v>1153195</v>
          </cell>
          <cell r="F482">
            <v>42537</v>
          </cell>
        </row>
        <row r="483">
          <cell r="A483">
            <v>430010</v>
          </cell>
          <cell r="B483">
            <v>214690</v>
          </cell>
          <cell r="C483">
            <v>1883972</v>
          </cell>
          <cell r="D483">
            <v>198085</v>
          </cell>
          <cell r="F483">
            <v>94497</v>
          </cell>
        </row>
        <row r="484">
          <cell r="A484">
            <v>430087</v>
          </cell>
          <cell r="B484">
            <v>13687</v>
          </cell>
          <cell r="C484">
            <v>281131</v>
          </cell>
          <cell r="D484">
            <v>16011</v>
          </cell>
          <cell r="E484">
            <v>322025</v>
          </cell>
        </row>
        <row r="485">
          <cell r="A485">
            <v>430130</v>
          </cell>
          <cell r="B485">
            <v>155737</v>
          </cell>
          <cell r="C485">
            <v>974772</v>
          </cell>
          <cell r="D485">
            <v>159052</v>
          </cell>
          <cell r="E485">
            <v>1122255</v>
          </cell>
          <cell r="F485">
            <v>64164</v>
          </cell>
        </row>
        <row r="486">
          <cell r="A486">
            <v>430180</v>
          </cell>
          <cell r="B486">
            <v>4</v>
          </cell>
        </row>
        <row r="487">
          <cell r="A487">
            <v>430225</v>
          </cell>
          <cell r="B487">
            <v>94078</v>
          </cell>
          <cell r="C487">
            <v>959161</v>
          </cell>
          <cell r="D487">
            <v>78099</v>
          </cell>
          <cell r="E487">
            <v>900941</v>
          </cell>
        </row>
        <row r="488">
          <cell r="A488">
            <v>430235</v>
          </cell>
          <cell r="B488">
            <v>157565</v>
          </cell>
          <cell r="C488">
            <v>543947</v>
          </cell>
          <cell r="D488">
            <v>176504</v>
          </cell>
          <cell r="E488">
            <v>593429</v>
          </cell>
        </row>
        <row r="489">
          <cell r="A489">
            <v>430367</v>
          </cell>
          <cell r="B489">
            <v>65746</v>
          </cell>
          <cell r="C489">
            <v>640941</v>
          </cell>
          <cell r="D489">
            <v>54818</v>
          </cell>
          <cell r="E489">
            <v>625808</v>
          </cell>
        </row>
        <row r="490">
          <cell r="A490">
            <v>430469</v>
          </cell>
          <cell r="B490">
            <v>47153</v>
          </cell>
          <cell r="C490">
            <v>176780</v>
          </cell>
          <cell r="D490">
            <v>102802</v>
          </cell>
          <cell r="E490">
            <v>275416</v>
          </cell>
        </row>
        <row r="491">
          <cell r="A491">
            <v>430520</v>
          </cell>
          <cell r="B491">
            <v>148032</v>
          </cell>
          <cell r="C491">
            <v>857734</v>
          </cell>
          <cell r="D491">
            <v>145646</v>
          </cell>
          <cell r="E491">
            <v>1015606</v>
          </cell>
        </row>
        <row r="492">
          <cell r="A492">
            <v>430605</v>
          </cell>
          <cell r="B492">
            <v>47490</v>
          </cell>
          <cell r="C492">
            <v>498978</v>
          </cell>
          <cell r="D492">
            <v>52360</v>
          </cell>
          <cell r="E492">
            <v>191220</v>
          </cell>
          <cell r="F492">
            <v>23489</v>
          </cell>
        </row>
        <row r="493">
          <cell r="A493">
            <v>430640</v>
          </cell>
          <cell r="B493">
            <v>7638</v>
          </cell>
          <cell r="C493">
            <v>1260144</v>
          </cell>
          <cell r="D493">
            <v>6583</v>
          </cell>
          <cell r="E493">
            <v>1135815</v>
          </cell>
        </row>
        <row r="494">
          <cell r="A494">
            <v>430807</v>
          </cell>
          <cell r="D494">
            <v>184180</v>
          </cell>
          <cell r="E494">
            <v>1478451</v>
          </cell>
        </row>
        <row r="495">
          <cell r="A495">
            <v>430910</v>
          </cell>
          <cell r="D495">
            <v>412194</v>
          </cell>
          <cell r="E495">
            <v>3090930</v>
          </cell>
        </row>
        <row r="496">
          <cell r="A496">
            <v>431065</v>
          </cell>
          <cell r="B496">
            <v>52427</v>
          </cell>
          <cell r="C496">
            <v>349699</v>
          </cell>
          <cell r="D496">
            <v>41171</v>
          </cell>
          <cell r="E496">
            <v>475727</v>
          </cell>
          <cell r="F496">
            <v>13634</v>
          </cell>
          <cell r="G496">
            <v>261791</v>
          </cell>
        </row>
        <row r="497">
          <cell r="A497">
            <v>431070</v>
          </cell>
        </row>
        <row r="498">
          <cell r="A498">
            <v>431100</v>
          </cell>
          <cell r="B498">
            <v>174855</v>
          </cell>
          <cell r="C498">
            <v>1576459</v>
          </cell>
          <cell r="D498">
            <v>166210</v>
          </cell>
          <cell r="E498">
            <v>1645641</v>
          </cell>
          <cell r="F498">
            <v>75985</v>
          </cell>
        </row>
        <row r="499">
          <cell r="A499">
            <v>431217</v>
          </cell>
        </row>
        <row r="500">
          <cell r="A500">
            <v>431237</v>
          </cell>
          <cell r="B500">
            <v>49897</v>
          </cell>
          <cell r="C500">
            <v>188853</v>
          </cell>
          <cell r="D500">
            <v>56819</v>
          </cell>
          <cell r="E500">
            <v>210780</v>
          </cell>
          <cell r="F500">
            <v>40207</v>
          </cell>
        </row>
        <row r="501">
          <cell r="A501">
            <v>431270</v>
          </cell>
          <cell r="C501">
            <v>0</v>
          </cell>
          <cell r="E501">
            <v>0</v>
          </cell>
          <cell r="G501">
            <v>0</v>
          </cell>
        </row>
        <row r="502">
          <cell r="A502">
            <v>431308</v>
          </cell>
          <cell r="B502">
            <v>2870</v>
          </cell>
          <cell r="C502">
            <v>143013</v>
          </cell>
          <cell r="D502">
            <v>3433</v>
          </cell>
          <cell r="E502">
            <v>116213</v>
          </cell>
        </row>
        <row r="503">
          <cell r="A503">
            <v>431320</v>
          </cell>
          <cell r="B503">
            <v>138979</v>
          </cell>
          <cell r="C503">
            <v>1448908</v>
          </cell>
          <cell r="D503">
            <v>137839</v>
          </cell>
          <cell r="E503">
            <v>1430496</v>
          </cell>
          <cell r="F503">
            <v>59700</v>
          </cell>
        </row>
        <row r="504">
          <cell r="A504">
            <v>431417</v>
          </cell>
          <cell r="B504">
            <v>67281</v>
          </cell>
          <cell r="C504">
            <v>680091</v>
          </cell>
          <cell r="D504">
            <v>58289</v>
          </cell>
          <cell r="E504">
            <v>727244</v>
          </cell>
          <cell r="F504">
            <v>20708</v>
          </cell>
        </row>
        <row r="505">
          <cell r="A505">
            <v>431480</v>
          </cell>
          <cell r="B505">
            <v>357066</v>
          </cell>
          <cell r="C505">
            <v>2349207</v>
          </cell>
          <cell r="D505">
            <v>309661</v>
          </cell>
          <cell r="E505">
            <v>909262</v>
          </cell>
          <cell r="F505">
            <v>40782</v>
          </cell>
          <cell r="G505">
            <v>285569</v>
          </cell>
        </row>
        <row r="506">
          <cell r="A506">
            <v>431505</v>
          </cell>
          <cell r="B506">
            <v>62944</v>
          </cell>
          <cell r="C506">
            <v>428432</v>
          </cell>
        </row>
        <row r="507">
          <cell r="A507">
            <v>431570</v>
          </cell>
          <cell r="B507">
            <v>280223</v>
          </cell>
          <cell r="C507">
            <v>31064899</v>
          </cell>
          <cell r="D507">
            <v>304054</v>
          </cell>
          <cell r="E507">
            <v>31144090</v>
          </cell>
          <cell r="F507">
            <v>116769</v>
          </cell>
        </row>
        <row r="508">
          <cell r="A508">
            <v>431675</v>
          </cell>
          <cell r="B508">
            <v>237005</v>
          </cell>
          <cell r="D508">
            <v>217080</v>
          </cell>
          <cell r="E508">
            <v>2721025</v>
          </cell>
        </row>
        <row r="509">
          <cell r="A509">
            <v>431950</v>
          </cell>
          <cell r="B509">
            <v>179749</v>
          </cell>
          <cell r="C509">
            <v>2057296</v>
          </cell>
          <cell r="D509">
            <v>259786</v>
          </cell>
          <cell r="E509">
            <v>1898455</v>
          </cell>
          <cell r="F509">
            <v>118999</v>
          </cell>
        </row>
        <row r="510">
          <cell r="A510">
            <v>432023</v>
          </cell>
          <cell r="C510">
            <v>575163</v>
          </cell>
          <cell r="D510">
            <v>26293</v>
          </cell>
          <cell r="E510">
            <v>583640</v>
          </cell>
        </row>
        <row r="511">
          <cell r="A511">
            <v>432070</v>
          </cell>
          <cell r="B511">
            <v>100867</v>
          </cell>
          <cell r="C511">
            <v>1713791</v>
          </cell>
          <cell r="D511">
            <v>105996</v>
          </cell>
          <cell r="E511">
            <v>1521347</v>
          </cell>
          <cell r="F511">
            <v>52566</v>
          </cell>
          <cell r="G511">
            <v>690892</v>
          </cell>
        </row>
        <row r="512">
          <cell r="A512">
            <v>432100</v>
          </cell>
          <cell r="B512">
            <v>174041</v>
          </cell>
          <cell r="C512">
            <v>695886</v>
          </cell>
          <cell r="D512">
            <v>181275</v>
          </cell>
          <cell r="E512">
            <v>772750</v>
          </cell>
          <cell r="F512">
            <v>69843</v>
          </cell>
        </row>
        <row r="513">
          <cell r="A513">
            <v>432232</v>
          </cell>
          <cell r="B513">
            <v>31647</v>
          </cell>
          <cell r="C513">
            <v>557547</v>
          </cell>
          <cell r="D513">
            <v>34321</v>
          </cell>
          <cell r="E513">
            <v>623802</v>
          </cell>
          <cell r="F513">
            <v>15306</v>
          </cell>
        </row>
        <row r="514">
          <cell r="A514">
            <v>432335</v>
          </cell>
          <cell r="B514">
            <v>72167</v>
          </cell>
          <cell r="C514">
            <v>175498</v>
          </cell>
          <cell r="D514">
            <v>61191</v>
          </cell>
          <cell r="E514">
            <v>236294</v>
          </cell>
        </row>
        <row r="515">
          <cell r="A515">
            <v>500330</v>
          </cell>
          <cell r="B515">
            <v>442191</v>
          </cell>
          <cell r="C515">
            <v>2756053</v>
          </cell>
          <cell r="D515">
            <v>435162</v>
          </cell>
          <cell r="E515">
            <v>5120232</v>
          </cell>
        </row>
        <row r="516">
          <cell r="A516">
            <v>510335</v>
          </cell>
          <cell r="B516">
            <v>33100</v>
          </cell>
          <cell r="C516">
            <v>525398</v>
          </cell>
          <cell r="D516">
            <v>52757</v>
          </cell>
          <cell r="E516">
            <v>533849</v>
          </cell>
          <cell r="F516">
            <v>20304</v>
          </cell>
        </row>
        <row r="517">
          <cell r="A517">
            <v>510515</v>
          </cell>
          <cell r="G517">
            <v>793089</v>
          </cell>
        </row>
        <row r="518">
          <cell r="A518">
            <v>510629</v>
          </cell>
          <cell r="C518">
            <v>10</v>
          </cell>
        </row>
        <row r="519">
          <cell r="A519">
            <v>510890</v>
          </cell>
          <cell r="B519">
            <v>76499</v>
          </cell>
          <cell r="C519">
            <v>218277</v>
          </cell>
          <cell r="D519">
            <v>68138</v>
          </cell>
          <cell r="E519">
            <v>164442</v>
          </cell>
          <cell r="F519">
            <v>31697</v>
          </cell>
        </row>
        <row r="520">
          <cell r="A520">
            <v>520110</v>
          </cell>
          <cell r="B520">
            <v>104565</v>
          </cell>
          <cell r="C520">
            <v>1205451</v>
          </cell>
          <cell r="D520">
            <v>98721</v>
          </cell>
          <cell r="E520">
            <v>2311277</v>
          </cell>
          <cell r="F520">
            <v>36620</v>
          </cell>
        </row>
        <row r="521">
          <cell r="A521">
            <v>130260</v>
          </cell>
          <cell r="B521">
            <v>13065625</v>
          </cell>
          <cell r="C521">
            <v>225373046</v>
          </cell>
          <cell r="D521">
            <v>13587551</v>
          </cell>
          <cell r="E521">
            <v>225921155</v>
          </cell>
        </row>
        <row r="522">
          <cell r="A522">
            <v>240170</v>
          </cell>
          <cell r="B522">
            <v>3421</v>
          </cell>
          <cell r="C522">
            <v>11294</v>
          </cell>
          <cell r="D522">
            <v>1959</v>
          </cell>
          <cell r="E522">
            <v>7807</v>
          </cell>
          <cell r="G522">
            <v>4735</v>
          </cell>
        </row>
        <row r="523">
          <cell r="A523">
            <v>240710</v>
          </cell>
          <cell r="B523">
            <v>56413</v>
          </cell>
          <cell r="D523">
            <v>129089</v>
          </cell>
          <cell r="F523">
            <v>92104</v>
          </cell>
        </row>
        <row r="524">
          <cell r="A524">
            <v>270860</v>
          </cell>
          <cell r="B524">
            <v>30608</v>
          </cell>
          <cell r="C524">
            <v>32853</v>
          </cell>
          <cell r="D524">
            <v>610305</v>
          </cell>
          <cell r="E524">
            <v>8296</v>
          </cell>
          <cell r="G524">
            <v>128634</v>
          </cell>
        </row>
        <row r="525">
          <cell r="A525">
            <v>292660</v>
          </cell>
          <cell r="B525">
            <v>57619</v>
          </cell>
          <cell r="C525">
            <v>682780</v>
          </cell>
          <cell r="D525">
            <v>138651</v>
          </cell>
          <cell r="E525">
            <v>707989</v>
          </cell>
          <cell r="G525">
            <v>876981</v>
          </cell>
        </row>
        <row r="526">
          <cell r="A526">
            <v>320350</v>
          </cell>
          <cell r="B526">
            <v>39518</v>
          </cell>
          <cell r="D526">
            <v>40202</v>
          </cell>
          <cell r="F526">
            <v>22795</v>
          </cell>
        </row>
        <row r="527">
          <cell r="A527">
            <v>320370</v>
          </cell>
          <cell r="B527">
            <v>193262</v>
          </cell>
          <cell r="C527">
            <v>729534</v>
          </cell>
          <cell r="D527">
            <v>181812</v>
          </cell>
          <cell r="E527">
            <v>779201</v>
          </cell>
          <cell r="F527">
            <v>139359</v>
          </cell>
          <cell r="G527">
            <v>0</v>
          </cell>
        </row>
        <row r="528">
          <cell r="A528">
            <v>320450</v>
          </cell>
          <cell r="B528">
            <v>95513</v>
          </cell>
          <cell r="C528">
            <v>615654</v>
          </cell>
          <cell r="D528">
            <v>84725</v>
          </cell>
          <cell r="E528">
            <v>909556</v>
          </cell>
          <cell r="F528">
            <v>60121</v>
          </cell>
          <cell r="G528">
            <v>0</v>
          </cell>
        </row>
        <row r="529">
          <cell r="A529">
            <v>320490</v>
          </cell>
          <cell r="B529">
            <v>611011</v>
          </cell>
          <cell r="C529">
            <v>0</v>
          </cell>
          <cell r="D529">
            <v>705931</v>
          </cell>
          <cell r="E529">
            <v>0</v>
          </cell>
          <cell r="F529">
            <v>452414</v>
          </cell>
          <cell r="G529">
            <v>0</v>
          </cell>
        </row>
        <row r="530">
          <cell r="A530">
            <v>320503</v>
          </cell>
          <cell r="B530">
            <v>267483</v>
          </cell>
          <cell r="C530">
            <v>2933764</v>
          </cell>
          <cell r="D530">
            <v>265732</v>
          </cell>
          <cell r="E530">
            <v>2163106</v>
          </cell>
          <cell r="F530">
            <v>169910</v>
          </cell>
          <cell r="G530">
            <v>0</v>
          </cell>
        </row>
        <row r="531">
          <cell r="A531">
            <v>320515</v>
          </cell>
          <cell r="B531">
            <v>143300</v>
          </cell>
          <cell r="C531">
            <v>1375989</v>
          </cell>
          <cell r="D531">
            <v>154033</v>
          </cell>
          <cell r="F531">
            <v>102151</v>
          </cell>
        </row>
        <row r="532">
          <cell r="A532">
            <v>350060</v>
          </cell>
          <cell r="B532">
            <v>53825</v>
          </cell>
          <cell r="C532">
            <v>131784</v>
          </cell>
        </row>
        <row r="533">
          <cell r="A533">
            <v>350430</v>
          </cell>
          <cell r="B533">
            <v>74551</v>
          </cell>
          <cell r="C533">
            <v>60317</v>
          </cell>
          <cell r="D533">
            <v>80447</v>
          </cell>
          <cell r="E533">
            <v>58552</v>
          </cell>
          <cell r="F533">
            <v>49035</v>
          </cell>
          <cell r="G533">
            <v>0</v>
          </cell>
        </row>
        <row r="534">
          <cell r="A534">
            <v>350470</v>
          </cell>
          <cell r="B534">
            <v>26795</v>
          </cell>
          <cell r="C534">
            <v>174275</v>
          </cell>
          <cell r="D534">
            <v>17580</v>
          </cell>
          <cell r="E534">
            <v>156054</v>
          </cell>
          <cell r="F534">
            <v>13601</v>
          </cell>
          <cell r="G534">
            <v>0</v>
          </cell>
        </row>
        <row r="535">
          <cell r="A535">
            <v>350590</v>
          </cell>
          <cell r="C535">
            <v>3358721</v>
          </cell>
        </row>
        <row r="536">
          <cell r="A536">
            <v>351080</v>
          </cell>
          <cell r="B536">
            <v>0</v>
          </cell>
          <cell r="D536">
            <v>16087</v>
          </cell>
          <cell r="E536">
            <v>402023</v>
          </cell>
          <cell r="F536">
            <v>0</v>
          </cell>
        </row>
        <row r="537">
          <cell r="A537">
            <v>351370</v>
          </cell>
          <cell r="B537">
            <v>378241</v>
          </cell>
          <cell r="C537">
            <v>2385422</v>
          </cell>
          <cell r="D537">
            <v>352117</v>
          </cell>
          <cell r="E537">
            <v>2054759</v>
          </cell>
        </row>
        <row r="538">
          <cell r="A538">
            <v>351410</v>
          </cell>
          <cell r="B538">
            <v>214417</v>
          </cell>
          <cell r="C538">
            <v>920836</v>
          </cell>
          <cell r="D538">
            <v>211992</v>
          </cell>
          <cell r="E538">
            <v>918447</v>
          </cell>
          <cell r="F538">
            <v>137790</v>
          </cell>
          <cell r="G538">
            <v>0</v>
          </cell>
        </row>
        <row r="539">
          <cell r="A539">
            <v>351800</v>
          </cell>
          <cell r="C539">
            <v>0</v>
          </cell>
          <cell r="D539">
            <v>76186</v>
          </cell>
          <cell r="E539">
            <v>222904</v>
          </cell>
          <cell r="G539">
            <v>0</v>
          </cell>
        </row>
        <row r="540">
          <cell r="A540">
            <v>351830</v>
          </cell>
        </row>
        <row r="541">
          <cell r="A541">
            <v>352115</v>
          </cell>
          <cell r="B541">
            <v>100323</v>
          </cell>
          <cell r="C541">
            <v>311243</v>
          </cell>
          <cell r="D541">
            <v>97477</v>
          </cell>
          <cell r="E541">
            <v>247373</v>
          </cell>
          <cell r="F541">
            <v>64767</v>
          </cell>
          <cell r="G541">
            <v>0</v>
          </cell>
        </row>
        <row r="542">
          <cell r="A542">
            <v>352470</v>
          </cell>
        </row>
        <row r="543">
          <cell r="A543">
            <v>353250</v>
          </cell>
          <cell r="B543">
            <v>86063</v>
          </cell>
          <cell r="C543">
            <v>42313</v>
          </cell>
          <cell r="D543">
            <v>85801</v>
          </cell>
          <cell r="E543">
            <v>55485</v>
          </cell>
          <cell r="F543">
            <v>52365</v>
          </cell>
          <cell r="G543">
            <v>0</v>
          </cell>
        </row>
        <row r="544">
          <cell r="A544">
            <v>353290</v>
          </cell>
          <cell r="B544">
            <v>150031</v>
          </cell>
          <cell r="C544">
            <v>664065</v>
          </cell>
          <cell r="D544">
            <v>140146</v>
          </cell>
          <cell r="E544">
            <v>531247</v>
          </cell>
        </row>
        <row r="545">
          <cell r="A545">
            <v>353640</v>
          </cell>
        </row>
        <row r="546">
          <cell r="A546">
            <v>354880</v>
          </cell>
        </row>
        <row r="547">
          <cell r="A547">
            <v>355570</v>
          </cell>
        </row>
        <row r="548">
          <cell r="A548">
            <v>410050</v>
          </cell>
          <cell r="B548">
            <v>171450</v>
          </cell>
          <cell r="C548">
            <v>1036940</v>
          </cell>
          <cell r="D548">
            <v>13952</v>
          </cell>
          <cell r="E548">
            <v>857305</v>
          </cell>
        </row>
        <row r="549">
          <cell r="A549">
            <v>410440</v>
          </cell>
          <cell r="B549">
            <v>209157</v>
          </cell>
          <cell r="C549">
            <v>1765133</v>
          </cell>
          <cell r="D549">
            <v>212652</v>
          </cell>
          <cell r="E549">
            <v>1662884</v>
          </cell>
        </row>
        <row r="550">
          <cell r="A550">
            <v>410890</v>
          </cell>
          <cell r="B550">
            <v>81203</v>
          </cell>
          <cell r="C550">
            <v>211254</v>
          </cell>
          <cell r="D550">
            <v>78303</v>
          </cell>
          <cell r="E550">
            <v>170903</v>
          </cell>
        </row>
        <row r="551">
          <cell r="A551">
            <v>410910</v>
          </cell>
          <cell r="B551">
            <v>31388</v>
          </cell>
          <cell r="C551">
            <v>159381</v>
          </cell>
          <cell r="D551">
            <v>34530</v>
          </cell>
          <cell r="E551">
            <v>163233</v>
          </cell>
        </row>
        <row r="552">
          <cell r="A552">
            <v>411280</v>
          </cell>
          <cell r="B552">
            <v>9501</v>
          </cell>
          <cell r="C552">
            <v>68856</v>
          </cell>
          <cell r="D552">
            <v>12306</v>
          </cell>
          <cell r="E552">
            <v>57864</v>
          </cell>
          <cell r="F552">
            <v>4834</v>
          </cell>
        </row>
        <row r="553">
          <cell r="A553">
            <v>411295</v>
          </cell>
          <cell r="B553">
            <v>71115</v>
          </cell>
          <cell r="C553">
            <v>754051</v>
          </cell>
        </row>
        <row r="554">
          <cell r="A554">
            <v>411320</v>
          </cell>
          <cell r="B554">
            <v>166619</v>
          </cell>
          <cell r="C554">
            <v>531445</v>
          </cell>
          <cell r="D554">
            <v>169199</v>
          </cell>
          <cell r="E554">
            <v>535725</v>
          </cell>
        </row>
        <row r="555">
          <cell r="A555">
            <v>411660</v>
          </cell>
          <cell r="B555">
            <v>53884</v>
          </cell>
          <cell r="C555">
            <v>0</v>
          </cell>
          <cell r="D555">
            <v>55296</v>
          </cell>
          <cell r="E555">
            <v>0</v>
          </cell>
          <cell r="F555">
            <v>36501</v>
          </cell>
          <cell r="G555">
            <v>0</v>
          </cell>
        </row>
        <row r="556">
          <cell r="A556">
            <v>411670</v>
          </cell>
          <cell r="B556">
            <v>335831</v>
          </cell>
          <cell r="C556">
            <v>655177</v>
          </cell>
          <cell r="D556">
            <v>306608</v>
          </cell>
          <cell r="E556">
            <v>625402</v>
          </cell>
          <cell r="F556">
            <v>0</v>
          </cell>
        </row>
        <row r="557">
          <cell r="A557">
            <v>411950</v>
          </cell>
          <cell r="B557">
            <v>35884</v>
          </cell>
          <cell r="D557">
            <v>576879</v>
          </cell>
          <cell r="E557">
            <v>4218191</v>
          </cell>
        </row>
        <row r="558">
          <cell r="A558">
            <v>412060</v>
          </cell>
          <cell r="B558">
            <v>609144</v>
          </cell>
          <cell r="C558">
            <v>2204397</v>
          </cell>
          <cell r="D558">
            <v>596820</v>
          </cell>
          <cell r="E558">
            <v>2214908</v>
          </cell>
          <cell r="F558">
            <v>0</v>
          </cell>
          <cell r="G558">
            <v>0</v>
          </cell>
        </row>
        <row r="559">
          <cell r="A559">
            <v>412125</v>
          </cell>
          <cell r="B559">
            <v>25217</v>
          </cell>
          <cell r="C559">
            <v>4184</v>
          </cell>
          <cell r="D559">
            <v>33504</v>
          </cell>
          <cell r="E559">
            <v>5336</v>
          </cell>
          <cell r="F559">
            <v>21189</v>
          </cell>
          <cell r="G559">
            <v>296514</v>
          </cell>
        </row>
        <row r="560">
          <cell r="A560">
            <v>412170</v>
          </cell>
          <cell r="B560">
            <v>383635</v>
          </cell>
          <cell r="C560">
            <v>2210524</v>
          </cell>
          <cell r="D560">
            <v>326623</v>
          </cell>
          <cell r="E560">
            <v>2023259</v>
          </cell>
          <cell r="F560">
            <v>0</v>
          </cell>
          <cell r="G560">
            <v>0</v>
          </cell>
        </row>
        <row r="561">
          <cell r="A561">
            <v>412402</v>
          </cell>
        </row>
        <row r="562">
          <cell r="A562">
            <v>412796</v>
          </cell>
          <cell r="B562">
            <v>293362</v>
          </cell>
          <cell r="C562">
            <v>1153337</v>
          </cell>
          <cell r="D562">
            <v>306202</v>
          </cell>
          <cell r="E562">
            <v>980282</v>
          </cell>
          <cell r="F562">
            <v>0</v>
          </cell>
          <cell r="G562">
            <v>0</v>
          </cell>
        </row>
        <row r="563">
          <cell r="A563">
            <v>420630</v>
          </cell>
          <cell r="B563">
            <v>0</v>
          </cell>
          <cell r="C563">
            <v>0</v>
          </cell>
          <cell r="D563">
            <v>264571</v>
          </cell>
          <cell r="E563">
            <v>1362863</v>
          </cell>
          <cell r="F563">
            <v>0</v>
          </cell>
          <cell r="G563">
            <v>0</v>
          </cell>
        </row>
        <row r="564">
          <cell r="A564">
            <v>420870</v>
          </cell>
        </row>
        <row r="565">
          <cell r="A565">
            <v>420880</v>
          </cell>
          <cell r="B565">
            <v>143659</v>
          </cell>
          <cell r="C565">
            <v>175900</v>
          </cell>
          <cell r="D565">
            <v>139936</v>
          </cell>
          <cell r="E565">
            <v>19640</v>
          </cell>
          <cell r="F565">
            <v>57364</v>
          </cell>
        </row>
        <row r="566">
          <cell r="A566">
            <v>420920</v>
          </cell>
          <cell r="B566">
            <v>43844</v>
          </cell>
          <cell r="C566">
            <v>174570</v>
          </cell>
          <cell r="D566">
            <v>43278</v>
          </cell>
          <cell r="E566">
            <v>169771</v>
          </cell>
          <cell r="F566">
            <v>24835</v>
          </cell>
        </row>
        <row r="567">
          <cell r="A567">
            <v>420960</v>
          </cell>
          <cell r="B567">
            <v>157877</v>
          </cell>
          <cell r="C567">
            <v>635020</v>
          </cell>
          <cell r="D567">
            <v>152334</v>
          </cell>
          <cell r="E567">
            <v>802635</v>
          </cell>
          <cell r="F567">
            <v>66581</v>
          </cell>
        </row>
        <row r="568">
          <cell r="A568">
            <v>420985</v>
          </cell>
          <cell r="B568">
            <v>63008</v>
          </cell>
          <cell r="C568">
            <v>432365</v>
          </cell>
          <cell r="D568">
            <v>69282</v>
          </cell>
          <cell r="E568">
            <v>402233</v>
          </cell>
          <cell r="F568">
            <v>46711</v>
          </cell>
        </row>
        <row r="569">
          <cell r="A569">
            <v>421010</v>
          </cell>
          <cell r="B569">
            <v>599405</v>
          </cell>
          <cell r="C569">
            <v>2517255</v>
          </cell>
          <cell r="D569">
            <v>594673</v>
          </cell>
          <cell r="E569">
            <v>2258574</v>
          </cell>
          <cell r="F569">
            <v>250362</v>
          </cell>
        </row>
        <row r="570">
          <cell r="A570">
            <v>421100</v>
          </cell>
          <cell r="F570">
            <v>10</v>
          </cell>
        </row>
        <row r="571">
          <cell r="A571">
            <v>421185</v>
          </cell>
          <cell r="B571">
            <v>1891</v>
          </cell>
          <cell r="C571">
            <v>36491</v>
          </cell>
          <cell r="D571">
            <v>2776</v>
          </cell>
        </row>
        <row r="572">
          <cell r="A572">
            <v>421220</v>
          </cell>
          <cell r="B572">
            <v>234491</v>
          </cell>
          <cell r="C572">
            <v>244390</v>
          </cell>
          <cell r="D572">
            <v>245470</v>
          </cell>
          <cell r="E572">
            <v>327217</v>
          </cell>
          <cell r="F572">
            <v>157212</v>
          </cell>
          <cell r="G572">
            <v>0</v>
          </cell>
        </row>
        <row r="573">
          <cell r="A573">
            <v>421770</v>
          </cell>
          <cell r="C573">
            <v>780737</v>
          </cell>
          <cell r="E573">
            <v>757119</v>
          </cell>
          <cell r="F573">
            <v>126862</v>
          </cell>
        </row>
        <row r="574">
          <cell r="A574">
            <v>421970</v>
          </cell>
          <cell r="B574">
            <v>465313</v>
          </cell>
          <cell r="C574">
            <v>2591033</v>
          </cell>
          <cell r="D574">
            <v>499425</v>
          </cell>
          <cell r="E574">
            <v>2515461</v>
          </cell>
          <cell r="F574">
            <v>302283</v>
          </cell>
          <cell r="G574">
            <v>0</v>
          </cell>
        </row>
        <row r="575">
          <cell r="A575">
            <v>430085</v>
          </cell>
          <cell r="B575">
            <v>18704</v>
          </cell>
          <cell r="C575">
            <v>313788</v>
          </cell>
          <cell r="D575">
            <v>22047</v>
          </cell>
          <cell r="F575">
            <v>11216</v>
          </cell>
        </row>
        <row r="576">
          <cell r="A576">
            <v>430150</v>
          </cell>
          <cell r="B576">
            <v>141622</v>
          </cell>
          <cell r="C576">
            <v>561632</v>
          </cell>
          <cell r="D576">
            <v>135836</v>
          </cell>
          <cell r="E576">
            <v>561831</v>
          </cell>
          <cell r="F576">
            <v>57750</v>
          </cell>
        </row>
        <row r="577">
          <cell r="A577">
            <v>430355</v>
          </cell>
        </row>
        <row r="578">
          <cell r="A578">
            <v>430462</v>
          </cell>
          <cell r="B578">
            <v>21187</v>
          </cell>
          <cell r="C578">
            <v>169453</v>
          </cell>
          <cell r="E578">
            <v>0</v>
          </cell>
          <cell r="G578">
            <v>0</v>
          </cell>
        </row>
        <row r="579">
          <cell r="A579">
            <v>430480</v>
          </cell>
        </row>
        <row r="580">
          <cell r="A580">
            <v>430543</v>
          </cell>
          <cell r="B580">
            <v>23542</v>
          </cell>
          <cell r="C580">
            <v>784267</v>
          </cell>
          <cell r="D580">
            <v>20821</v>
          </cell>
          <cell r="F580">
            <v>7988</v>
          </cell>
        </row>
        <row r="581">
          <cell r="A581">
            <v>430580</v>
          </cell>
          <cell r="B581">
            <v>121386</v>
          </cell>
          <cell r="C581">
            <v>522252</v>
          </cell>
          <cell r="D581">
            <v>115260</v>
          </cell>
          <cell r="E581">
            <v>472925</v>
          </cell>
          <cell r="F581">
            <v>75547</v>
          </cell>
          <cell r="G581">
            <v>0</v>
          </cell>
        </row>
        <row r="582">
          <cell r="A582">
            <v>430673</v>
          </cell>
          <cell r="B582">
            <v>120508</v>
          </cell>
          <cell r="C582">
            <v>641464</v>
          </cell>
          <cell r="D582">
            <v>119600</v>
          </cell>
          <cell r="E582">
            <v>534752</v>
          </cell>
        </row>
        <row r="583">
          <cell r="A583">
            <v>430680</v>
          </cell>
          <cell r="B583">
            <v>141569</v>
          </cell>
          <cell r="C583">
            <v>725073</v>
          </cell>
          <cell r="D583">
            <v>121023</v>
          </cell>
          <cell r="E583">
            <v>1193199</v>
          </cell>
        </row>
        <row r="584">
          <cell r="A584">
            <v>430820</v>
          </cell>
          <cell r="B584">
            <v>629089</v>
          </cell>
          <cell r="C584">
            <v>1076837</v>
          </cell>
          <cell r="D584">
            <v>594974</v>
          </cell>
          <cell r="E584">
            <v>2265876</v>
          </cell>
        </row>
        <row r="585">
          <cell r="A585">
            <v>430905</v>
          </cell>
          <cell r="B585">
            <v>117104</v>
          </cell>
          <cell r="C585">
            <v>61947723</v>
          </cell>
          <cell r="D585">
            <v>112536</v>
          </cell>
          <cell r="E585">
            <v>61995936</v>
          </cell>
          <cell r="F585">
            <v>73150</v>
          </cell>
        </row>
        <row r="586">
          <cell r="A586">
            <v>430950</v>
          </cell>
          <cell r="B586">
            <v>104463</v>
          </cell>
          <cell r="C586">
            <v>860522</v>
          </cell>
          <cell r="D586">
            <v>93082</v>
          </cell>
          <cell r="F586">
            <v>45689</v>
          </cell>
        </row>
        <row r="587">
          <cell r="A587">
            <v>431080</v>
          </cell>
          <cell r="B587">
            <v>163460</v>
          </cell>
          <cell r="C587">
            <v>290995</v>
          </cell>
          <cell r="D587">
            <v>152427</v>
          </cell>
          <cell r="E587">
            <v>261061</v>
          </cell>
        </row>
        <row r="588">
          <cell r="A588">
            <v>431162</v>
          </cell>
          <cell r="D588">
            <v>79173</v>
          </cell>
          <cell r="E588">
            <v>247705</v>
          </cell>
        </row>
        <row r="589">
          <cell r="A589">
            <v>431238</v>
          </cell>
        </row>
        <row r="590">
          <cell r="A590">
            <v>431244</v>
          </cell>
          <cell r="B590">
            <v>26308</v>
          </cell>
          <cell r="C590">
            <v>70213</v>
          </cell>
          <cell r="D590">
            <v>26808</v>
          </cell>
          <cell r="E590">
            <v>353</v>
          </cell>
          <cell r="F590">
            <v>15120</v>
          </cell>
        </row>
        <row r="591">
          <cell r="A591">
            <v>431275</v>
          </cell>
          <cell r="B591">
            <v>100467</v>
          </cell>
          <cell r="C591">
            <v>448302</v>
          </cell>
          <cell r="D591">
            <v>107801</v>
          </cell>
          <cell r="E591">
            <v>574758</v>
          </cell>
          <cell r="G591">
            <v>0</v>
          </cell>
        </row>
        <row r="592">
          <cell r="A592">
            <v>431403</v>
          </cell>
          <cell r="B592">
            <v>56331</v>
          </cell>
          <cell r="C592">
            <v>199500</v>
          </cell>
          <cell r="E592">
            <v>120</v>
          </cell>
        </row>
        <row r="593">
          <cell r="A593">
            <v>431510</v>
          </cell>
          <cell r="C593">
            <v>0</v>
          </cell>
          <cell r="E593">
            <v>0</v>
          </cell>
          <cell r="G593">
            <v>0</v>
          </cell>
        </row>
        <row r="594">
          <cell r="A594">
            <v>431540</v>
          </cell>
        </row>
        <row r="595">
          <cell r="A595">
            <v>431580</v>
          </cell>
        </row>
        <row r="596">
          <cell r="A596">
            <v>431595</v>
          </cell>
          <cell r="B596">
            <v>54244</v>
          </cell>
          <cell r="C596">
            <v>318578</v>
          </cell>
          <cell r="D596">
            <v>64111</v>
          </cell>
          <cell r="E596">
            <v>352707</v>
          </cell>
        </row>
        <row r="597">
          <cell r="A597">
            <v>431750</v>
          </cell>
          <cell r="B597">
            <v>542558</v>
          </cell>
          <cell r="C597">
            <v>2437774</v>
          </cell>
          <cell r="D597">
            <v>542852</v>
          </cell>
          <cell r="E597">
            <v>2577504</v>
          </cell>
          <cell r="G597">
            <v>0</v>
          </cell>
        </row>
        <row r="598">
          <cell r="A598">
            <v>431860</v>
          </cell>
          <cell r="B598">
            <v>61762</v>
          </cell>
          <cell r="C598">
            <v>232315</v>
          </cell>
          <cell r="D598">
            <v>69332</v>
          </cell>
          <cell r="E598">
            <v>238470</v>
          </cell>
        </row>
        <row r="599">
          <cell r="A599">
            <v>432045</v>
          </cell>
          <cell r="B599">
            <v>89950</v>
          </cell>
          <cell r="C599">
            <v>275359</v>
          </cell>
        </row>
        <row r="600">
          <cell r="A600">
            <v>432143</v>
          </cell>
          <cell r="B600">
            <v>23440</v>
          </cell>
          <cell r="C600">
            <v>15666</v>
          </cell>
          <cell r="D600">
            <v>17872</v>
          </cell>
          <cell r="E600">
            <v>130197</v>
          </cell>
          <cell r="G600">
            <v>0</v>
          </cell>
        </row>
        <row r="601">
          <cell r="A601">
            <v>432145</v>
          </cell>
          <cell r="D601">
            <v>183463</v>
          </cell>
          <cell r="E601">
            <v>8468</v>
          </cell>
          <cell r="G601">
            <v>307946</v>
          </cell>
        </row>
        <row r="602">
          <cell r="A602">
            <v>432180</v>
          </cell>
        </row>
        <row r="603">
          <cell r="A603">
            <v>432235</v>
          </cell>
        </row>
        <row r="604">
          <cell r="A604">
            <v>432240</v>
          </cell>
          <cell r="B604">
            <v>347865</v>
          </cell>
          <cell r="C604">
            <v>2066417</v>
          </cell>
          <cell r="D604">
            <v>371114</v>
          </cell>
          <cell r="F604">
            <v>177422</v>
          </cell>
        </row>
        <row r="605">
          <cell r="A605">
            <v>432250</v>
          </cell>
          <cell r="B605">
            <v>523303</v>
          </cell>
        </row>
        <row r="606">
          <cell r="A606">
            <v>500830</v>
          </cell>
          <cell r="C606">
            <v>1254</v>
          </cell>
          <cell r="E606">
            <v>7263</v>
          </cell>
          <cell r="G606">
            <v>65347</v>
          </cell>
        </row>
        <row r="607">
          <cell r="A607">
            <v>510040</v>
          </cell>
          <cell r="C607">
            <v>924556</v>
          </cell>
          <cell r="D607">
            <v>145716</v>
          </cell>
          <cell r="E607">
            <v>883785</v>
          </cell>
        </row>
        <row r="608">
          <cell r="A608">
            <v>510460</v>
          </cell>
          <cell r="B608">
            <v>137666</v>
          </cell>
          <cell r="C608">
            <v>1784188</v>
          </cell>
          <cell r="D608">
            <v>178080</v>
          </cell>
          <cell r="E608">
            <v>2244417</v>
          </cell>
          <cell r="F608">
            <v>91700</v>
          </cell>
        </row>
        <row r="609">
          <cell r="A609">
            <v>510730</v>
          </cell>
          <cell r="B609">
            <v>66786</v>
          </cell>
          <cell r="C609">
            <v>219657</v>
          </cell>
          <cell r="D609">
            <v>73912</v>
          </cell>
          <cell r="E609">
            <v>272175</v>
          </cell>
          <cell r="F609">
            <v>31860</v>
          </cell>
        </row>
        <row r="610">
          <cell r="A610">
            <v>230530</v>
          </cell>
        </row>
        <row r="611">
          <cell r="A611">
            <v>292750</v>
          </cell>
          <cell r="B611">
            <v>3553</v>
          </cell>
          <cell r="C611">
            <v>113718</v>
          </cell>
          <cell r="D611">
            <v>46712</v>
          </cell>
          <cell r="E611">
            <v>21909</v>
          </cell>
          <cell r="G611">
            <v>78349</v>
          </cell>
        </row>
        <row r="612">
          <cell r="A612">
            <v>320020</v>
          </cell>
          <cell r="B612">
            <v>113562</v>
          </cell>
          <cell r="D612">
            <v>189824</v>
          </cell>
          <cell r="F612">
            <v>135896</v>
          </cell>
        </row>
        <row r="613">
          <cell r="A613">
            <v>320100</v>
          </cell>
          <cell r="B613">
            <v>156056</v>
          </cell>
          <cell r="C613">
            <v>874174</v>
          </cell>
          <cell r="D613">
            <v>163861</v>
          </cell>
          <cell r="E613">
            <v>172774</v>
          </cell>
          <cell r="F613">
            <v>108761</v>
          </cell>
        </row>
        <row r="614">
          <cell r="A614">
            <v>320270</v>
          </cell>
          <cell r="B614">
            <v>113759</v>
          </cell>
          <cell r="C614">
            <v>479683</v>
          </cell>
          <cell r="D614">
            <v>92707</v>
          </cell>
          <cell r="E614">
            <v>578528</v>
          </cell>
          <cell r="F614">
            <v>84463</v>
          </cell>
          <cell r="G614">
            <v>0</v>
          </cell>
        </row>
        <row r="615">
          <cell r="A615">
            <v>320360</v>
          </cell>
          <cell r="B615">
            <v>4</v>
          </cell>
          <cell r="D615">
            <v>6</v>
          </cell>
        </row>
        <row r="616">
          <cell r="A616">
            <v>320405</v>
          </cell>
          <cell r="B616">
            <v>165043</v>
          </cell>
          <cell r="D616">
            <v>218233</v>
          </cell>
          <cell r="F616">
            <v>170434</v>
          </cell>
        </row>
        <row r="617">
          <cell r="A617">
            <v>320455</v>
          </cell>
          <cell r="B617">
            <v>335392</v>
          </cell>
          <cell r="C617">
            <v>998442</v>
          </cell>
          <cell r="D617">
            <v>313736</v>
          </cell>
          <cell r="E617">
            <v>421453</v>
          </cell>
          <cell r="F617">
            <v>191576</v>
          </cell>
        </row>
        <row r="618">
          <cell r="A618">
            <v>330415</v>
          </cell>
        </row>
        <row r="619">
          <cell r="A619">
            <v>350500</v>
          </cell>
          <cell r="B619">
            <v>40654</v>
          </cell>
          <cell r="C619">
            <v>171977</v>
          </cell>
          <cell r="D619">
            <v>46736</v>
          </cell>
          <cell r="E619">
            <v>204980</v>
          </cell>
        </row>
        <row r="620">
          <cell r="A620">
            <v>351070</v>
          </cell>
          <cell r="D620">
            <v>176403</v>
          </cell>
          <cell r="E620">
            <v>1117964</v>
          </cell>
        </row>
        <row r="621">
          <cell r="A621">
            <v>351270</v>
          </cell>
          <cell r="B621">
            <v>14637</v>
          </cell>
          <cell r="C621">
            <v>81880</v>
          </cell>
          <cell r="D621">
            <v>20028</v>
          </cell>
          <cell r="E621">
            <v>82205</v>
          </cell>
        </row>
        <row r="622">
          <cell r="A622">
            <v>351640</v>
          </cell>
        </row>
        <row r="623">
          <cell r="A623">
            <v>351790</v>
          </cell>
          <cell r="B623">
            <v>107469</v>
          </cell>
          <cell r="C623">
            <v>689566</v>
          </cell>
          <cell r="D623">
            <v>96494</v>
          </cell>
          <cell r="E623">
            <v>796026</v>
          </cell>
          <cell r="F623">
            <v>34722</v>
          </cell>
          <cell r="G623">
            <v>0</v>
          </cell>
        </row>
        <row r="624">
          <cell r="A624">
            <v>351940</v>
          </cell>
        </row>
        <row r="625">
          <cell r="A625">
            <v>352190</v>
          </cell>
          <cell r="B625">
            <v>257514</v>
          </cell>
          <cell r="C625">
            <v>308943</v>
          </cell>
          <cell r="D625">
            <v>244457</v>
          </cell>
          <cell r="E625">
            <v>328584</v>
          </cell>
        </row>
        <row r="626">
          <cell r="A626">
            <v>352585</v>
          </cell>
          <cell r="B626">
            <v>32757</v>
          </cell>
          <cell r="C626">
            <v>125018</v>
          </cell>
          <cell r="D626">
            <v>33826</v>
          </cell>
          <cell r="F626">
            <v>11787</v>
          </cell>
        </row>
        <row r="627">
          <cell r="A627">
            <v>352900</v>
          </cell>
        </row>
        <row r="628">
          <cell r="A628">
            <v>353050</v>
          </cell>
          <cell r="B628">
            <v>13565</v>
          </cell>
          <cell r="C628">
            <v>2143454</v>
          </cell>
          <cell r="D628">
            <v>128017</v>
          </cell>
          <cell r="E628">
            <v>2144941</v>
          </cell>
        </row>
        <row r="629">
          <cell r="A629">
            <v>353260</v>
          </cell>
          <cell r="B629">
            <v>155005</v>
          </cell>
          <cell r="C629">
            <v>652692</v>
          </cell>
          <cell r="D629">
            <v>136775</v>
          </cell>
          <cell r="E629">
            <v>589551</v>
          </cell>
          <cell r="F629">
            <v>45248</v>
          </cell>
        </row>
        <row r="630">
          <cell r="A630">
            <v>353625</v>
          </cell>
          <cell r="D630">
            <v>50651</v>
          </cell>
          <cell r="E630">
            <v>52</v>
          </cell>
        </row>
        <row r="631">
          <cell r="A631">
            <v>353810</v>
          </cell>
          <cell r="B631">
            <v>207379</v>
          </cell>
          <cell r="C631">
            <v>791211</v>
          </cell>
        </row>
        <row r="632">
          <cell r="A632">
            <v>353900</v>
          </cell>
          <cell r="D632">
            <v>127473</v>
          </cell>
          <cell r="E632">
            <v>122396</v>
          </cell>
        </row>
        <row r="633">
          <cell r="A633">
            <v>353940</v>
          </cell>
          <cell r="B633">
            <v>4692</v>
          </cell>
          <cell r="C633">
            <v>17260</v>
          </cell>
          <cell r="D633">
            <v>3150</v>
          </cell>
          <cell r="E633">
            <v>16290</v>
          </cell>
          <cell r="F633">
            <v>2070</v>
          </cell>
        </row>
        <row r="634">
          <cell r="A634">
            <v>353960</v>
          </cell>
          <cell r="B634">
            <v>9483</v>
          </cell>
          <cell r="C634">
            <v>43106</v>
          </cell>
          <cell r="D634">
            <v>9278</v>
          </cell>
          <cell r="E634">
            <v>51485</v>
          </cell>
          <cell r="F634">
            <v>7073</v>
          </cell>
        </row>
        <row r="635">
          <cell r="A635">
            <v>354070</v>
          </cell>
          <cell r="B635">
            <v>319269</v>
          </cell>
          <cell r="C635">
            <v>1611089</v>
          </cell>
          <cell r="D635">
            <v>333801</v>
          </cell>
          <cell r="E635">
            <v>1532564</v>
          </cell>
        </row>
        <row r="636">
          <cell r="A636">
            <v>354560</v>
          </cell>
          <cell r="B636">
            <v>203203</v>
          </cell>
          <cell r="C636">
            <v>595538</v>
          </cell>
          <cell r="D636">
            <v>203039</v>
          </cell>
          <cell r="E636">
            <v>608007</v>
          </cell>
        </row>
        <row r="637">
          <cell r="A637">
            <v>354850</v>
          </cell>
        </row>
        <row r="638">
          <cell r="A638">
            <v>354900</v>
          </cell>
          <cell r="B638">
            <v>53751</v>
          </cell>
          <cell r="C638">
            <v>450749</v>
          </cell>
          <cell r="D638">
            <v>48716</v>
          </cell>
          <cell r="E638">
            <v>463667</v>
          </cell>
        </row>
        <row r="639">
          <cell r="A639">
            <v>355220</v>
          </cell>
        </row>
        <row r="640">
          <cell r="A640">
            <v>410060</v>
          </cell>
          <cell r="B640">
            <v>114668</v>
          </cell>
          <cell r="C640">
            <v>536365</v>
          </cell>
          <cell r="D640">
            <v>131168</v>
          </cell>
          <cell r="E640">
            <v>420599</v>
          </cell>
          <cell r="F640">
            <v>82547</v>
          </cell>
        </row>
        <row r="641">
          <cell r="A641">
            <v>410345</v>
          </cell>
        </row>
        <row r="642">
          <cell r="A642">
            <v>410405</v>
          </cell>
          <cell r="C642">
            <v>334337</v>
          </cell>
        </row>
        <row r="643">
          <cell r="A643">
            <v>410450</v>
          </cell>
        </row>
        <row r="644">
          <cell r="A644">
            <v>410660</v>
          </cell>
          <cell r="D644">
            <v>138787</v>
          </cell>
          <cell r="E644">
            <v>2323891</v>
          </cell>
        </row>
        <row r="645">
          <cell r="A645">
            <v>410880</v>
          </cell>
          <cell r="C645">
            <v>2950598</v>
          </cell>
        </row>
        <row r="646">
          <cell r="A646">
            <v>411180</v>
          </cell>
          <cell r="B646">
            <v>10884</v>
          </cell>
          <cell r="C646">
            <v>24967</v>
          </cell>
          <cell r="D646">
            <v>9863</v>
          </cell>
          <cell r="E646">
            <v>20315</v>
          </cell>
          <cell r="F646">
            <v>5181</v>
          </cell>
        </row>
        <row r="647">
          <cell r="A647">
            <v>411380</v>
          </cell>
          <cell r="D647">
            <v>71085</v>
          </cell>
          <cell r="E647">
            <v>467537</v>
          </cell>
        </row>
        <row r="648">
          <cell r="A648">
            <v>411400</v>
          </cell>
        </row>
        <row r="649">
          <cell r="A649">
            <v>411450</v>
          </cell>
        </row>
        <row r="650">
          <cell r="A650">
            <v>411575</v>
          </cell>
          <cell r="B650">
            <v>109328</v>
          </cell>
          <cell r="C650">
            <v>583193</v>
          </cell>
          <cell r="D650">
            <v>114151</v>
          </cell>
          <cell r="E650">
            <v>736544</v>
          </cell>
        </row>
        <row r="651">
          <cell r="A651">
            <v>412380</v>
          </cell>
          <cell r="B651">
            <v>177190</v>
          </cell>
          <cell r="C651">
            <v>985061</v>
          </cell>
          <cell r="D651">
            <v>213139</v>
          </cell>
          <cell r="E651">
            <v>801607</v>
          </cell>
        </row>
        <row r="652">
          <cell r="A652">
            <v>412730</v>
          </cell>
          <cell r="B652">
            <v>42597</v>
          </cell>
          <cell r="C652">
            <v>1111057</v>
          </cell>
          <cell r="D652">
            <v>56548</v>
          </cell>
          <cell r="E652">
            <v>990102</v>
          </cell>
          <cell r="G652">
            <v>0</v>
          </cell>
        </row>
        <row r="653">
          <cell r="A653">
            <v>412820</v>
          </cell>
          <cell r="D653">
            <v>679903</v>
          </cell>
          <cell r="E653">
            <v>3139666</v>
          </cell>
          <cell r="F653">
            <v>485169</v>
          </cell>
        </row>
        <row r="654">
          <cell r="A654">
            <v>420010</v>
          </cell>
          <cell r="B654">
            <v>65875</v>
          </cell>
          <cell r="C654">
            <v>60</v>
          </cell>
          <cell r="D654">
            <v>66739</v>
          </cell>
        </row>
        <row r="655">
          <cell r="A655">
            <v>420020</v>
          </cell>
          <cell r="B655">
            <v>81317</v>
          </cell>
          <cell r="C655">
            <v>7934423</v>
          </cell>
          <cell r="D655">
            <v>129674</v>
          </cell>
          <cell r="E655">
            <v>5454328</v>
          </cell>
          <cell r="F655">
            <v>48289</v>
          </cell>
          <cell r="G655">
            <v>3024716</v>
          </cell>
        </row>
        <row r="656">
          <cell r="A656">
            <v>420545</v>
          </cell>
          <cell r="B656">
            <v>443958</v>
          </cell>
          <cell r="C656">
            <v>2861097</v>
          </cell>
          <cell r="D656">
            <v>428132</v>
          </cell>
          <cell r="E656">
            <v>2873391</v>
          </cell>
          <cell r="F656">
            <v>183546</v>
          </cell>
        </row>
        <row r="657">
          <cell r="A657">
            <v>420710</v>
          </cell>
          <cell r="B657">
            <v>227073</v>
          </cell>
          <cell r="C657">
            <v>1546743</v>
          </cell>
          <cell r="D657">
            <v>225825</v>
          </cell>
          <cell r="E657">
            <v>1347612</v>
          </cell>
          <cell r="F657">
            <v>95188</v>
          </cell>
        </row>
        <row r="658">
          <cell r="A658">
            <v>421480</v>
          </cell>
          <cell r="B658">
            <v>608481</v>
          </cell>
          <cell r="C658">
            <v>8286223</v>
          </cell>
          <cell r="D658">
            <v>591457</v>
          </cell>
          <cell r="E658">
            <v>8289598</v>
          </cell>
          <cell r="F658">
            <v>245325</v>
          </cell>
          <cell r="G658">
            <v>4143364</v>
          </cell>
        </row>
        <row r="659">
          <cell r="A659">
            <v>421530</v>
          </cell>
          <cell r="B659">
            <v>91387</v>
          </cell>
          <cell r="C659">
            <v>400052</v>
          </cell>
        </row>
        <row r="660">
          <cell r="A660">
            <v>430066</v>
          </cell>
        </row>
        <row r="661">
          <cell r="A661">
            <v>430100</v>
          </cell>
          <cell r="B661">
            <v>292357</v>
          </cell>
          <cell r="C661">
            <v>999236</v>
          </cell>
          <cell r="D661">
            <v>578410</v>
          </cell>
          <cell r="E661">
            <v>972494</v>
          </cell>
        </row>
        <row r="662">
          <cell r="A662">
            <v>430105</v>
          </cell>
          <cell r="B662">
            <v>129308</v>
          </cell>
          <cell r="C662">
            <v>878093</v>
          </cell>
          <cell r="D662">
            <v>117130</v>
          </cell>
          <cell r="E662">
            <v>437340</v>
          </cell>
          <cell r="F662">
            <v>66607</v>
          </cell>
        </row>
        <row r="663">
          <cell r="A663">
            <v>430544</v>
          </cell>
          <cell r="B663">
            <v>55963</v>
          </cell>
          <cell r="C663">
            <v>426267</v>
          </cell>
          <cell r="D663">
            <v>72294</v>
          </cell>
          <cell r="E663">
            <v>515509</v>
          </cell>
        </row>
        <row r="664">
          <cell r="A664">
            <v>430620</v>
          </cell>
          <cell r="B664">
            <v>148242</v>
          </cell>
          <cell r="C664">
            <v>893142</v>
          </cell>
          <cell r="D664">
            <v>159959</v>
          </cell>
          <cell r="E664">
            <v>102263</v>
          </cell>
          <cell r="F664">
            <v>17125</v>
          </cell>
          <cell r="G664">
            <v>318232</v>
          </cell>
        </row>
        <row r="665">
          <cell r="A665">
            <v>430740</v>
          </cell>
          <cell r="C665">
            <v>187174</v>
          </cell>
          <cell r="E665">
            <v>187174</v>
          </cell>
        </row>
        <row r="666">
          <cell r="A666">
            <v>430860</v>
          </cell>
        </row>
        <row r="667">
          <cell r="A667">
            <v>430900</v>
          </cell>
        </row>
        <row r="668">
          <cell r="A668">
            <v>430920</v>
          </cell>
          <cell r="B668">
            <v>489236</v>
          </cell>
          <cell r="C668">
            <v>48840554</v>
          </cell>
          <cell r="D668">
            <v>590363</v>
          </cell>
          <cell r="E668">
            <v>43175731</v>
          </cell>
        </row>
        <row r="669">
          <cell r="A669">
            <v>430975</v>
          </cell>
        </row>
        <row r="670">
          <cell r="A670">
            <v>431036</v>
          </cell>
          <cell r="B670">
            <v>27867</v>
          </cell>
          <cell r="C670">
            <v>106985</v>
          </cell>
        </row>
        <row r="671">
          <cell r="A671">
            <v>431175</v>
          </cell>
          <cell r="B671">
            <v>111528</v>
          </cell>
          <cell r="C671">
            <v>318567</v>
          </cell>
          <cell r="D671">
            <v>106826</v>
          </cell>
          <cell r="E671">
            <v>310033</v>
          </cell>
          <cell r="F671">
            <v>50594</v>
          </cell>
        </row>
        <row r="672">
          <cell r="A672">
            <v>431250</v>
          </cell>
          <cell r="B672">
            <v>80379</v>
          </cell>
          <cell r="C672">
            <v>1039095</v>
          </cell>
          <cell r="D672">
            <v>89378</v>
          </cell>
          <cell r="E672">
            <v>438444</v>
          </cell>
          <cell r="G672">
            <v>0</v>
          </cell>
        </row>
        <row r="673">
          <cell r="A673">
            <v>431330</v>
          </cell>
          <cell r="B673">
            <v>287679</v>
          </cell>
          <cell r="C673">
            <v>1475015</v>
          </cell>
          <cell r="D673">
            <v>311318</v>
          </cell>
          <cell r="E673">
            <v>686040</v>
          </cell>
        </row>
        <row r="674">
          <cell r="A674">
            <v>431365</v>
          </cell>
          <cell r="B674">
            <v>50935</v>
          </cell>
          <cell r="C674">
            <v>701116</v>
          </cell>
          <cell r="D674">
            <v>95939</v>
          </cell>
          <cell r="F674">
            <v>56820</v>
          </cell>
        </row>
        <row r="675">
          <cell r="A675">
            <v>431449</v>
          </cell>
          <cell r="B675">
            <v>99680</v>
          </cell>
          <cell r="C675">
            <v>983919</v>
          </cell>
          <cell r="D675">
            <v>40542</v>
          </cell>
          <cell r="E675">
            <v>1016653</v>
          </cell>
        </row>
        <row r="676">
          <cell r="A676">
            <v>431520</v>
          </cell>
          <cell r="B676">
            <v>29713</v>
          </cell>
          <cell r="C676">
            <v>271935</v>
          </cell>
          <cell r="D676">
            <v>36399</v>
          </cell>
          <cell r="E676">
            <v>203412</v>
          </cell>
          <cell r="F676">
            <v>21314</v>
          </cell>
        </row>
        <row r="677">
          <cell r="A677">
            <v>431730</v>
          </cell>
          <cell r="B677">
            <v>90437</v>
          </cell>
          <cell r="C677">
            <v>625694</v>
          </cell>
          <cell r="D677">
            <v>71641</v>
          </cell>
          <cell r="E677">
            <v>560987</v>
          </cell>
          <cell r="F677">
            <v>28589</v>
          </cell>
          <cell r="G677">
            <v>0</v>
          </cell>
        </row>
        <row r="678">
          <cell r="A678">
            <v>431890</v>
          </cell>
          <cell r="B678">
            <v>408600</v>
          </cell>
          <cell r="C678">
            <v>1553264</v>
          </cell>
          <cell r="E678">
            <v>0</v>
          </cell>
          <cell r="G678">
            <v>0</v>
          </cell>
        </row>
        <row r="679">
          <cell r="A679">
            <v>431912</v>
          </cell>
          <cell r="D679">
            <v>15860</v>
          </cell>
          <cell r="E679">
            <v>93235</v>
          </cell>
          <cell r="F679">
            <v>7008</v>
          </cell>
        </row>
        <row r="680">
          <cell r="A680">
            <v>431920</v>
          </cell>
        </row>
        <row r="681">
          <cell r="A681">
            <v>431930</v>
          </cell>
          <cell r="B681">
            <v>44819</v>
          </cell>
          <cell r="C681">
            <v>268379</v>
          </cell>
          <cell r="D681">
            <v>43815</v>
          </cell>
          <cell r="E681">
            <v>288885</v>
          </cell>
        </row>
        <row r="682">
          <cell r="A682">
            <v>432032</v>
          </cell>
          <cell r="B682">
            <v>46209</v>
          </cell>
          <cell r="C682">
            <v>279872</v>
          </cell>
          <cell r="D682">
            <v>39766</v>
          </cell>
          <cell r="E682">
            <v>280760</v>
          </cell>
        </row>
        <row r="683">
          <cell r="A683">
            <v>432220</v>
          </cell>
          <cell r="B683">
            <v>144915</v>
          </cell>
          <cell r="C683">
            <v>509793</v>
          </cell>
          <cell r="D683">
            <v>133283</v>
          </cell>
          <cell r="E683">
            <v>424504</v>
          </cell>
          <cell r="F683">
            <v>47600</v>
          </cell>
        </row>
        <row r="684">
          <cell r="A684">
            <v>510263</v>
          </cell>
          <cell r="B684">
            <v>278669</v>
          </cell>
          <cell r="D684">
            <v>285551</v>
          </cell>
        </row>
        <row r="685">
          <cell r="A685">
            <v>510610</v>
          </cell>
          <cell r="B685">
            <v>37681</v>
          </cell>
          <cell r="C685">
            <v>774725</v>
          </cell>
          <cell r="D685">
            <v>80057</v>
          </cell>
          <cell r="E685">
            <v>877881</v>
          </cell>
          <cell r="F685">
            <v>24536</v>
          </cell>
        </row>
        <row r="686">
          <cell r="A686">
            <v>510780</v>
          </cell>
          <cell r="B686">
            <v>71894</v>
          </cell>
          <cell r="C686">
            <v>337955</v>
          </cell>
          <cell r="D686">
            <v>68085</v>
          </cell>
          <cell r="E686">
            <v>394506</v>
          </cell>
          <cell r="F686">
            <v>31010</v>
          </cell>
        </row>
        <row r="687">
          <cell r="A687">
            <v>521250</v>
          </cell>
          <cell r="B687">
            <v>1113763</v>
          </cell>
          <cell r="C687">
            <v>12261376</v>
          </cell>
          <cell r="D687">
            <v>1123311</v>
          </cell>
          <cell r="F687">
            <v>463864</v>
          </cell>
        </row>
        <row r="688">
          <cell r="A688">
            <v>521310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Sim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Sim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Sim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Sim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Sim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Sim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Sim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Sim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Sim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Sim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Sim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Sim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Sim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Sim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Sim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Sim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Sim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Sim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Sim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Sim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Sim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Sim</v>
      </c>
      <c r="H898" s="10" t="str">
        <f>VLOOKUP(A898,Planilha1!A:Y,23,FALSE)</f>
        <v>Sim</v>
      </c>
      <c r="I898" s="10" t="str">
        <f>VLOOKUP(A898,Planilha1!A:Y,24,FALSE)</f>
        <v>Sim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Sim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Sim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Sim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Sim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Sim</v>
      </c>
      <c r="H1624" s="10" t="str">
        <f>VLOOKUP(A1624,Planilha1!A:Y,23,FALSE)</f>
        <v>Sim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Sim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Sim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Sim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Sim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Sim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Sim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Sim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Sim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Sim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Sim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Sim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Sim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Sim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Sim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Sim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Sim</v>
      </c>
      <c r="H2442" s="10" t="str">
        <f>VLOOKUP(A2442,Planilha1!A:Y,23,FALSE)</f>
        <v>Não</v>
      </c>
      <c r="I2442" s="10" t="str">
        <f>VLOOKUP(A2442,Planilha1!A:Y,24,FALSE)</f>
        <v>Sim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Sim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Sim</v>
      </c>
      <c r="H2470" s="10" t="str">
        <f>VLOOKUP(A2470,Planilha1!A:Y,23,FALSE)</f>
        <v>Sim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Sim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Sim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Sim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Sim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Sim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Sim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Sim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Sim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Sim</v>
      </c>
      <c r="J2600" s="10" t="str">
        <f>VLOOKUP(A2600,Planilha1!A:Y,25,FALSE)</f>
        <v>Sim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Sim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Sim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Sim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Sim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Sim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Sim</v>
      </c>
      <c r="H2918" s="10" t="str">
        <f>VLOOKUP(A2918,Planilha1!A:Y,23,FALSE)</f>
        <v>Sim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Sim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Sim</v>
      </c>
      <c r="J2985" s="10" t="str">
        <f>VLOOKUP(A2985,Planilha1!A:Y,25,FALSE)</f>
        <v>Sim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Sim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Sim</v>
      </c>
      <c r="H3131" s="10" t="str">
        <f>VLOOKUP(A3131,Planilha1!A:Y,23,FALSE)</f>
        <v>Sim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Sim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Sim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Sim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Sim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Sim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Sim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Sim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Sim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Sim</v>
      </c>
      <c r="H3320" s="10" t="str">
        <f>VLOOKUP(A3320,Planilha1!A:Y,23,FALSE)</f>
        <v>Sim</v>
      </c>
      <c r="I3320" s="10" t="str">
        <f>VLOOKUP(A3320,Planilha1!A:Y,24,FALSE)</f>
        <v>Sim</v>
      </c>
      <c r="J3320" s="10" t="str">
        <f>VLOOKUP(A3320,Planilha1!A:Y,25,FALSE)</f>
        <v>Sim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Sim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Sim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Sim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Sim</v>
      </c>
      <c r="H3459" s="10" t="str">
        <f>VLOOKUP(A3459,Planilha1!A:Y,23,FALSE)</f>
        <v>Sim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Sim</v>
      </c>
      <c r="H3472" s="10" t="str">
        <f>VLOOKUP(A3472,Planilha1!A:Y,23,FALSE)</f>
        <v>Sim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Sim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Sim</v>
      </c>
      <c r="F3505" s="10" t="str">
        <f>VLOOKUP(A3505,Planilha1!A:Y,21,FALSE)</f>
        <v>Sim</v>
      </c>
      <c r="G3505" s="10" t="str">
        <f>VLOOKUP(A3505,Planilha1!A:Y,22,FALSE)</f>
        <v>Sim</v>
      </c>
      <c r="H3505" s="10" t="str">
        <f>VLOOKUP(A3505,Planilha1!A:Y,23,FALSE)</f>
        <v>Sim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Sim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Sim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Sim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Sim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Sim</v>
      </c>
      <c r="H3689" s="10" t="str">
        <f>VLOOKUP(A3689,Planilha1!A:Y,23,FALSE)</f>
        <v>Sim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Sim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Sim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A79" workbookViewId="0">
      <selection activeCell="A102" sqref="A10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IFERROR(VLOOKUP(A5,[1]Monitoramento_Base!$A:$J,7,FALSE),0)</f>
        <v>81375</v>
      </c>
      <c r="C5">
        <f>IFERROR(VLOOKUP(A5,[1]Monitoramento_Base!$A:$J,8,FALSE),0)</f>
        <v>18047554</v>
      </c>
      <c r="D5">
        <f>IFERROR(VLOOKUP(A5,[1]Monitoramento_Base!$A:$K,11,FALSE),0)</f>
        <v>66998</v>
      </c>
      <c r="E5">
        <f>IFERROR(VLOOKUP(A5,[1]Monitoramento_Base!$A:$L,12,FALSE),0)</f>
        <v>20397592</v>
      </c>
      <c r="F5">
        <f>IFERROR(VLOOKUP(A5,[1]Monitoramento_Base!$A:$O,15,FALSE),0)</f>
        <v>75873</v>
      </c>
      <c r="G5">
        <f>IFERROR(VLOOKUP(A5,[1]Monitoramento_Base!$A:$P,16,FALSE),0)</f>
        <v>13650816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IFERROR(VLOOKUP(A6,[1]Monitoramento_Base!$A:$J,7,FALSE),0)</f>
        <v>716</v>
      </c>
      <c r="C6">
        <f>IFERROR(VLOOKUP(A6,[1]Monitoramento_Base!$A:$J,8,FALSE),0)</f>
        <v>128375466</v>
      </c>
      <c r="D6">
        <f>IFERROR(VLOOKUP(A6,[1]Monitoramento_Base!$A:$K,11,FALSE),0)</f>
        <v>1345</v>
      </c>
      <c r="E6">
        <f>IFERROR(VLOOKUP(A6,[1]Monitoramento_Base!$A:$L,12,FALSE),0)</f>
        <v>124116902</v>
      </c>
      <c r="F6">
        <f>IFERROR(VLOOKUP(A6,[1]Monitoramento_Base!$A:$O,15,FALSE),0)</f>
        <v>887</v>
      </c>
      <c r="G6">
        <f>IFERROR(VLOOKUP(A6,[1]Monitoramento_Base!$A:$P,16,FALSE),0)</f>
        <v>82683036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IFERROR(VLOOKUP(A7,[1]Monitoramento_Base!$A:$J,7,FALSE),0)</f>
        <v>0</v>
      </c>
      <c r="C7">
        <f>IFERROR(VLOOKUP(A7,[1]Monitoramento_Base!$A:$J,8,FALSE),0)</f>
        <v>46237647</v>
      </c>
      <c r="D7">
        <f>IFERROR(VLOOKUP(A7,[1]Monitoramento_Base!$A:$K,11,FALSE),0)</f>
        <v>0</v>
      </c>
      <c r="E7">
        <f>IFERROR(VLOOKUP(A7,[1]Monitoramento_Base!$A:$L,12,FALSE),0)</f>
        <v>44746110</v>
      </c>
      <c r="F7">
        <f>IFERROR(VLOOKUP(A7,[1]Monitoramento_Base!$A:$O,15,FALSE),0)</f>
        <v>0</v>
      </c>
      <c r="G7">
        <f>IFERROR(VLOOKUP(A7,[1]Monitoramento_Base!$A:$P,16,FALSE),0)</f>
        <v>29830740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IFERROR(VLOOKUP(A8,[1]Monitoramento_Base!$A:$J,7,FALSE),0)</f>
        <v>0</v>
      </c>
      <c r="C8">
        <f>IFERROR(VLOOKUP(A8,[1]Monitoramento_Base!$A:$J,8,FALSE),0)</f>
        <v>7335399</v>
      </c>
      <c r="D8">
        <f>IFERROR(VLOOKUP(A8,[1]Monitoramento_Base!$A:$K,11,FALSE),0)</f>
        <v>0</v>
      </c>
      <c r="E8">
        <f>IFERROR(VLOOKUP(A8,[1]Monitoramento_Base!$A:$L,12,FALSE),0)</f>
        <v>7107484</v>
      </c>
      <c r="F8">
        <f>IFERROR(VLOOKUP(A8,[1]Monitoramento_Base!$A:$O,15,FALSE),0)</f>
        <v>0</v>
      </c>
      <c r="G8">
        <f>IFERROR(VLOOKUP(A8,[1]Monitoramento_Base!$A:$P,16,FALSE),0)</f>
        <v>4735862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IFERROR(VLOOKUP(A9,[1]Monitoramento_Base!$A:$J,7,FALSE),0)</f>
        <v>0</v>
      </c>
      <c r="C9">
        <f>IFERROR(VLOOKUP(A9,[1]Monitoramento_Base!$A:$J,8,FALSE),0)</f>
        <v>12237281</v>
      </c>
      <c r="D9">
        <f>IFERROR(VLOOKUP(A9,[1]Monitoramento_Base!$A:$K,11,FALSE),0)</f>
        <v>0</v>
      </c>
      <c r="E9">
        <f>IFERROR(VLOOKUP(A9,[1]Monitoramento_Base!$A:$L,12,FALSE),0)</f>
        <v>11842530</v>
      </c>
      <c r="F9">
        <f>IFERROR(VLOOKUP(A9,[1]Monitoramento_Base!$A:$O,15,FALSE),0)</f>
        <v>0</v>
      </c>
      <c r="G9">
        <f>IFERROR(VLOOKUP(A9,[1]Monitoramento_Base!$A:$P,16,FALSE),0)</f>
        <v>7895020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IFERROR(VLOOKUP(A10,[1]Monitoramento_Base!$A:$J,7,FALSE),0)</f>
        <v>0</v>
      </c>
      <c r="C10">
        <f>IFERROR(VLOOKUP(A10,[1]Monitoramento_Base!$A:$J,8,FALSE),0)</f>
        <v>0</v>
      </c>
      <c r="D10">
        <f>IFERROR(VLOOKUP(A10,[1]Monitoramento_Base!$A:$K,11,FALSE),0)</f>
        <v>0</v>
      </c>
      <c r="E10">
        <f>IFERROR(VLOOKUP(A10,[1]Monitoramento_Base!$A:$L,12,FALSE),0)</f>
        <v>0</v>
      </c>
      <c r="F10">
        <f>IFERROR(VLOOKUP(A10,[1]Monitoramento_Base!$A:$O,15,FALSE),0)</f>
        <v>0</v>
      </c>
      <c r="G10">
        <f>IFERROR(VLOOKUP(A10,[1]Monitoramento_Base!$A:$P,16,FALSE),0)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IFERROR(VLOOKUP(A11,[1]Monitoramento_Base!$A:$J,7,FALSE),0)</f>
        <v>0</v>
      </c>
      <c r="C11">
        <f>IFERROR(VLOOKUP(A11,[1]Monitoramento_Base!$A:$J,8,FALSE),0)</f>
        <v>0</v>
      </c>
      <c r="D11">
        <f>IFERROR(VLOOKUP(A11,[1]Monitoramento_Base!$A:$K,11,FALSE),0)</f>
        <v>0</v>
      </c>
      <c r="E11">
        <f>IFERROR(VLOOKUP(A11,[1]Monitoramento_Base!$A:$L,12,FALSE),0)</f>
        <v>0</v>
      </c>
      <c r="F11">
        <f>IFERROR(VLOOKUP(A11,[1]Monitoramento_Base!$A:$O,15,FALSE),0)</f>
        <v>0</v>
      </c>
      <c r="G11">
        <f>IFERROR(VLOOKUP(A11,[1]Monitoramento_Base!$A:$P,16,FALSE),0)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IFERROR(VLOOKUP(A12,[1]Monitoramento_Base!$A:$J,7,FALSE),0)</f>
        <v>136662</v>
      </c>
      <c r="C12">
        <f>IFERROR(VLOOKUP(A12,[1]Monitoramento_Base!$A:$J,8,FALSE),0)</f>
        <v>16671135</v>
      </c>
      <c r="D12">
        <f>IFERROR(VLOOKUP(A12,[1]Monitoramento_Base!$A:$K,11,FALSE),0)</f>
        <v>144647</v>
      </c>
      <c r="E12">
        <f>IFERROR(VLOOKUP(A12,[1]Monitoramento_Base!$A:$L,12,FALSE),0)</f>
        <v>20791947</v>
      </c>
      <c r="F12">
        <f>IFERROR(VLOOKUP(A12,[1]Monitoramento_Base!$A:$O,15,FALSE),0)</f>
        <v>112759</v>
      </c>
      <c r="G12">
        <f>IFERROR(VLOOKUP(A12,[1]Monitoramento_Base!$A:$P,16,FALSE),0)</f>
        <v>16341793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IFERROR(VLOOKUP(A13,[1]Monitoramento_Base!$A:$J,7,FALSE),0)</f>
        <v>2474</v>
      </c>
      <c r="C13">
        <f>IFERROR(VLOOKUP(A13,[1]Monitoramento_Base!$A:$J,8,FALSE),0)</f>
        <v>126880524</v>
      </c>
      <c r="D13">
        <f>IFERROR(VLOOKUP(A13,[1]Monitoramento_Base!$A:$K,11,FALSE),0)</f>
        <v>1649</v>
      </c>
      <c r="E13">
        <f>IFERROR(VLOOKUP(A13,[1]Monitoramento_Base!$A:$L,12,FALSE),0)</f>
        <v>122803455</v>
      </c>
      <c r="F13">
        <f>IFERROR(VLOOKUP(A13,[1]Monitoramento_Base!$A:$O,15,FALSE),0)</f>
        <v>1686</v>
      </c>
      <c r="G13">
        <f>IFERROR(VLOOKUP(A13,[1]Monitoramento_Base!$A:$P,16,FALSE),0)</f>
        <v>81785060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IFERROR(VLOOKUP(A14,[1]Monitoramento_Base!$A:$J,7,FALSE),0)</f>
        <v>153890</v>
      </c>
      <c r="C14">
        <f>IFERROR(VLOOKUP(A14,[1]Monitoramento_Base!$A:$J,8,FALSE),0)</f>
        <v>43979207</v>
      </c>
      <c r="D14">
        <f>IFERROR(VLOOKUP(A14,[1]Monitoramento_Base!$A:$K,11,FALSE),0)</f>
        <v>122560</v>
      </c>
      <c r="E14">
        <f>IFERROR(VLOOKUP(A14,[1]Monitoramento_Base!$A:$L,12,FALSE),0)</f>
        <v>39364987</v>
      </c>
      <c r="F14">
        <f>IFERROR(VLOOKUP(A14,[1]Monitoramento_Base!$A:$O,15,FALSE),0)</f>
        <v>71514</v>
      </c>
      <c r="G14">
        <f>IFERROR(VLOOKUP(A14,[1]Monitoramento_Base!$A:$P,16,FALSE),0)</f>
        <v>28447516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IFERROR(VLOOKUP(A15,[1]Monitoramento_Base!$A:$J,7,FALSE),0)</f>
        <v>147833</v>
      </c>
      <c r="C15">
        <f>IFERROR(VLOOKUP(A15,[1]Monitoramento_Base!$A:$J,8,FALSE),0)</f>
        <v>44035445</v>
      </c>
      <c r="D15">
        <f>IFERROR(VLOOKUP(A15,[1]Monitoramento_Base!$A:$K,11,FALSE),0)</f>
        <v>150162</v>
      </c>
      <c r="E15">
        <f>IFERROR(VLOOKUP(A15,[1]Monitoramento_Base!$A:$L,12,FALSE),0)</f>
        <v>39394349</v>
      </c>
      <c r="F15">
        <f>IFERROR(VLOOKUP(A15,[1]Monitoramento_Base!$A:$O,15,FALSE),0)</f>
        <v>90859</v>
      </c>
      <c r="G15">
        <f>IFERROR(VLOOKUP(A15,[1]Monitoramento_Base!$A:$P,16,FALSE),0)</f>
        <v>24678175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IFERROR(VLOOKUP(A16,[1]Monitoramento_Base!$A:$J,7,FALSE),0)</f>
        <v>0</v>
      </c>
      <c r="C16">
        <f>IFERROR(VLOOKUP(A16,[1]Monitoramento_Base!$A:$J,8,FALSE),0)</f>
        <v>53702850</v>
      </c>
      <c r="D16">
        <f>IFERROR(VLOOKUP(A16,[1]Monitoramento_Base!$A:$K,11,FALSE),0)</f>
        <v>0</v>
      </c>
      <c r="E16">
        <f>IFERROR(VLOOKUP(A16,[1]Monitoramento_Base!$A:$L,12,FALSE),0)</f>
        <v>51970500</v>
      </c>
      <c r="F16">
        <f>IFERROR(VLOOKUP(A16,[1]Monitoramento_Base!$A:$O,15,FALSE),0)</f>
        <v>0</v>
      </c>
      <c r="G16">
        <f>IFERROR(VLOOKUP(A16,[1]Monitoramento_Base!$A:$P,16,FALSE),0)</f>
        <v>34647000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IFERROR(VLOOKUP(A17,[1]Monitoramento_Base!$A:$J,7,FALSE),0)</f>
        <v>0</v>
      </c>
      <c r="C17">
        <f>IFERROR(VLOOKUP(A17,[1]Monitoramento_Base!$A:$J,8,FALSE),0)</f>
        <v>10306384</v>
      </c>
      <c r="D17">
        <f>IFERROR(VLOOKUP(A17,[1]Monitoramento_Base!$A:$K,11,FALSE),0)</f>
        <v>0</v>
      </c>
      <c r="E17">
        <f>IFERROR(VLOOKUP(A17,[1]Monitoramento_Base!$A:$L,12,FALSE),0)</f>
        <v>9973920</v>
      </c>
      <c r="F17">
        <f>IFERROR(VLOOKUP(A17,[1]Monitoramento_Base!$A:$O,15,FALSE),0)</f>
        <v>0</v>
      </c>
      <c r="G17">
        <f>IFERROR(VLOOKUP(A17,[1]Monitoramento_Base!$A:$P,16,FALSE),0)</f>
        <v>6649280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IFERROR(VLOOKUP(A18,[1]Monitoramento_Base!$A:$J,7,FALSE),0)</f>
        <v>81</v>
      </c>
      <c r="C18">
        <f>IFERROR(VLOOKUP(A18,[1]Monitoramento_Base!$A:$J,8,FALSE),0)</f>
        <v>123303404</v>
      </c>
      <c r="D18">
        <f>IFERROR(VLOOKUP(A18,[1]Monitoramento_Base!$A:$K,11,FALSE),0)</f>
        <v>30</v>
      </c>
      <c r="E18">
        <f>IFERROR(VLOOKUP(A18,[1]Monitoramento_Base!$A:$L,12,FALSE),0)</f>
        <v>119327425</v>
      </c>
      <c r="F18">
        <f>IFERROR(VLOOKUP(A18,[1]Monitoramento_Base!$A:$O,15,FALSE),0)</f>
        <v>42</v>
      </c>
      <c r="G18">
        <f>IFERROR(VLOOKUP(A18,[1]Monitoramento_Base!$A:$P,16,FALSE),0)</f>
        <v>79550032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IFERROR(VLOOKUP(A19,[1]Monitoramento_Base!$A:$J,7,FALSE),0)</f>
        <v>0</v>
      </c>
      <c r="C19">
        <f>IFERROR(VLOOKUP(A19,[1]Monitoramento_Base!$A:$J,8,FALSE),0)</f>
        <v>0</v>
      </c>
      <c r="D19">
        <f>IFERROR(VLOOKUP(A19,[1]Monitoramento_Base!$A:$K,11,FALSE),0)</f>
        <v>0</v>
      </c>
      <c r="E19">
        <f>IFERROR(VLOOKUP(A19,[1]Monitoramento_Base!$A:$L,12,FALSE),0)</f>
        <v>0</v>
      </c>
      <c r="F19">
        <f>IFERROR(VLOOKUP(A19,[1]Monitoramento_Base!$A:$O,15,FALSE),0)</f>
        <v>0</v>
      </c>
      <c r="G19">
        <f>IFERROR(VLOOKUP(A19,[1]Monitoramento_Base!$A:$P,16,FALSE),0)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IFERROR(VLOOKUP(A20,[1]Monitoramento_Base!$A:$J,7,FALSE),0)</f>
        <v>0</v>
      </c>
      <c r="C20">
        <f>IFERROR(VLOOKUP(A20,[1]Monitoramento_Base!$A:$J,8,FALSE),0)</f>
        <v>12372255</v>
      </c>
      <c r="D20">
        <f>IFERROR(VLOOKUP(A20,[1]Monitoramento_Base!$A:$K,11,FALSE),0)</f>
        <v>0</v>
      </c>
      <c r="E20">
        <f>IFERROR(VLOOKUP(A20,[1]Monitoramento_Base!$A:$L,12,FALSE),0)</f>
        <v>11973150</v>
      </c>
      <c r="F20">
        <f>IFERROR(VLOOKUP(A20,[1]Monitoramento_Base!$A:$O,15,FALSE),0)</f>
        <v>0</v>
      </c>
      <c r="G20">
        <f>IFERROR(VLOOKUP(A20,[1]Monitoramento_Base!$A:$P,16,FALSE),0)</f>
        <v>7982100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IFERROR(VLOOKUP(A21,[1]Monitoramento_Base!$A:$J,7,FALSE),0)</f>
        <v>87908</v>
      </c>
      <c r="C21">
        <f>IFERROR(VLOOKUP(A21,[1]Monitoramento_Base!$A:$J,8,FALSE),0)</f>
        <v>33325278</v>
      </c>
      <c r="D21">
        <f>IFERROR(VLOOKUP(A21,[1]Monitoramento_Base!$A:$K,11,FALSE),0)</f>
        <v>7968</v>
      </c>
      <c r="E21">
        <f>IFERROR(VLOOKUP(A21,[1]Monitoramento_Base!$A:$L,12,FALSE),0)</f>
        <v>30905278</v>
      </c>
      <c r="F21">
        <f>IFERROR(VLOOKUP(A21,[1]Monitoramento_Base!$A:$O,15,FALSE),0)</f>
        <v>2014</v>
      </c>
      <c r="G21">
        <f>IFERROR(VLOOKUP(A21,[1]Monitoramento_Base!$A:$P,16,FALSE),0)</f>
        <v>20533101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IFERROR(VLOOKUP(A22,[1]Monitoramento_Base!$A:$J,7,FALSE),0)</f>
        <v>0</v>
      </c>
      <c r="C22">
        <f>IFERROR(VLOOKUP(A22,[1]Monitoramento_Base!$A:$J,8,FALSE),0)</f>
        <v>34100</v>
      </c>
      <c r="D22">
        <f>IFERROR(VLOOKUP(A22,[1]Monitoramento_Base!$A:$K,11,FALSE),0)</f>
        <v>0</v>
      </c>
      <c r="E22">
        <f>IFERROR(VLOOKUP(A22,[1]Monitoramento_Base!$A:$L,12,FALSE),0)</f>
        <v>33000</v>
      </c>
      <c r="F22">
        <f>IFERROR(VLOOKUP(A22,[1]Monitoramento_Base!$A:$O,15,FALSE),0)</f>
        <v>0</v>
      </c>
      <c r="G22">
        <f>IFERROR(VLOOKUP(A22,[1]Monitoramento_Base!$A:$P,16,FALSE),0)</f>
        <v>22000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148248</v>
      </c>
      <c r="K22">
        <f>IFERROR(VLOOKUP(A22,[2]Sheet1!$A:$I,7,FALSE),0)</f>
        <v>495194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IFERROR(VLOOKUP(A23,[1]Monitoramento_Base!$A:$J,7,FALSE),0)</f>
        <v>0</v>
      </c>
      <c r="C23">
        <f>IFERROR(VLOOKUP(A23,[1]Monitoramento_Base!$A:$J,8,FALSE),0)</f>
        <v>4945616</v>
      </c>
      <c r="D23">
        <f>IFERROR(VLOOKUP(A23,[1]Monitoramento_Base!$A:$K,11,FALSE),0)</f>
        <v>0</v>
      </c>
      <c r="E23">
        <f>IFERROR(VLOOKUP(A23,[1]Monitoramento_Base!$A:$L,12,FALSE),0)</f>
        <v>4788379</v>
      </c>
      <c r="F23">
        <f>IFERROR(VLOOKUP(A23,[1]Monitoramento_Base!$A:$O,15,FALSE),0)</f>
        <v>0</v>
      </c>
      <c r="G23">
        <f>IFERROR(VLOOKUP(A23,[1]Monitoramento_Base!$A:$P,16,FALSE),0)</f>
        <v>3323156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IFERROR(VLOOKUP(A24,[1]Monitoramento_Base!$A:$J,7,FALSE),0)</f>
        <v>0</v>
      </c>
      <c r="C24">
        <f>IFERROR(VLOOKUP(A24,[1]Monitoramento_Base!$A:$J,8,FALSE),0)</f>
        <v>0</v>
      </c>
      <c r="D24">
        <f>IFERROR(VLOOKUP(A24,[1]Monitoramento_Base!$A:$K,11,FALSE),0)</f>
        <v>0</v>
      </c>
      <c r="E24">
        <f>IFERROR(VLOOKUP(A24,[1]Monitoramento_Base!$A:$L,12,FALSE),0)</f>
        <v>0</v>
      </c>
      <c r="F24">
        <f>IFERROR(VLOOKUP(A24,[1]Monitoramento_Base!$A:$O,15,FALSE),0)</f>
        <v>0</v>
      </c>
      <c r="G24">
        <f>IFERROR(VLOOKUP(A24,[1]Monitoramento_Base!$A:$P,16,FALSE),0)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IFERROR(VLOOKUP(A25,[1]Monitoramento_Base!$A:$J,7,FALSE),0)</f>
        <v>13938</v>
      </c>
      <c r="C25">
        <f>IFERROR(VLOOKUP(A25,[1]Monitoramento_Base!$A:$J,8,FALSE),0)</f>
        <v>14033382</v>
      </c>
      <c r="D25">
        <f>IFERROR(VLOOKUP(A25,[1]Monitoramento_Base!$A:$K,11,FALSE),0)</f>
        <v>25608</v>
      </c>
      <c r="E25">
        <f>IFERROR(VLOOKUP(A25,[1]Monitoramento_Base!$A:$L,12,FALSE),0)</f>
        <v>10075148</v>
      </c>
      <c r="F25">
        <f>IFERROR(VLOOKUP(A25,[1]Monitoramento_Base!$A:$O,15,FALSE),0)</f>
        <v>11117</v>
      </c>
      <c r="G25">
        <f>IFERROR(VLOOKUP(A25,[1]Monitoramento_Base!$A:$P,16,FALSE),0)</f>
        <v>5971505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IFERROR(VLOOKUP(A26,[1]Monitoramento_Base!$A:$J,7,FALSE),0)</f>
        <v>0</v>
      </c>
      <c r="C26">
        <f>IFERROR(VLOOKUP(A26,[1]Monitoramento_Base!$A:$J,8,FALSE),0)</f>
        <v>6602969</v>
      </c>
      <c r="D26">
        <f>IFERROR(VLOOKUP(A26,[1]Monitoramento_Base!$A:$K,11,FALSE),0)</f>
        <v>0</v>
      </c>
      <c r="E26">
        <f>IFERROR(VLOOKUP(A26,[1]Monitoramento_Base!$A:$L,12,FALSE),0)</f>
        <v>6389970</v>
      </c>
      <c r="F26">
        <f>IFERROR(VLOOKUP(A26,[1]Monitoramento_Base!$A:$O,15,FALSE),0)</f>
        <v>0</v>
      </c>
      <c r="G26">
        <f>IFERROR(VLOOKUP(A26,[1]Monitoramento_Base!$A:$P,16,FALSE),0)</f>
        <v>4259980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9086</v>
      </c>
      <c r="Q26">
        <f>IFERROR(VLOOKUP(A26,[3]Sheet1!$A:$G,5,FALSE),0)</f>
        <v>41830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IFERROR(VLOOKUP(A27,[1]Monitoramento_Base!$A:$J,7,FALSE),0)</f>
        <v>17194</v>
      </c>
      <c r="C27">
        <f>IFERROR(VLOOKUP(A27,[1]Monitoramento_Base!$A:$J,8,FALSE),0)</f>
        <v>9391431</v>
      </c>
      <c r="D27">
        <f>IFERROR(VLOOKUP(A27,[1]Monitoramento_Base!$A:$K,11,FALSE),0)</f>
        <v>26412</v>
      </c>
      <c r="E27">
        <f>IFERROR(VLOOKUP(A27,[1]Monitoramento_Base!$A:$L,12,FALSE),0)</f>
        <v>18189626</v>
      </c>
      <c r="F27">
        <f>IFERROR(VLOOKUP(A27,[1]Monitoramento_Base!$A:$O,15,FALSE),0)</f>
        <v>24097</v>
      </c>
      <c r="G27">
        <f>IFERROR(VLOOKUP(A27,[1]Monitoramento_Base!$A:$P,16,FALSE),0)</f>
        <v>12676422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IFERROR(VLOOKUP(A28,[1]Monitoramento_Base!$A:$J,7,FALSE),0)</f>
        <v>53382</v>
      </c>
      <c r="C28">
        <f>IFERROR(VLOOKUP(A28,[1]Monitoramento_Base!$A:$J,8,FALSE),0)</f>
        <v>30414898</v>
      </c>
      <c r="D28">
        <f>IFERROR(VLOOKUP(A28,[1]Monitoramento_Base!$A:$K,11,FALSE),0)</f>
        <v>44981</v>
      </c>
      <c r="E28">
        <f>IFERROR(VLOOKUP(A28,[1]Monitoramento_Base!$A:$L,12,FALSE),0)</f>
        <v>27943882</v>
      </c>
      <c r="F28">
        <f>IFERROR(VLOOKUP(A28,[1]Monitoramento_Base!$A:$O,15,FALSE),0)</f>
        <v>31516</v>
      </c>
      <c r="G28">
        <f>IFERROR(VLOOKUP(A28,[1]Monitoramento_Base!$A:$P,16,FALSE),0)</f>
        <v>17889027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IFERROR(VLOOKUP(A29,[1]Monitoramento_Base!$A:$J,7,FALSE),0)</f>
        <v>0</v>
      </c>
      <c r="C29">
        <f>IFERROR(VLOOKUP(A29,[1]Monitoramento_Base!$A:$J,8,FALSE),0)</f>
        <v>11442534</v>
      </c>
      <c r="D29">
        <f>IFERROR(VLOOKUP(A29,[1]Monitoramento_Base!$A:$K,11,FALSE),0)</f>
        <v>0</v>
      </c>
      <c r="E29">
        <f>IFERROR(VLOOKUP(A29,[1]Monitoramento_Base!$A:$L,12,FALSE),0)</f>
        <v>11073420</v>
      </c>
      <c r="F29">
        <f>IFERROR(VLOOKUP(A29,[1]Monitoramento_Base!$A:$O,15,FALSE),0)</f>
        <v>0</v>
      </c>
      <c r="G29">
        <f>IFERROR(VLOOKUP(A29,[1]Monitoramento_Base!$A:$P,16,FALSE),0)</f>
        <v>7382280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52019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83932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IFERROR(VLOOKUP(A30,[1]Monitoramento_Base!$A:$J,7,FALSE),0)</f>
        <v>17075</v>
      </c>
      <c r="C30">
        <f>IFERROR(VLOOKUP(A30,[1]Monitoramento_Base!$A:$J,8,FALSE),0)</f>
        <v>3553469</v>
      </c>
      <c r="D30">
        <f>IFERROR(VLOOKUP(A30,[1]Monitoramento_Base!$A:$K,11,FALSE),0)</f>
        <v>20205</v>
      </c>
      <c r="E30">
        <f>IFERROR(VLOOKUP(A30,[1]Monitoramento_Base!$A:$L,12,FALSE),0)</f>
        <v>3179626</v>
      </c>
      <c r="F30">
        <f>IFERROR(VLOOKUP(A30,[1]Monitoramento_Base!$A:$O,15,FALSE),0)</f>
        <v>12617</v>
      </c>
      <c r="G30">
        <f>IFERROR(VLOOKUP(A30,[1]Monitoramento_Base!$A:$P,16,FALSE),0)</f>
        <v>1978817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IFERROR(VLOOKUP(A31,[1]Monitoramento_Base!$A:$J,7,FALSE),0)</f>
        <v>13508</v>
      </c>
      <c r="C31">
        <f>IFERROR(VLOOKUP(A31,[1]Monitoramento_Base!$A:$J,8,FALSE),0)</f>
        <v>6314976</v>
      </c>
      <c r="D31">
        <f>IFERROR(VLOOKUP(A31,[1]Monitoramento_Base!$A:$K,11,FALSE),0)</f>
        <v>11926</v>
      </c>
      <c r="E31">
        <f>IFERROR(VLOOKUP(A31,[1]Monitoramento_Base!$A:$L,12,FALSE),0)</f>
        <v>5434192</v>
      </c>
      <c r="F31">
        <f>IFERROR(VLOOKUP(A31,[1]Monitoramento_Base!$A:$O,15,FALSE),0)</f>
        <v>9176</v>
      </c>
      <c r="G31">
        <f>IFERROR(VLOOKUP(A31,[1]Monitoramento_Base!$A:$P,16,FALSE),0)</f>
        <v>3308035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IFERROR(VLOOKUP(A32,[1]Monitoramento_Base!$A:$J,7,FALSE),0)</f>
        <v>33276</v>
      </c>
      <c r="C32">
        <f>IFERROR(VLOOKUP(A32,[1]Monitoramento_Base!$A:$J,8,FALSE),0)</f>
        <v>10292712</v>
      </c>
      <c r="D32">
        <f>IFERROR(VLOOKUP(A32,[1]Monitoramento_Base!$A:$K,11,FALSE),0)</f>
        <v>30191</v>
      </c>
      <c r="E32">
        <f>IFERROR(VLOOKUP(A32,[1]Monitoramento_Base!$A:$L,12,FALSE),0)</f>
        <v>8841233</v>
      </c>
      <c r="F32">
        <f>IFERROR(VLOOKUP(A32,[1]Monitoramento_Base!$A:$O,15,FALSE),0)</f>
        <v>7480</v>
      </c>
      <c r="G32">
        <f>IFERROR(VLOOKUP(A32,[1]Monitoramento_Base!$A:$P,16,FALSE),0)</f>
        <v>5111833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IFERROR(VLOOKUP(A33,[1]Monitoramento_Base!$A:$J,7,FALSE),0)</f>
        <v>0</v>
      </c>
      <c r="C33">
        <f>IFERROR(VLOOKUP(A33,[1]Monitoramento_Base!$A:$J,8,FALSE),0)</f>
        <v>1547799</v>
      </c>
      <c r="D33">
        <f>IFERROR(VLOOKUP(A33,[1]Monitoramento_Base!$A:$K,11,FALSE),0)</f>
        <v>0</v>
      </c>
      <c r="E33">
        <f>IFERROR(VLOOKUP(A33,[1]Monitoramento_Base!$A:$L,12,FALSE),0)</f>
        <v>1497870</v>
      </c>
      <c r="F33">
        <f>IFERROR(VLOOKUP(A33,[1]Monitoramento_Base!$A:$O,15,FALSE),0)</f>
        <v>0</v>
      </c>
      <c r="G33">
        <f>IFERROR(VLOOKUP(A33,[1]Monitoramento_Base!$A:$P,16,FALSE),0)</f>
        <v>998580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IFERROR(VLOOKUP(A34,[1]Monitoramento_Base!$A:$J,7,FALSE),0)</f>
        <v>0</v>
      </c>
      <c r="C34">
        <f>IFERROR(VLOOKUP(A34,[1]Monitoramento_Base!$A:$J,8,FALSE),0)</f>
        <v>14352542</v>
      </c>
      <c r="D34">
        <f>IFERROR(VLOOKUP(A34,[1]Monitoramento_Base!$A:$K,11,FALSE),0)</f>
        <v>0</v>
      </c>
      <c r="E34">
        <f>IFERROR(VLOOKUP(A34,[1]Monitoramento_Base!$A:$L,12,FALSE),0)</f>
        <v>16769736</v>
      </c>
      <c r="F34">
        <f>IFERROR(VLOOKUP(A34,[1]Monitoramento_Base!$A:$O,15,FALSE),0)</f>
        <v>0</v>
      </c>
      <c r="G34">
        <f>IFERROR(VLOOKUP(A34,[1]Monitoramento_Base!$A:$P,16,FALSE),0)</f>
        <v>10627471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IFERROR(VLOOKUP(A35,[1]Monitoramento_Base!$A:$J,7,FALSE),0)</f>
        <v>41808</v>
      </c>
      <c r="C35">
        <f>IFERROR(VLOOKUP(A35,[1]Monitoramento_Base!$A:$J,8,FALSE),0)</f>
        <v>20344349</v>
      </c>
      <c r="D35">
        <f>IFERROR(VLOOKUP(A35,[1]Monitoramento_Base!$A:$K,11,FALSE),0)</f>
        <v>34904</v>
      </c>
      <c r="E35">
        <f>IFERROR(VLOOKUP(A35,[1]Monitoramento_Base!$A:$L,12,FALSE),0)</f>
        <v>18612986</v>
      </c>
      <c r="F35">
        <f>IFERROR(VLOOKUP(A35,[1]Monitoramento_Base!$A:$O,15,FALSE),0)</f>
        <v>23753</v>
      </c>
      <c r="G35">
        <f>IFERROR(VLOOKUP(A35,[1]Monitoramento_Base!$A:$P,16,FALSE),0)</f>
        <v>12248747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IFERROR(VLOOKUP(A36,[1]Monitoramento_Base!$A:$J,7,FALSE),0)</f>
        <v>0</v>
      </c>
      <c r="C36">
        <f>IFERROR(VLOOKUP(A36,[1]Monitoramento_Base!$A:$J,8,FALSE),0)</f>
        <v>0</v>
      </c>
      <c r="D36">
        <f>IFERROR(VLOOKUP(A36,[1]Monitoramento_Base!$A:$K,11,FALSE),0)</f>
        <v>0</v>
      </c>
      <c r="E36">
        <f>IFERROR(VLOOKUP(A36,[1]Monitoramento_Base!$A:$L,12,FALSE),0)</f>
        <v>0</v>
      </c>
      <c r="F36">
        <f>IFERROR(VLOOKUP(A36,[1]Monitoramento_Base!$A:$O,15,FALSE),0)</f>
        <v>0</v>
      </c>
      <c r="G36">
        <f>IFERROR(VLOOKUP(A36,[1]Monitoramento_Base!$A:$P,16,FALSE),0)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IFERROR(VLOOKUP(A37,[1]Monitoramento_Base!$A:$J,7,FALSE),0)</f>
        <v>823</v>
      </c>
      <c r="C37">
        <f>IFERROR(VLOOKUP(A37,[1]Monitoramento_Base!$A:$J,8,FALSE),0)</f>
        <v>7540095</v>
      </c>
      <c r="D37">
        <f>IFERROR(VLOOKUP(A37,[1]Monitoramento_Base!$A:$K,11,FALSE),0)</f>
        <v>350</v>
      </c>
      <c r="E37">
        <f>IFERROR(VLOOKUP(A37,[1]Monitoramento_Base!$A:$L,12,FALSE),0)</f>
        <v>7203898</v>
      </c>
      <c r="F37">
        <f>IFERROR(VLOOKUP(A37,[1]Monitoramento_Base!$A:$O,15,FALSE),0)</f>
        <v>0</v>
      </c>
      <c r="G37">
        <f>IFERROR(VLOOKUP(A37,[1]Monitoramento_Base!$A:$P,16,FALSE),0)</f>
        <v>4821991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IFERROR(VLOOKUP(A38,[1]Monitoramento_Base!$A:$J,7,FALSE),0)</f>
        <v>74224</v>
      </c>
      <c r="C38">
        <f>IFERROR(VLOOKUP(A38,[1]Monitoramento_Base!$A:$J,8,FALSE),0)</f>
        <v>31884018</v>
      </c>
      <c r="D38">
        <f>IFERROR(VLOOKUP(A38,[1]Monitoramento_Base!$A:$K,11,FALSE),0)</f>
        <v>74473</v>
      </c>
      <c r="E38">
        <f>IFERROR(VLOOKUP(A38,[1]Monitoramento_Base!$A:$L,12,FALSE),0)</f>
        <v>33144496</v>
      </c>
      <c r="F38">
        <f>IFERROR(VLOOKUP(A38,[1]Monitoramento_Base!$A:$O,15,FALSE),0)</f>
        <v>55947</v>
      </c>
      <c r="G38">
        <f>IFERROR(VLOOKUP(A38,[1]Monitoramento_Base!$A:$P,16,FALSE),0)</f>
        <v>24477913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IFERROR(VLOOKUP(A39,[1]Monitoramento_Base!$A:$J,7,FALSE),0)</f>
        <v>0</v>
      </c>
      <c r="C39">
        <f>IFERROR(VLOOKUP(A39,[1]Monitoramento_Base!$A:$J,8,FALSE),0)</f>
        <v>11945819</v>
      </c>
      <c r="D39">
        <f>IFERROR(VLOOKUP(A39,[1]Monitoramento_Base!$A:$K,11,FALSE),0)</f>
        <v>18027</v>
      </c>
      <c r="E39">
        <f>IFERROR(VLOOKUP(A39,[1]Monitoramento_Base!$A:$L,12,FALSE),0)</f>
        <v>15150986</v>
      </c>
      <c r="F39">
        <f>IFERROR(VLOOKUP(A39,[1]Monitoramento_Base!$A:$O,15,FALSE),0)</f>
        <v>13991</v>
      </c>
      <c r="G39">
        <f>IFERROR(VLOOKUP(A39,[1]Monitoramento_Base!$A:$P,16,FALSE),0)</f>
        <v>11691182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IFERROR(VLOOKUP(A40,[1]Monitoramento_Base!$A:$J,7,FALSE),0)</f>
        <v>131254</v>
      </c>
      <c r="C40">
        <f>IFERROR(VLOOKUP(A40,[1]Monitoramento_Base!$A:$J,8,FALSE),0)</f>
        <v>37177465</v>
      </c>
      <c r="D40">
        <f>IFERROR(VLOOKUP(A40,[1]Monitoramento_Base!$A:$K,11,FALSE),0)</f>
        <v>145930</v>
      </c>
      <c r="E40">
        <f>IFERROR(VLOOKUP(A40,[1]Monitoramento_Base!$A:$L,12,FALSE),0)</f>
        <v>34067440</v>
      </c>
      <c r="F40">
        <f>IFERROR(VLOOKUP(A40,[1]Monitoramento_Base!$A:$O,15,FALSE),0)</f>
        <v>97465</v>
      </c>
      <c r="G40">
        <f>IFERROR(VLOOKUP(A40,[1]Monitoramento_Base!$A:$P,16,FALSE),0)</f>
        <v>21163312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IFERROR(VLOOKUP(A41,[1]Monitoramento_Base!$A:$J,7,FALSE),0)</f>
        <v>93869</v>
      </c>
      <c r="C41">
        <f>IFERROR(VLOOKUP(A41,[1]Monitoramento_Base!$A:$J,8,FALSE),0)</f>
        <v>30883508</v>
      </c>
      <c r="D41">
        <f>IFERROR(VLOOKUP(A41,[1]Monitoramento_Base!$A:$K,11,FALSE),0)</f>
        <v>92700</v>
      </c>
      <c r="E41">
        <f>IFERROR(VLOOKUP(A41,[1]Monitoramento_Base!$A:$L,12,FALSE),0)</f>
        <v>23012338</v>
      </c>
      <c r="F41">
        <f>IFERROR(VLOOKUP(A41,[1]Monitoramento_Base!$A:$O,15,FALSE),0)</f>
        <v>49760</v>
      </c>
      <c r="G41">
        <f>IFERROR(VLOOKUP(A41,[1]Monitoramento_Base!$A:$P,16,FALSE),0)</f>
        <v>12207657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IFERROR(VLOOKUP(A42,[1]Monitoramento_Base!$A:$J,7,FALSE),0)</f>
        <v>0</v>
      </c>
      <c r="C42">
        <f>IFERROR(VLOOKUP(A42,[1]Monitoramento_Base!$A:$J,8,FALSE),0)</f>
        <v>0</v>
      </c>
      <c r="D42">
        <f>IFERROR(VLOOKUP(A42,[1]Monitoramento_Base!$A:$K,11,FALSE),0)</f>
        <v>0</v>
      </c>
      <c r="E42">
        <f>IFERROR(VLOOKUP(A42,[1]Monitoramento_Base!$A:$L,12,FALSE),0)</f>
        <v>0</v>
      </c>
      <c r="F42">
        <f>IFERROR(VLOOKUP(A42,[1]Monitoramento_Base!$A:$O,15,FALSE),0)</f>
        <v>0</v>
      </c>
      <c r="G42">
        <f>IFERROR(VLOOKUP(A42,[1]Monitoramento_Base!$A:$P,16,FALSE),0)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IFERROR(VLOOKUP(A43,[1]Monitoramento_Base!$A:$J,7,FALSE),0)</f>
        <v>0</v>
      </c>
      <c r="C43">
        <f>IFERROR(VLOOKUP(A43,[1]Monitoramento_Base!$A:$J,8,FALSE),0)</f>
        <v>0</v>
      </c>
      <c r="D43">
        <f>IFERROR(VLOOKUP(A43,[1]Monitoramento_Base!$A:$K,11,FALSE),0)</f>
        <v>0</v>
      </c>
      <c r="E43">
        <f>IFERROR(VLOOKUP(A43,[1]Monitoramento_Base!$A:$L,12,FALSE),0)</f>
        <v>0</v>
      </c>
      <c r="F43">
        <f>IFERROR(VLOOKUP(A43,[1]Monitoramento_Base!$A:$O,15,FALSE),0)</f>
        <v>0</v>
      </c>
      <c r="G43">
        <f>IFERROR(VLOOKUP(A43,[1]Monitoramento_Base!$A:$P,16,FALSE),0)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IFERROR(VLOOKUP(A44,[1]Monitoramento_Base!$A:$J,7,FALSE),0)</f>
        <v>75126</v>
      </c>
      <c r="C44">
        <f>IFERROR(VLOOKUP(A44,[1]Monitoramento_Base!$A:$J,8,FALSE),0)</f>
        <v>73995280</v>
      </c>
      <c r="D44">
        <f>IFERROR(VLOOKUP(A44,[1]Monitoramento_Base!$A:$K,11,FALSE),0)</f>
        <v>108196</v>
      </c>
      <c r="E44">
        <f>IFERROR(VLOOKUP(A44,[1]Monitoramento_Base!$A:$L,12,FALSE),0)</f>
        <v>72586124</v>
      </c>
      <c r="F44">
        <f>IFERROR(VLOOKUP(A44,[1]Monitoramento_Base!$A:$O,15,FALSE),0)</f>
        <v>83035</v>
      </c>
      <c r="G44">
        <f>IFERROR(VLOOKUP(A44,[1]Monitoramento_Base!$A:$P,16,FALSE),0)</f>
        <v>48908429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IFERROR(VLOOKUP(A45,[1]Monitoramento_Base!$A:$J,7,FALSE),0)</f>
        <v>20679</v>
      </c>
      <c r="C45">
        <f>IFERROR(VLOOKUP(A45,[1]Monitoramento_Base!$A:$J,8,FALSE),0)</f>
        <v>179412109</v>
      </c>
      <c r="D45">
        <f>IFERROR(VLOOKUP(A45,[1]Monitoramento_Base!$A:$K,11,FALSE),0)</f>
        <v>107411</v>
      </c>
      <c r="E45">
        <f>IFERROR(VLOOKUP(A45,[1]Monitoramento_Base!$A:$L,12,FALSE),0)</f>
        <v>181757793</v>
      </c>
      <c r="F45">
        <f>IFERROR(VLOOKUP(A45,[1]Monitoramento_Base!$A:$O,15,FALSE),0)</f>
        <v>71612</v>
      </c>
      <c r="G45">
        <f>IFERROR(VLOOKUP(A45,[1]Monitoramento_Base!$A:$P,16,FALSE),0)</f>
        <v>120478273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IFERROR(VLOOKUP(A46,[1]Monitoramento_Base!$A:$J,7,FALSE),0)</f>
        <v>83178</v>
      </c>
      <c r="C46">
        <f>IFERROR(VLOOKUP(A46,[1]Monitoramento_Base!$A:$J,8,FALSE),0)</f>
        <v>17154442</v>
      </c>
      <c r="D46">
        <f>IFERROR(VLOOKUP(A46,[1]Monitoramento_Base!$A:$K,11,FALSE),0)</f>
        <v>46285</v>
      </c>
      <c r="E46">
        <f>IFERROR(VLOOKUP(A46,[1]Monitoramento_Base!$A:$L,12,FALSE),0)</f>
        <v>14801331</v>
      </c>
      <c r="F46">
        <f>IFERROR(VLOOKUP(A46,[1]Monitoramento_Base!$A:$O,15,FALSE),0)</f>
        <v>23712</v>
      </c>
      <c r="G46">
        <f>IFERROR(VLOOKUP(A46,[1]Monitoramento_Base!$A:$P,16,FALSE),0)</f>
        <v>9691315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IFERROR(VLOOKUP(A47,[1]Monitoramento_Base!$A:$J,7,FALSE),0)</f>
        <v>183098</v>
      </c>
      <c r="C47">
        <f>IFERROR(VLOOKUP(A47,[1]Monitoramento_Base!$A:$J,8,FALSE),0)</f>
        <v>37395803</v>
      </c>
      <c r="D47">
        <f>IFERROR(VLOOKUP(A47,[1]Monitoramento_Base!$A:$K,11,FALSE),0)</f>
        <v>179397</v>
      </c>
      <c r="E47">
        <f>IFERROR(VLOOKUP(A47,[1]Monitoramento_Base!$A:$L,12,FALSE),0)</f>
        <v>30392208</v>
      </c>
      <c r="F47">
        <f>IFERROR(VLOOKUP(A47,[1]Monitoramento_Base!$A:$O,15,FALSE),0)</f>
        <v>90433</v>
      </c>
      <c r="G47">
        <f>IFERROR(VLOOKUP(A47,[1]Monitoramento_Base!$A:$P,16,FALSE),0)</f>
        <v>18942512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IFERROR(VLOOKUP(A48,[1]Monitoramento_Base!$A:$J,7,FALSE),0)</f>
        <v>0</v>
      </c>
      <c r="C48">
        <f>IFERROR(VLOOKUP(A48,[1]Monitoramento_Base!$A:$J,8,FALSE),0)</f>
        <v>0</v>
      </c>
      <c r="D48">
        <f>IFERROR(VLOOKUP(A48,[1]Monitoramento_Base!$A:$K,11,FALSE),0)</f>
        <v>0</v>
      </c>
      <c r="E48">
        <f>IFERROR(VLOOKUP(A48,[1]Monitoramento_Base!$A:$L,12,FALSE),0)</f>
        <v>0</v>
      </c>
      <c r="F48">
        <f>IFERROR(VLOOKUP(A48,[1]Monitoramento_Base!$A:$O,15,FALSE),0)</f>
        <v>0</v>
      </c>
      <c r="G48">
        <f>IFERROR(VLOOKUP(A48,[1]Monitoramento_Base!$A:$P,16,FALSE),0)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1977435</v>
      </c>
      <c r="K48">
        <f>IFERROR(VLOOKUP(A48,[2]Sheet1!$A:$I,7,FALSE),0)</f>
        <v>32250048</v>
      </c>
      <c r="L48">
        <f>IFERROR(VLOOKUP(A48,[2]Sheet1!$A:$I,8,FALSE),0)</f>
        <v>0</v>
      </c>
      <c r="M48">
        <f>IFERROR(VLOOKUP(A48,[2]Sheet1!$A:$I,9,FALSE),0)</f>
        <v>26940478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IFERROR(VLOOKUP(A49,[1]Monitoramento_Base!$A:$J,7,FALSE),0)</f>
        <v>2566</v>
      </c>
      <c r="C49">
        <f>IFERROR(VLOOKUP(A49,[1]Monitoramento_Base!$A:$J,8,FALSE),0)</f>
        <v>35360324</v>
      </c>
      <c r="D49">
        <f>IFERROR(VLOOKUP(A49,[1]Monitoramento_Base!$A:$K,11,FALSE),0)</f>
        <v>777</v>
      </c>
      <c r="E49">
        <f>IFERROR(VLOOKUP(A49,[1]Monitoramento_Base!$A:$L,12,FALSE),0)</f>
        <v>37296964</v>
      </c>
      <c r="F49">
        <f>IFERROR(VLOOKUP(A49,[1]Monitoramento_Base!$A:$O,15,FALSE),0)</f>
        <v>1389</v>
      </c>
      <c r="G49">
        <f>IFERROR(VLOOKUP(A49,[1]Monitoramento_Base!$A:$P,16,FALSE),0)</f>
        <v>25805498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IFERROR(VLOOKUP(A50,[1]Monitoramento_Base!$A:$J,7,FALSE),0)</f>
        <v>0</v>
      </c>
      <c r="C50">
        <f>IFERROR(VLOOKUP(A50,[1]Monitoramento_Base!$A:$J,8,FALSE),0)</f>
        <v>0</v>
      </c>
      <c r="D50">
        <f>IFERROR(VLOOKUP(A50,[1]Monitoramento_Base!$A:$K,11,FALSE),0)</f>
        <v>0</v>
      </c>
      <c r="E50">
        <f>IFERROR(VLOOKUP(A50,[1]Monitoramento_Base!$A:$L,12,FALSE),0)</f>
        <v>0</v>
      </c>
      <c r="F50">
        <f>IFERROR(VLOOKUP(A50,[1]Monitoramento_Base!$A:$O,15,FALSE),0)</f>
        <v>0</v>
      </c>
      <c r="G50">
        <f>IFERROR(VLOOKUP(A50,[1]Monitoramento_Base!$A:$P,16,FALSE),0)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IFERROR(VLOOKUP(A51,[1]Monitoramento_Base!$A:$J,7,FALSE),0)</f>
        <v>0</v>
      </c>
      <c r="C51">
        <f>IFERROR(VLOOKUP(A51,[1]Monitoramento_Base!$A:$J,8,FALSE),0)</f>
        <v>0</v>
      </c>
      <c r="D51">
        <f>IFERROR(VLOOKUP(A51,[1]Monitoramento_Base!$A:$K,11,FALSE),0)</f>
        <v>0</v>
      </c>
      <c r="E51">
        <f>IFERROR(VLOOKUP(A51,[1]Monitoramento_Base!$A:$L,12,FALSE),0)</f>
        <v>0</v>
      </c>
      <c r="F51">
        <f>IFERROR(VLOOKUP(A51,[1]Monitoramento_Base!$A:$O,15,FALSE),0)</f>
        <v>0</v>
      </c>
      <c r="G51">
        <f>IFERROR(VLOOKUP(A51,[1]Monitoramento_Base!$A:$P,16,FALSE),0)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IFERROR(VLOOKUP(A52,[1]Monitoramento_Base!$A:$J,7,FALSE),0)</f>
        <v>0</v>
      </c>
      <c r="C52">
        <f>IFERROR(VLOOKUP(A52,[1]Monitoramento_Base!$A:$J,8,FALSE),0)</f>
        <v>0</v>
      </c>
      <c r="D52">
        <f>IFERROR(VLOOKUP(A52,[1]Monitoramento_Base!$A:$K,11,FALSE),0)</f>
        <v>0</v>
      </c>
      <c r="E52">
        <f>IFERROR(VLOOKUP(A52,[1]Monitoramento_Base!$A:$L,12,FALSE),0)</f>
        <v>0</v>
      </c>
      <c r="F52">
        <f>IFERROR(VLOOKUP(A52,[1]Monitoramento_Base!$A:$O,15,FALSE),0)</f>
        <v>0</v>
      </c>
      <c r="G52">
        <f>IFERROR(VLOOKUP(A52,[1]Monitoramento_Base!$A:$P,16,FALSE),0)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IFERROR(VLOOKUP(A53,[1]Monitoramento_Base!$A:$J,7,FALSE),0)</f>
        <v>0</v>
      </c>
      <c r="C53">
        <f>IFERROR(VLOOKUP(A53,[1]Monitoramento_Base!$A:$J,8,FALSE),0)</f>
        <v>27721378</v>
      </c>
      <c r="D53">
        <f>IFERROR(VLOOKUP(A53,[1]Monitoramento_Base!$A:$K,11,FALSE),0)</f>
        <v>0</v>
      </c>
      <c r="E53">
        <f>IFERROR(VLOOKUP(A53,[1]Monitoramento_Base!$A:$L,12,FALSE),0)</f>
        <v>26827140</v>
      </c>
      <c r="F53">
        <f>IFERROR(VLOOKUP(A53,[1]Monitoramento_Base!$A:$O,15,FALSE),0)</f>
        <v>0</v>
      </c>
      <c r="G53">
        <f>IFERROR(VLOOKUP(A53,[1]Monitoramento_Base!$A:$P,16,FALSE),0)</f>
        <v>17884760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IFERROR(VLOOKUP(A54,[1]Monitoramento_Base!$A:$J,7,FALSE),0)</f>
        <v>0</v>
      </c>
      <c r="C54">
        <f>IFERROR(VLOOKUP(A54,[1]Monitoramento_Base!$A:$J,8,FALSE),0)</f>
        <v>30573442</v>
      </c>
      <c r="D54">
        <f>IFERROR(VLOOKUP(A54,[1]Monitoramento_Base!$A:$K,11,FALSE),0)</f>
        <v>80677</v>
      </c>
      <c r="E54">
        <f>IFERROR(VLOOKUP(A54,[1]Monitoramento_Base!$A:$L,12,FALSE),0)</f>
        <v>31523449</v>
      </c>
      <c r="F54">
        <f>IFERROR(VLOOKUP(A54,[1]Monitoramento_Base!$A:$O,15,FALSE),0)</f>
        <v>0</v>
      </c>
      <c r="G54">
        <f>IFERROR(VLOOKUP(A54,[1]Monitoramento_Base!$A:$P,16,FALSE),0)</f>
        <v>22612142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IFERROR(VLOOKUP(A55,[1]Monitoramento_Base!$A:$J,7,FALSE),0)</f>
        <v>0</v>
      </c>
      <c r="C55">
        <f>IFERROR(VLOOKUP(A55,[1]Monitoramento_Base!$A:$J,8,FALSE),0)</f>
        <v>0</v>
      </c>
      <c r="D55">
        <f>IFERROR(VLOOKUP(A55,[1]Monitoramento_Base!$A:$K,11,FALSE),0)</f>
        <v>0</v>
      </c>
      <c r="E55">
        <f>IFERROR(VLOOKUP(A55,[1]Monitoramento_Base!$A:$L,12,FALSE),0)</f>
        <v>0</v>
      </c>
      <c r="F55">
        <f>IFERROR(VLOOKUP(A55,[1]Monitoramento_Base!$A:$O,15,FALSE),0)</f>
        <v>0</v>
      </c>
      <c r="G55">
        <f>IFERROR(VLOOKUP(A55,[1]Monitoramento_Base!$A:$P,16,FALSE),0)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IFERROR(VLOOKUP(A56,[1]Monitoramento_Base!$A:$J,7,FALSE),0)</f>
        <v>0</v>
      </c>
      <c r="C56">
        <f>IFERROR(VLOOKUP(A56,[1]Monitoramento_Base!$A:$J,8,FALSE),0)</f>
        <v>0</v>
      </c>
      <c r="D56">
        <f>IFERROR(VLOOKUP(A56,[1]Monitoramento_Base!$A:$K,11,FALSE),0)</f>
        <v>0</v>
      </c>
      <c r="E56">
        <f>IFERROR(VLOOKUP(A56,[1]Monitoramento_Base!$A:$L,12,FALSE),0)</f>
        <v>0</v>
      </c>
      <c r="F56">
        <f>IFERROR(VLOOKUP(A56,[1]Monitoramento_Base!$A:$O,15,FALSE),0)</f>
        <v>0</v>
      </c>
      <c r="G56">
        <f>IFERROR(VLOOKUP(A56,[1]Monitoramento_Base!$A:$P,16,FALSE),0)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IFERROR(VLOOKUP(A57,[1]Monitoramento_Base!$A:$J,7,FALSE),0)</f>
        <v>1143</v>
      </c>
      <c r="C57">
        <f>IFERROR(VLOOKUP(A57,[1]Monitoramento_Base!$A:$J,8,FALSE),0)</f>
        <v>15486980</v>
      </c>
      <c r="D57">
        <f>IFERROR(VLOOKUP(A57,[1]Monitoramento_Base!$A:$K,11,FALSE),0)</f>
        <v>2646</v>
      </c>
      <c r="E57">
        <f>IFERROR(VLOOKUP(A57,[1]Monitoramento_Base!$A:$L,12,FALSE),0)</f>
        <v>14892413</v>
      </c>
      <c r="F57">
        <f>IFERROR(VLOOKUP(A57,[1]Monitoramento_Base!$A:$O,15,FALSE),0)</f>
        <v>0</v>
      </c>
      <c r="G57">
        <f>IFERROR(VLOOKUP(A57,[1]Monitoramento_Base!$A:$P,16,FALSE),0)</f>
        <v>9921060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IFERROR(VLOOKUP(A58,[1]Monitoramento_Base!$A:$J,7,FALSE),0)</f>
        <v>0</v>
      </c>
      <c r="C58">
        <f>IFERROR(VLOOKUP(A58,[1]Monitoramento_Base!$A:$J,8,FALSE),0)</f>
        <v>0</v>
      </c>
      <c r="D58">
        <f>IFERROR(VLOOKUP(A58,[1]Monitoramento_Base!$A:$K,11,FALSE),0)</f>
        <v>0</v>
      </c>
      <c r="E58">
        <f>IFERROR(VLOOKUP(A58,[1]Monitoramento_Base!$A:$L,12,FALSE),0)</f>
        <v>0</v>
      </c>
      <c r="F58">
        <f>IFERROR(VLOOKUP(A58,[1]Monitoramento_Base!$A:$O,15,FALSE),0)</f>
        <v>0</v>
      </c>
      <c r="G58">
        <f>IFERROR(VLOOKUP(A58,[1]Monitoramento_Base!$A:$P,16,FALSE),0)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IFERROR(VLOOKUP(A59,[1]Monitoramento_Base!$A:$J,7,FALSE),0)</f>
        <v>0</v>
      </c>
      <c r="C59">
        <f>IFERROR(VLOOKUP(A59,[1]Monitoramento_Base!$A:$J,8,FALSE),0)</f>
        <v>0</v>
      </c>
      <c r="D59">
        <f>IFERROR(VLOOKUP(A59,[1]Monitoramento_Base!$A:$K,11,FALSE),0)</f>
        <v>0</v>
      </c>
      <c r="E59">
        <f>IFERROR(VLOOKUP(A59,[1]Monitoramento_Base!$A:$L,12,FALSE),0)</f>
        <v>0</v>
      </c>
      <c r="F59">
        <f>IFERROR(VLOOKUP(A59,[1]Monitoramento_Base!$A:$O,15,FALSE),0)</f>
        <v>0</v>
      </c>
      <c r="G59">
        <f>IFERROR(VLOOKUP(A59,[1]Monitoramento_Base!$A:$P,16,FALSE),0)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IFERROR(VLOOKUP(A60,[1]Monitoramento_Base!$A:$J,7,FALSE),0)</f>
        <v>0</v>
      </c>
      <c r="C60">
        <f>IFERROR(VLOOKUP(A60,[1]Monitoramento_Base!$A:$J,8,FALSE),0)</f>
        <v>12186286</v>
      </c>
      <c r="D60">
        <f>IFERROR(VLOOKUP(A60,[1]Monitoramento_Base!$A:$K,11,FALSE),0)</f>
        <v>0</v>
      </c>
      <c r="E60">
        <f>IFERROR(VLOOKUP(A60,[1]Monitoramento_Base!$A:$L,12,FALSE),0)</f>
        <v>11793180</v>
      </c>
      <c r="F60">
        <f>IFERROR(VLOOKUP(A60,[1]Monitoramento_Base!$A:$O,15,FALSE),0)</f>
        <v>0</v>
      </c>
      <c r="G60">
        <f>IFERROR(VLOOKUP(A60,[1]Monitoramento_Base!$A:$P,16,FALSE),0)</f>
        <v>7862120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IFERROR(VLOOKUP(A61,[1]Monitoramento_Base!$A:$J,7,FALSE),0)</f>
        <v>0</v>
      </c>
      <c r="C61">
        <f>IFERROR(VLOOKUP(A61,[1]Monitoramento_Base!$A:$J,8,FALSE),0)</f>
        <v>0</v>
      </c>
      <c r="D61">
        <f>IFERROR(VLOOKUP(A61,[1]Monitoramento_Base!$A:$K,11,FALSE),0)</f>
        <v>0</v>
      </c>
      <c r="E61">
        <f>IFERROR(VLOOKUP(A61,[1]Monitoramento_Base!$A:$L,12,FALSE),0)</f>
        <v>0</v>
      </c>
      <c r="F61">
        <f>IFERROR(VLOOKUP(A61,[1]Monitoramento_Base!$A:$O,15,FALSE),0)</f>
        <v>0</v>
      </c>
      <c r="G61">
        <f>IFERROR(VLOOKUP(A61,[1]Monitoramento_Base!$A:$P,16,FALSE),0)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IFERROR(VLOOKUP(A62,[1]Monitoramento_Base!$A:$J,7,FALSE),0)</f>
        <v>0</v>
      </c>
      <c r="C62">
        <f>IFERROR(VLOOKUP(A62,[1]Monitoramento_Base!$A:$J,8,FALSE),0)</f>
        <v>7437241</v>
      </c>
      <c r="D62">
        <f>IFERROR(VLOOKUP(A62,[1]Monitoramento_Base!$A:$K,11,FALSE),0)</f>
        <v>0</v>
      </c>
      <c r="E62">
        <f>IFERROR(VLOOKUP(A62,[1]Monitoramento_Base!$A:$L,12,FALSE),0)</f>
        <v>7197330</v>
      </c>
      <c r="F62">
        <f>IFERROR(VLOOKUP(A62,[1]Monitoramento_Base!$A:$O,15,FALSE),0)</f>
        <v>0</v>
      </c>
      <c r="G62">
        <f>IFERROR(VLOOKUP(A62,[1]Monitoramento_Base!$A:$P,16,FALSE),0)</f>
        <v>4798220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IFERROR(VLOOKUP(A63,[1]Monitoramento_Base!$A:$J,7,FALSE),0)</f>
        <v>0</v>
      </c>
      <c r="C63">
        <f>IFERROR(VLOOKUP(A63,[1]Monitoramento_Base!$A:$J,8,FALSE),0)</f>
        <v>155</v>
      </c>
      <c r="D63">
        <f>IFERROR(VLOOKUP(A63,[1]Monitoramento_Base!$A:$K,11,FALSE),0)</f>
        <v>0</v>
      </c>
      <c r="E63">
        <f>IFERROR(VLOOKUP(A63,[1]Monitoramento_Base!$A:$L,12,FALSE),0)</f>
        <v>150</v>
      </c>
      <c r="F63">
        <f>IFERROR(VLOOKUP(A63,[1]Monitoramento_Base!$A:$O,15,FALSE),0)</f>
        <v>0</v>
      </c>
      <c r="G63">
        <f>IFERROR(VLOOKUP(A63,[1]Monitoramento_Base!$A:$P,16,FALSE),0)</f>
        <v>100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IFERROR(VLOOKUP(A64,[1]Monitoramento_Base!$A:$J,7,FALSE),0)</f>
        <v>0</v>
      </c>
      <c r="C64">
        <f>IFERROR(VLOOKUP(A64,[1]Monitoramento_Base!$A:$J,8,FALSE),0)</f>
        <v>73411782</v>
      </c>
      <c r="D64">
        <f>IFERROR(VLOOKUP(A64,[1]Monitoramento_Base!$A:$K,11,FALSE),0)</f>
        <v>0</v>
      </c>
      <c r="E64">
        <f>IFERROR(VLOOKUP(A64,[1]Monitoramento_Base!$A:$L,12,FALSE),0)</f>
        <v>71043660</v>
      </c>
      <c r="F64">
        <f>IFERROR(VLOOKUP(A64,[1]Monitoramento_Base!$A:$O,15,FALSE),0)</f>
        <v>0</v>
      </c>
      <c r="G64">
        <f>IFERROR(VLOOKUP(A64,[1]Monitoramento_Base!$A:$P,16,FALSE),0)</f>
        <v>47362440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IFERROR(VLOOKUP(A65,[1]Monitoramento_Base!$A:$J,7,FALSE),0)</f>
        <v>0</v>
      </c>
      <c r="C65">
        <f>IFERROR(VLOOKUP(A65,[1]Monitoramento_Base!$A:$J,8,FALSE),0)</f>
        <v>0</v>
      </c>
      <c r="D65">
        <f>IFERROR(VLOOKUP(A65,[1]Monitoramento_Base!$A:$K,11,FALSE),0)</f>
        <v>0</v>
      </c>
      <c r="E65">
        <f>IFERROR(VLOOKUP(A65,[1]Monitoramento_Base!$A:$L,12,FALSE),0)</f>
        <v>0</v>
      </c>
      <c r="F65">
        <f>IFERROR(VLOOKUP(A65,[1]Monitoramento_Base!$A:$O,15,FALSE),0)</f>
        <v>0</v>
      </c>
      <c r="G65">
        <f>IFERROR(VLOOKUP(A65,[1]Monitoramento_Base!$A:$P,16,FALSE),0)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IFERROR(VLOOKUP(A66,[1]Monitoramento_Base!$A:$J,7,FALSE),0)</f>
        <v>0</v>
      </c>
      <c r="C66">
        <f>IFERROR(VLOOKUP(A66,[1]Monitoramento_Base!$A:$J,8,FALSE),0)</f>
        <v>0</v>
      </c>
      <c r="D66">
        <f>IFERROR(VLOOKUP(A66,[1]Monitoramento_Base!$A:$K,11,FALSE),0)</f>
        <v>0</v>
      </c>
      <c r="E66">
        <f>IFERROR(VLOOKUP(A66,[1]Monitoramento_Base!$A:$L,12,FALSE),0)</f>
        <v>0</v>
      </c>
      <c r="F66">
        <f>IFERROR(VLOOKUP(A66,[1]Monitoramento_Base!$A:$O,15,FALSE),0)</f>
        <v>0</v>
      </c>
      <c r="G66">
        <f>IFERROR(VLOOKUP(A66,[1]Monitoramento_Base!$A:$P,16,FALSE),0)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IFERROR(VLOOKUP(A67,[1]Monitoramento_Base!$A:$J,7,FALSE),0)</f>
        <v>0</v>
      </c>
      <c r="C67">
        <f>IFERROR(VLOOKUP(A67,[1]Monitoramento_Base!$A:$J,8,FALSE),0)</f>
        <v>0</v>
      </c>
      <c r="D67">
        <f>IFERROR(VLOOKUP(A67,[1]Monitoramento_Base!$A:$K,11,FALSE),0)</f>
        <v>0</v>
      </c>
      <c r="E67">
        <f>IFERROR(VLOOKUP(A67,[1]Monitoramento_Base!$A:$L,12,FALSE),0)</f>
        <v>0</v>
      </c>
      <c r="F67">
        <f>IFERROR(VLOOKUP(A67,[1]Monitoramento_Base!$A:$O,15,FALSE),0)</f>
        <v>0</v>
      </c>
      <c r="G67">
        <f>IFERROR(VLOOKUP(A67,[1]Monitoramento_Base!$A:$P,16,FALSE),0)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IFERROR(VLOOKUP(A68,[1]Monitoramento_Base!$A:$J,7,FALSE),0)</f>
        <v>0</v>
      </c>
      <c r="C68">
        <f>IFERROR(VLOOKUP(A68,[1]Monitoramento_Base!$A:$J,8,FALSE),0)</f>
        <v>22270175</v>
      </c>
      <c r="D68">
        <f>IFERROR(VLOOKUP(A68,[1]Monitoramento_Base!$A:$K,11,FALSE),0)</f>
        <v>0</v>
      </c>
      <c r="E68">
        <f>IFERROR(VLOOKUP(A68,[1]Monitoramento_Base!$A:$L,12,FALSE),0)</f>
        <v>15222266</v>
      </c>
      <c r="F68">
        <f>IFERROR(VLOOKUP(A68,[1]Monitoramento_Base!$A:$O,15,FALSE),0)</f>
        <v>0</v>
      </c>
      <c r="G68">
        <f>IFERROR(VLOOKUP(A68,[1]Monitoramento_Base!$A:$P,16,FALSE),0)</f>
        <v>1916917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IFERROR(VLOOKUP(A69,[1]Monitoramento_Base!$A:$J,7,FALSE),0)</f>
        <v>0</v>
      </c>
      <c r="C69">
        <f>IFERROR(VLOOKUP(A69,[1]Monitoramento_Base!$A:$J,8,FALSE),0)</f>
        <v>0</v>
      </c>
      <c r="D69">
        <f>IFERROR(VLOOKUP(A69,[1]Monitoramento_Base!$A:$K,11,FALSE),0)</f>
        <v>0</v>
      </c>
      <c r="E69">
        <f>IFERROR(VLOOKUP(A69,[1]Monitoramento_Base!$A:$L,12,FALSE),0)</f>
        <v>0</v>
      </c>
      <c r="F69">
        <f>IFERROR(VLOOKUP(A69,[1]Monitoramento_Base!$A:$O,15,FALSE),0)</f>
        <v>0</v>
      </c>
      <c r="G69">
        <f>IFERROR(VLOOKUP(A69,[1]Monitoramento_Base!$A:$P,16,FALSE),0)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IFERROR(VLOOKUP(A70,[1]Monitoramento_Base!$A:$J,7,FALSE),0)</f>
        <v>113343</v>
      </c>
      <c r="C70">
        <f>IFERROR(VLOOKUP(A70,[1]Monitoramento_Base!$A:$J,8,FALSE),0)</f>
        <v>39616707</v>
      </c>
      <c r="D70">
        <f>IFERROR(VLOOKUP(A70,[1]Monitoramento_Base!$A:$K,11,FALSE),0)</f>
        <v>135438</v>
      </c>
      <c r="E70">
        <f>IFERROR(VLOOKUP(A70,[1]Monitoramento_Base!$A:$L,12,FALSE),0)</f>
        <v>39406079</v>
      </c>
      <c r="F70">
        <f>IFERROR(VLOOKUP(A70,[1]Monitoramento_Base!$A:$O,15,FALSE),0)</f>
        <v>98937</v>
      </c>
      <c r="G70">
        <f>IFERROR(VLOOKUP(A70,[1]Monitoramento_Base!$A:$P,16,FALSE),0)</f>
        <v>27087610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IFERROR(VLOOKUP(A71,[1]Monitoramento_Base!$A:$J,7,FALSE),0)</f>
        <v>0</v>
      </c>
      <c r="C71">
        <f>IFERROR(VLOOKUP(A71,[1]Monitoramento_Base!$A:$J,8,FALSE),0)</f>
        <v>0</v>
      </c>
      <c r="D71">
        <f>IFERROR(VLOOKUP(A71,[1]Monitoramento_Base!$A:$K,11,FALSE),0)</f>
        <v>0</v>
      </c>
      <c r="E71">
        <f>IFERROR(VLOOKUP(A71,[1]Monitoramento_Base!$A:$L,12,FALSE),0)</f>
        <v>0</v>
      </c>
      <c r="F71">
        <f>IFERROR(VLOOKUP(A71,[1]Monitoramento_Base!$A:$O,15,FALSE),0)</f>
        <v>0</v>
      </c>
      <c r="G71">
        <f>IFERROR(VLOOKUP(A71,[1]Monitoramento_Base!$A:$P,16,FALSE),0)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IFERROR(VLOOKUP(A72,[1]Monitoramento_Base!$A:$J,7,FALSE),0)</f>
        <v>0</v>
      </c>
      <c r="C72">
        <f>IFERROR(VLOOKUP(A72,[1]Monitoramento_Base!$A:$J,8,FALSE),0)</f>
        <v>0</v>
      </c>
      <c r="D72">
        <f>IFERROR(VLOOKUP(A72,[1]Monitoramento_Base!$A:$K,11,FALSE),0)</f>
        <v>0</v>
      </c>
      <c r="E72">
        <f>IFERROR(VLOOKUP(A72,[1]Monitoramento_Base!$A:$L,12,FALSE),0)</f>
        <v>0</v>
      </c>
      <c r="F72">
        <f>IFERROR(VLOOKUP(A72,[1]Monitoramento_Base!$A:$O,15,FALSE),0)</f>
        <v>0</v>
      </c>
      <c r="G72">
        <f>IFERROR(VLOOKUP(A72,[1]Monitoramento_Base!$A:$P,16,FALSE),0)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IFERROR(VLOOKUP(A73,[1]Monitoramento_Base!$A:$J,7,FALSE),0)</f>
        <v>59593</v>
      </c>
      <c r="C73">
        <f>IFERROR(VLOOKUP(A73,[1]Monitoramento_Base!$A:$J,8,FALSE),0)</f>
        <v>12936198</v>
      </c>
      <c r="D73">
        <f>IFERROR(VLOOKUP(A73,[1]Monitoramento_Base!$A:$K,11,FALSE),0)</f>
        <v>63199</v>
      </c>
      <c r="E73">
        <f>IFERROR(VLOOKUP(A73,[1]Monitoramento_Base!$A:$L,12,FALSE),0)</f>
        <v>11335735</v>
      </c>
      <c r="F73">
        <f>IFERROR(VLOOKUP(A73,[1]Monitoramento_Base!$A:$O,15,FALSE),0)</f>
        <v>30810</v>
      </c>
      <c r="G73">
        <f>IFERROR(VLOOKUP(A73,[1]Monitoramento_Base!$A:$P,16,FALSE),0)</f>
        <v>7266324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IFERROR(VLOOKUP(A74,[1]Monitoramento_Base!$A:$J,7,FALSE),0)</f>
        <v>76188</v>
      </c>
      <c r="C74">
        <f>IFERROR(VLOOKUP(A74,[1]Monitoramento_Base!$A:$J,8,FALSE),0)</f>
        <v>20530352</v>
      </c>
      <c r="D74">
        <f>IFERROR(VLOOKUP(A74,[1]Monitoramento_Base!$A:$K,11,FALSE),0)</f>
        <v>57615</v>
      </c>
      <c r="E74">
        <f>IFERROR(VLOOKUP(A74,[1]Monitoramento_Base!$A:$L,12,FALSE),0)</f>
        <v>17450904</v>
      </c>
      <c r="F74">
        <f>IFERROR(VLOOKUP(A74,[1]Monitoramento_Base!$A:$O,15,FALSE),0)</f>
        <v>49526</v>
      </c>
      <c r="G74">
        <f>IFERROR(VLOOKUP(A74,[1]Monitoramento_Base!$A:$P,16,FALSE),0)</f>
        <v>13104830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IFERROR(VLOOKUP(A75,[1]Monitoramento_Base!$A:$J,7,FALSE),0)</f>
        <v>0</v>
      </c>
      <c r="C75">
        <f>IFERROR(VLOOKUP(A75,[1]Monitoramento_Base!$A:$J,8,FALSE),0)</f>
        <v>0</v>
      </c>
      <c r="D75">
        <f>IFERROR(VLOOKUP(A75,[1]Monitoramento_Base!$A:$K,11,FALSE),0)</f>
        <v>0</v>
      </c>
      <c r="E75">
        <f>IFERROR(VLOOKUP(A75,[1]Monitoramento_Base!$A:$L,12,FALSE),0)</f>
        <v>0</v>
      </c>
      <c r="F75">
        <f>IFERROR(VLOOKUP(A75,[1]Monitoramento_Base!$A:$O,15,FALSE),0)</f>
        <v>0</v>
      </c>
      <c r="G75">
        <f>IFERROR(VLOOKUP(A75,[1]Monitoramento_Base!$A:$P,16,FALSE),0)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IFERROR(VLOOKUP(A76,[1]Monitoramento_Base!$A:$J,7,FALSE),0)</f>
        <v>0</v>
      </c>
      <c r="C76">
        <f>IFERROR(VLOOKUP(A76,[1]Monitoramento_Base!$A:$J,8,FALSE),0)</f>
        <v>6176719</v>
      </c>
      <c r="D76">
        <f>IFERROR(VLOOKUP(A76,[1]Monitoramento_Base!$A:$K,11,FALSE),0)</f>
        <v>980</v>
      </c>
      <c r="E76">
        <f>IFERROR(VLOOKUP(A76,[1]Monitoramento_Base!$A:$L,12,FALSE),0)</f>
        <v>5455326</v>
      </c>
      <c r="F76">
        <f>IFERROR(VLOOKUP(A76,[1]Monitoramento_Base!$A:$O,15,FALSE),0)</f>
        <v>19777</v>
      </c>
      <c r="G76">
        <f>IFERROR(VLOOKUP(A76,[1]Monitoramento_Base!$A:$P,16,FALSE),0)</f>
        <v>4590279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IFERROR(VLOOKUP(A77,[1]Monitoramento_Base!$A:$J,7,FALSE),0)</f>
        <v>0</v>
      </c>
      <c r="C77">
        <f>IFERROR(VLOOKUP(A77,[1]Monitoramento_Base!$A:$J,8,FALSE),0)</f>
        <v>0</v>
      </c>
      <c r="D77">
        <f>IFERROR(VLOOKUP(A77,[1]Monitoramento_Base!$A:$K,11,FALSE),0)</f>
        <v>0</v>
      </c>
      <c r="E77">
        <f>IFERROR(VLOOKUP(A77,[1]Monitoramento_Base!$A:$L,12,FALSE),0)</f>
        <v>0</v>
      </c>
      <c r="F77">
        <f>IFERROR(VLOOKUP(A77,[1]Monitoramento_Base!$A:$O,15,FALSE),0)</f>
        <v>0</v>
      </c>
      <c r="G77">
        <f>IFERROR(VLOOKUP(A77,[1]Monitoramento_Base!$A:$P,16,FALSE),0)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IFERROR(VLOOKUP(A78,[1]Monitoramento_Base!$A:$J,7,FALSE),0)</f>
        <v>0</v>
      </c>
      <c r="C78">
        <f>IFERROR(VLOOKUP(A78,[1]Monitoramento_Base!$A:$J,8,FALSE),0)</f>
        <v>0</v>
      </c>
      <c r="D78">
        <f>IFERROR(VLOOKUP(A78,[1]Monitoramento_Base!$A:$K,11,FALSE),0)</f>
        <v>0</v>
      </c>
      <c r="E78">
        <f>IFERROR(VLOOKUP(A78,[1]Monitoramento_Base!$A:$L,12,FALSE),0)</f>
        <v>0</v>
      </c>
      <c r="F78">
        <f>IFERROR(VLOOKUP(A78,[1]Monitoramento_Base!$A:$O,15,FALSE),0)</f>
        <v>0</v>
      </c>
      <c r="G78">
        <f>IFERROR(VLOOKUP(A78,[1]Monitoramento_Base!$A:$P,16,FALSE),0)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IFERROR(VLOOKUP(A79,[1]Monitoramento_Base!$A:$J,7,FALSE),0)</f>
        <v>0</v>
      </c>
      <c r="C79">
        <f>IFERROR(VLOOKUP(A79,[1]Monitoramento_Base!$A:$J,8,FALSE),0)</f>
        <v>0</v>
      </c>
      <c r="D79">
        <f>IFERROR(VLOOKUP(A79,[1]Monitoramento_Base!$A:$K,11,FALSE),0)</f>
        <v>0</v>
      </c>
      <c r="E79">
        <f>IFERROR(VLOOKUP(A79,[1]Monitoramento_Base!$A:$L,12,FALSE),0)</f>
        <v>0</v>
      </c>
      <c r="F79">
        <f>IFERROR(VLOOKUP(A79,[1]Monitoramento_Base!$A:$O,15,FALSE),0)</f>
        <v>0</v>
      </c>
      <c r="G79">
        <f>IFERROR(VLOOKUP(A79,[1]Monitoramento_Base!$A:$P,16,FALSE),0)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IFERROR(VLOOKUP(A80,[1]Monitoramento_Base!$A:$J,7,FALSE),0)</f>
        <v>0</v>
      </c>
      <c r="C80">
        <f>IFERROR(VLOOKUP(A80,[1]Monitoramento_Base!$A:$J,8,FALSE),0)</f>
        <v>0</v>
      </c>
      <c r="D80">
        <f>IFERROR(VLOOKUP(A80,[1]Monitoramento_Base!$A:$K,11,FALSE),0)</f>
        <v>0</v>
      </c>
      <c r="E80">
        <f>IFERROR(VLOOKUP(A80,[1]Monitoramento_Base!$A:$L,12,FALSE),0)</f>
        <v>0</v>
      </c>
      <c r="F80">
        <f>IFERROR(VLOOKUP(A80,[1]Monitoramento_Base!$A:$O,15,FALSE),0)</f>
        <v>0</v>
      </c>
      <c r="G80">
        <f>IFERROR(VLOOKUP(A80,[1]Monitoramento_Base!$A:$P,16,FALSE),0)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IFERROR(VLOOKUP(A81,[1]Monitoramento_Base!$A:$J,7,FALSE),0)</f>
        <v>25575</v>
      </c>
      <c r="C81">
        <f>IFERROR(VLOOKUP(A81,[1]Monitoramento_Base!$A:$J,8,FALSE),0)</f>
        <v>27778339</v>
      </c>
      <c r="D81">
        <f>IFERROR(VLOOKUP(A81,[1]Monitoramento_Base!$A:$K,11,FALSE),0)</f>
        <v>10496</v>
      </c>
      <c r="E81">
        <f>IFERROR(VLOOKUP(A81,[1]Monitoramento_Base!$A:$L,12,FALSE),0)</f>
        <v>26441044</v>
      </c>
      <c r="F81">
        <f>IFERROR(VLOOKUP(A81,[1]Monitoramento_Base!$A:$O,15,FALSE),0)</f>
        <v>12221</v>
      </c>
      <c r="G81">
        <f>IFERROR(VLOOKUP(A81,[1]Monitoramento_Base!$A:$P,16,FALSE),0)</f>
        <v>17333512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IFERROR(VLOOKUP(A82,[1]Monitoramento_Base!$A:$J,7,FALSE),0)</f>
        <v>18366</v>
      </c>
      <c r="C82">
        <f>IFERROR(VLOOKUP(A82,[1]Monitoramento_Base!$A:$J,8,FALSE),0)</f>
        <v>229387541</v>
      </c>
      <c r="D82">
        <f>IFERROR(VLOOKUP(A82,[1]Monitoramento_Base!$A:$K,11,FALSE),0)</f>
        <v>24519</v>
      </c>
      <c r="E82">
        <f>IFERROR(VLOOKUP(A82,[1]Monitoramento_Base!$A:$L,12,FALSE),0)</f>
        <v>224280580</v>
      </c>
      <c r="F82">
        <f>IFERROR(VLOOKUP(A82,[1]Monitoramento_Base!$A:$O,15,FALSE),0)</f>
        <v>11510</v>
      </c>
      <c r="G82">
        <f>IFERROR(VLOOKUP(A82,[1]Monitoramento_Base!$A:$P,16,FALSE),0)</f>
        <v>154671233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IFERROR(VLOOKUP(A83,[1]Monitoramento_Base!$A:$J,7,FALSE),0)</f>
        <v>0</v>
      </c>
      <c r="C83">
        <f>IFERROR(VLOOKUP(A83,[1]Monitoramento_Base!$A:$J,8,FALSE),0)</f>
        <v>59427</v>
      </c>
      <c r="D83">
        <f>IFERROR(VLOOKUP(A83,[1]Monitoramento_Base!$A:$K,11,FALSE),0)</f>
        <v>0</v>
      </c>
      <c r="E83">
        <f>IFERROR(VLOOKUP(A83,[1]Monitoramento_Base!$A:$L,12,FALSE),0)</f>
        <v>57510</v>
      </c>
      <c r="F83">
        <f>IFERROR(VLOOKUP(A83,[1]Monitoramento_Base!$A:$O,15,FALSE),0)</f>
        <v>0</v>
      </c>
      <c r="G83">
        <f>IFERROR(VLOOKUP(A83,[1]Monitoramento_Base!$A:$P,16,FALSE),0)</f>
        <v>38340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IFERROR(VLOOKUP(A84,[1]Monitoramento_Base!$A:$J,7,FALSE),0)</f>
        <v>0</v>
      </c>
      <c r="C84">
        <f>IFERROR(VLOOKUP(A84,[1]Monitoramento_Base!$A:$J,8,FALSE),0)</f>
        <v>0</v>
      </c>
      <c r="D84">
        <f>IFERROR(VLOOKUP(A84,[1]Monitoramento_Base!$A:$K,11,FALSE),0)</f>
        <v>0</v>
      </c>
      <c r="E84">
        <f>IFERROR(VLOOKUP(A84,[1]Monitoramento_Base!$A:$L,12,FALSE),0)</f>
        <v>0</v>
      </c>
      <c r="F84">
        <f>IFERROR(VLOOKUP(A84,[1]Monitoramento_Base!$A:$O,15,FALSE),0)</f>
        <v>0</v>
      </c>
      <c r="G84">
        <f>IFERROR(VLOOKUP(A84,[1]Monitoramento_Base!$A:$P,16,FALSE),0)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IFERROR(VLOOKUP(A85,[1]Monitoramento_Base!$A:$J,7,FALSE),0)</f>
        <v>0</v>
      </c>
      <c r="C85">
        <f>IFERROR(VLOOKUP(A85,[1]Monitoramento_Base!$A:$J,8,FALSE),0)</f>
        <v>7485725</v>
      </c>
      <c r="D85">
        <f>IFERROR(VLOOKUP(A85,[1]Monitoramento_Base!$A:$K,11,FALSE),0)</f>
        <v>0</v>
      </c>
      <c r="E85">
        <f>IFERROR(VLOOKUP(A85,[1]Monitoramento_Base!$A:$L,12,FALSE),0)</f>
        <v>7244250</v>
      </c>
      <c r="F85">
        <f>IFERROR(VLOOKUP(A85,[1]Monitoramento_Base!$A:$O,15,FALSE),0)</f>
        <v>0</v>
      </c>
      <c r="G85">
        <f>IFERROR(VLOOKUP(A85,[1]Monitoramento_Base!$A:$P,16,FALSE),0)</f>
        <v>4829500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IFERROR(VLOOKUP(A86,[1]Monitoramento_Base!$A:$J,7,FALSE),0)</f>
        <v>0</v>
      </c>
      <c r="C86">
        <f>IFERROR(VLOOKUP(A86,[1]Monitoramento_Base!$A:$J,8,FALSE),0)</f>
        <v>0</v>
      </c>
      <c r="D86">
        <f>IFERROR(VLOOKUP(A86,[1]Monitoramento_Base!$A:$K,11,FALSE),0)</f>
        <v>0</v>
      </c>
      <c r="E86">
        <f>IFERROR(VLOOKUP(A86,[1]Monitoramento_Base!$A:$L,12,FALSE),0)</f>
        <v>0</v>
      </c>
      <c r="F86">
        <f>IFERROR(VLOOKUP(A86,[1]Monitoramento_Base!$A:$O,15,FALSE),0)</f>
        <v>0</v>
      </c>
      <c r="G86">
        <f>IFERROR(VLOOKUP(A86,[1]Monitoramento_Base!$A:$P,16,FALSE),0)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IFERROR(VLOOKUP(A87,[1]Monitoramento_Base!$A:$J,7,FALSE),0)</f>
        <v>2910</v>
      </c>
      <c r="C87">
        <f>IFERROR(VLOOKUP(A87,[1]Monitoramento_Base!$A:$J,8,FALSE),0)</f>
        <v>2589360</v>
      </c>
      <c r="D87">
        <f>IFERROR(VLOOKUP(A87,[1]Monitoramento_Base!$A:$K,11,FALSE),0)</f>
        <v>0</v>
      </c>
      <c r="E87">
        <f>IFERROR(VLOOKUP(A87,[1]Monitoramento_Base!$A:$L,12,FALSE),0)</f>
        <v>2492100</v>
      </c>
      <c r="F87">
        <f>IFERROR(VLOOKUP(A87,[1]Monitoramento_Base!$A:$O,15,FALSE),0)</f>
        <v>0</v>
      </c>
      <c r="G87">
        <f>IFERROR(VLOOKUP(A87,[1]Monitoramento_Base!$A:$P,16,FALSE),0)</f>
        <v>1661400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IFERROR(VLOOKUP(A88,[1]Monitoramento_Base!$A:$J,7,FALSE),0)</f>
        <v>0</v>
      </c>
      <c r="C88">
        <f>IFERROR(VLOOKUP(A88,[1]Monitoramento_Base!$A:$J,8,FALSE),0)</f>
        <v>0</v>
      </c>
      <c r="D88">
        <f>IFERROR(VLOOKUP(A88,[1]Monitoramento_Base!$A:$K,11,FALSE),0)</f>
        <v>0</v>
      </c>
      <c r="E88">
        <f>IFERROR(VLOOKUP(A88,[1]Monitoramento_Base!$A:$L,12,FALSE),0)</f>
        <v>0</v>
      </c>
      <c r="F88">
        <f>IFERROR(VLOOKUP(A88,[1]Monitoramento_Base!$A:$O,15,FALSE),0)</f>
        <v>0</v>
      </c>
      <c r="G88">
        <f>IFERROR(VLOOKUP(A88,[1]Monitoramento_Base!$A:$P,16,FALSE),0)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IFERROR(VLOOKUP(A89,[1]Monitoramento_Base!$A:$J,7,FALSE),0)</f>
        <v>0</v>
      </c>
      <c r="C89">
        <f>IFERROR(VLOOKUP(A89,[1]Monitoramento_Base!$A:$J,8,FALSE),0)</f>
        <v>0</v>
      </c>
      <c r="D89">
        <f>IFERROR(VLOOKUP(A89,[1]Monitoramento_Base!$A:$K,11,FALSE),0)</f>
        <v>0</v>
      </c>
      <c r="E89">
        <f>IFERROR(VLOOKUP(A89,[1]Monitoramento_Base!$A:$L,12,FALSE),0)</f>
        <v>0</v>
      </c>
      <c r="F89">
        <f>IFERROR(VLOOKUP(A89,[1]Monitoramento_Base!$A:$O,15,FALSE),0)</f>
        <v>0</v>
      </c>
      <c r="G89">
        <f>IFERROR(VLOOKUP(A89,[1]Monitoramento_Base!$A:$P,16,FALSE),0)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IFERROR(VLOOKUP(A90,[1]Monitoramento_Base!$A:$J,7,FALSE),0)</f>
        <v>0</v>
      </c>
      <c r="C90">
        <f>IFERROR(VLOOKUP(A90,[1]Monitoramento_Base!$A:$J,8,FALSE),0)</f>
        <v>0</v>
      </c>
      <c r="D90">
        <f>IFERROR(VLOOKUP(A90,[1]Monitoramento_Base!$A:$K,11,FALSE),0)</f>
        <v>0</v>
      </c>
      <c r="E90">
        <f>IFERROR(VLOOKUP(A90,[1]Monitoramento_Base!$A:$L,12,FALSE),0)</f>
        <v>0</v>
      </c>
      <c r="F90">
        <f>IFERROR(VLOOKUP(A90,[1]Monitoramento_Base!$A:$O,15,FALSE),0)</f>
        <v>0</v>
      </c>
      <c r="G90">
        <f>IFERROR(VLOOKUP(A90,[1]Monitoramento_Base!$A:$P,16,FALSE),0)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IFERROR(VLOOKUP(A91,[1]Monitoramento_Base!$A:$J,7,FALSE),0)</f>
        <v>0</v>
      </c>
      <c r="C91">
        <f>IFERROR(VLOOKUP(A91,[1]Monitoramento_Base!$A:$J,8,FALSE),0)</f>
        <v>0</v>
      </c>
      <c r="D91">
        <f>IFERROR(VLOOKUP(A91,[1]Monitoramento_Base!$A:$K,11,FALSE),0)</f>
        <v>0</v>
      </c>
      <c r="E91">
        <f>IFERROR(VLOOKUP(A91,[1]Monitoramento_Base!$A:$L,12,FALSE),0)</f>
        <v>0</v>
      </c>
      <c r="F91">
        <f>IFERROR(VLOOKUP(A91,[1]Monitoramento_Base!$A:$O,15,FALSE),0)</f>
        <v>0</v>
      </c>
      <c r="G91">
        <f>IFERROR(VLOOKUP(A91,[1]Monitoramento_Base!$A:$P,16,FALSE),0)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IFERROR(VLOOKUP(A92,[1]Monitoramento_Base!$A:$J,7,FALSE),0)</f>
        <v>0</v>
      </c>
      <c r="C92">
        <f>IFERROR(VLOOKUP(A92,[1]Monitoramento_Base!$A:$J,8,FALSE),0)</f>
        <v>39765033</v>
      </c>
      <c r="D92">
        <f>IFERROR(VLOOKUP(A92,[1]Monitoramento_Base!$A:$K,11,FALSE),0)</f>
        <v>0</v>
      </c>
      <c r="E92">
        <f>IFERROR(VLOOKUP(A92,[1]Monitoramento_Base!$A:$L,12,FALSE),0)</f>
        <v>38482290</v>
      </c>
      <c r="F92">
        <f>IFERROR(VLOOKUP(A92,[1]Monitoramento_Base!$A:$O,15,FALSE),0)</f>
        <v>0</v>
      </c>
      <c r="G92">
        <f>IFERROR(VLOOKUP(A92,[1]Monitoramento_Base!$A:$P,16,FALSE),0)</f>
        <v>25654860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IFERROR(VLOOKUP(A93,[1]Monitoramento_Base!$A:$J,7,FALSE),0)</f>
        <v>93677</v>
      </c>
      <c r="C93">
        <f>IFERROR(VLOOKUP(A93,[1]Monitoramento_Base!$A:$J,8,FALSE),0)</f>
        <v>15959174</v>
      </c>
      <c r="D93">
        <f>IFERROR(VLOOKUP(A93,[1]Monitoramento_Base!$A:$K,11,FALSE),0)</f>
        <v>122266</v>
      </c>
      <c r="E93">
        <f>IFERROR(VLOOKUP(A93,[1]Monitoramento_Base!$A:$L,12,FALSE),0)</f>
        <v>18118605</v>
      </c>
      <c r="F93">
        <f>IFERROR(VLOOKUP(A93,[1]Monitoramento_Base!$A:$O,15,FALSE),0)</f>
        <v>103329</v>
      </c>
      <c r="G93">
        <f>IFERROR(VLOOKUP(A93,[1]Monitoramento_Base!$A:$P,16,FALSE),0)</f>
        <v>16345329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IFERROR(VLOOKUP(A94,[1]Monitoramento_Base!$A:$J,7,FALSE),0)</f>
        <v>0</v>
      </c>
      <c r="C94">
        <f>IFERROR(VLOOKUP(A94,[1]Monitoramento_Base!$A:$J,8,FALSE),0)</f>
        <v>0</v>
      </c>
      <c r="D94">
        <f>IFERROR(VLOOKUP(A94,[1]Monitoramento_Base!$A:$K,11,FALSE),0)</f>
        <v>0</v>
      </c>
      <c r="E94">
        <f>IFERROR(VLOOKUP(A94,[1]Monitoramento_Base!$A:$L,12,FALSE),0)</f>
        <v>0</v>
      </c>
      <c r="F94">
        <f>IFERROR(VLOOKUP(A94,[1]Monitoramento_Base!$A:$O,15,FALSE),0)</f>
        <v>0</v>
      </c>
      <c r="G94">
        <f>IFERROR(VLOOKUP(A94,[1]Monitoramento_Base!$A:$P,16,FALSE),0)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IFERROR(VLOOKUP(A95,[1]Monitoramento_Base!$A:$J,7,FALSE),0)</f>
        <v>0</v>
      </c>
      <c r="C95">
        <f>IFERROR(VLOOKUP(A95,[1]Monitoramento_Base!$A:$J,8,FALSE),0)</f>
        <v>22423230</v>
      </c>
      <c r="D95">
        <f>IFERROR(VLOOKUP(A95,[1]Monitoramento_Base!$A:$K,11,FALSE),0)</f>
        <v>0</v>
      </c>
      <c r="E95">
        <f>IFERROR(VLOOKUP(A95,[1]Monitoramento_Base!$A:$L,12,FALSE),0)</f>
        <v>21699900</v>
      </c>
      <c r="F95">
        <f>IFERROR(VLOOKUP(A95,[1]Monitoramento_Base!$A:$O,15,FALSE),0)</f>
        <v>0</v>
      </c>
      <c r="G95">
        <f>IFERROR(VLOOKUP(A95,[1]Monitoramento_Base!$A:$P,16,FALSE),0)</f>
        <v>14466600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IFERROR(VLOOKUP(A96,[1]Monitoramento_Base!$A:$J,7,FALSE),0)</f>
        <v>0</v>
      </c>
      <c r="C96">
        <f>IFERROR(VLOOKUP(A96,[1]Monitoramento_Base!$A:$J,8,FALSE),0)</f>
        <v>0</v>
      </c>
      <c r="D96">
        <f>IFERROR(VLOOKUP(A96,[1]Monitoramento_Base!$A:$K,11,FALSE),0)</f>
        <v>0</v>
      </c>
      <c r="E96">
        <f>IFERROR(VLOOKUP(A96,[1]Monitoramento_Base!$A:$L,12,FALSE),0)</f>
        <v>0</v>
      </c>
      <c r="F96">
        <f>IFERROR(VLOOKUP(A96,[1]Monitoramento_Base!$A:$O,15,FALSE),0)</f>
        <v>0</v>
      </c>
      <c r="G96">
        <f>IFERROR(VLOOKUP(A96,[1]Monitoramento_Base!$A:$P,16,FALSE),0)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IFERROR(VLOOKUP(A97,[1]Monitoramento_Base!$A:$J,7,FALSE),0)</f>
        <v>0</v>
      </c>
      <c r="C97">
        <f>IFERROR(VLOOKUP(A97,[1]Monitoramento_Base!$A:$J,8,FALSE),0)</f>
        <v>26032591</v>
      </c>
      <c r="D97">
        <f>IFERROR(VLOOKUP(A97,[1]Monitoramento_Base!$A:$K,11,FALSE),0)</f>
        <v>0</v>
      </c>
      <c r="E97">
        <f>IFERROR(VLOOKUP(A97,[1]Monitoramento_Base!$A:$L,12,FALSE),0)</f>
        <v>25192830</v>
      </c>
      <c r="F97">
        <f>IFERROR(VLOOKUP(A97,[1]Monitoramento_Base!$A:$O,15,FALSE),0)</f>
        <v>0</v>
      </c>
      <c r="G97">
        <f>IFERROR(VLOOKUP(A97,[1]Monitoramento_Base!$A:$P,16,FALSE),0)</f>
        <v>16795220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IFERROR(VLOOKUP(A98,[1]Monitoramento_Base!$A:$J,7,FALSE),0)</f>
        <v>0</v>
      </c>
      <c r="C98">
        <f>IFERROR(VLOOKUP(A98,[1]Monitoramento_Base!$A:$J,8,FALSE),0)</f>
        <v>0</v>
      </c>
      <c r="D98">
        <f>IFERROR(VLOOKUP(A98,[1]Monitoramento_Base!$A:$K,11,FALSE),0)</f>
        <v>0</v>
      </c>
      <c r="E98">
        <f>IFERROR(VLOOKUP(A98,[1]Monitoramento_Base!$A:$L,12,FALSE),0)</f>
        <v>0</v>
      </c>
      <c r="F98">
        <f>IFERROR(VLOOKUP(A98,[1]Monitoramento_Base!$A:$O,15,FALSE),0)</f>
        <v>0</v>
      </c>
      <c r="G98">
        <f>IFERROR(VLOOKUP(A98,[1]Monitoramento_Base!$A:$P,16,FALSE),0)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IFERROR(VLOOKUP(A99,[1]Monitoramento_Base!$A:$J,7,FALSE),0)</f>
        <v>0</v>
      </c>
      <c r="C99">
        <f>IFERROR(VLOOKUP(A99,[1]Monitoramento_Base!$A:$J,8,FALSE),0)</f>
        <v>5081551</v>
      </c>
      <c r="D99">
        <f>IFERROR(VLOOKUP(A99,[1]Monitoramento_Base!$A:$K,11,FALSE),0)</f>
        <v>0</v>
      </c>
      <c r="E99">
        <f>IFERROR(VLOOKUP(A99,[1]Monitoramento_Base!$A:$L,12,FALSE),0)</f>
        <v>4917630</v>
      </c>
      <c r="F99">
        <f>IFERROR(VLOOKUP(A99,[1]Monitoramento_Base!$A:$O,15,FALSE),0)</f>
        <v>0</v>
      </c>
      <c r="G99">
        <f>IFERROR(VLOOKUP(A99,[1]Monitoramento_Base!$A:$P,16,FALSE),0)</f>
        <v>3278420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IFERROR(VLOOKUP(A100,[1]Monitoramento_Base!$A:$J,7,FALSE),0)</f>
        <v>13688</v>
      </c>
      <c r="C100">
        <f>IFERROR(VLOOKUP(A100,[1]Monitoramento_Base!$A:$J,8,FALSE),0)</f>
        <v>28944530</v>
      </c>
      <c r="D100">
        <f>IFERROR(VLOOKUP(A100,[1]Monitoramento_Base!$A:$K,11,FALSE),0)</f>
        <v>11334</v>
      </c>
      <c r="E100">
        <f>IFERROR(VLOOKUP(A100,[1]Monitoramento_Base!$A:$L,12,FALSE),0)</f>
        <v>26614380</v>
      </c>
      <c r="F100">
        <f>IFERROR(VLOOKUP(A100,[1]Monitoramento_Base!$A:$O,15,FALSE),0)</f>
        <v>15868</v>
      </c>
      <c r="G100">
        <f>IFERROR(VLOOKUP(A100,[1]Monitoramento_Base!$A:$P,16,FALSE),0)</f>
        <v>15572855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IFERROR(VLOOKUP(A101,[1]Monitoramento_Base!$A:$J,7,FALSE),0)</f>
        <v>0</v>
      </c>
      <c r="C101">
        <f>IFERROR(VLOOKUP(A101,[1]Monitoramento_Base!$A:$J,8,FALSE),0)</f>
        <v>0</v>
      </c>
      <c r="D101">
        <f>IFERROR(VLOOKUP(A101,[1]Monitoramento_Base!$A:$K,11,FALSE),0)</f>
        <v>0</v>
      </c>
      <c r="E101">
        <f>IFERROR(VLOOKUP(A101,[1]Monitoramento_Base!$A:$L,12,FALSE),0)</f>
        <v>0</v>
      </c>
      <c r="F101">
        <f>IFERROR(VLOOKUP(A101,[1]Monitoramento_Base!$A:$O,15,FALSE),0)</f>
        <v>0</v>
      </c>
      <c r="G101">
        <f>IFERROR(VLOOKUP(A101,[1]Monitoramento_Base!$A:$P,16,FALSE),0)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IFERROR(VLOOKUP(A102,[1]Monitoramento_Base!$A:$J,7,FALSE),0)</f>
        <v>0</v>
      </c>
      <c r="C102">
        <f>IFERROR(VLOOKUP(A102,[1]Monitoramento_Base!$A:$J,8,FALSE),0)</f>
        <v>0</v>
      </c>
      <c r="D102">
        <f>IFERROR(VLOOKUP(A102,[1]Monitoramento_Base!$A:$K,11,FALSE),0)</f>
        <v>0</v>
      </c>
      <c r="E102">
        <f>IFERROR(VLOOKUP(A102,[1]Monitoramento_Base!$A:$L,12,FALSE),0)</f>
        <v>0</v>
      </c>
      <c r="F102">
        <f>IFERROR(VLOOKUP(A102,[1]Monitoramento_Base!$A:$O,15,FALSE),0)</f>
        <v>0</v>
      </c>
      <c r="G102">
        <f>IFERROR(VLOOKUP(A102,[1]Monitoramento_Base!$A:$P,16,FALSE),0)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34514</v>
      </c>
      <c r="S102">
        <f>IFERROR(VLOOKUP(A102,[3]Sheet1!$A:$G,7,FALSE),0)</f>
        <v>104883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IFERROR(VLOOKUP(A103,[1]Monitoramento_Base!$A:$J,7,FALSE),0)</f>
        <v>2342</v>
      </c>
      <c r="C103">
        <f>IFERROR(VLOOKUP(A103,[1]Monitoramento_Base!$A:$J,8,FALSE),0)</f>
        <v>6748728</v>
      </c>
      <c r="D103">
        <f>IFERROR(VLOOKUP(A103,[1]Monitoramento_Base!$A:$K,11,FALSE),0)</f>
        <v>3304</v>
      </c>
      <c r="E103">
        <f>IFERROR(VLOOKUP(A103,[1]Monitoramento_Base!$A:$L,12,FALSE),0)</f>
        <v>6456994</v>
      </c>
      <c r="F103">
        <f>IFERROR(VLOOKUP(A103,[1]Monitoramento_Base!$A:$O,15,FALSE),0)</f>
        <v>2616</v>
      </c>
      <c r="G103">
        <f>IFERROR(VLOOKUP(A103,[1]Monitoramento_Base!$A:$P,16,FALSE),0)</f>
        <v>4281755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IFERROR(VLOOKUP(A104,[1]Monitoramento_Base!$A:$J,7,FALSE),0)</f>
        <v>0</v>
      </c>
      <c r="C104">
        <f>IFERROR(VLOOKUP(A104,[1]Monitoramento_Base!$A:$J,8,FALSE),0)</f>
        <v>0</v>
      </c>
      <c r="D104">
        <f>IFERROR(VLOOKUP(A104,[1]Monitoramento_Base!$A:$K,11,FALSE),0)</f>
        <v>10</v>
      </c>
      <c r="E104">
        <f>IFERROR(VLOOKUP(A104,[1]Monitoramento_Base!$A:$L,12,FALSE),0)</f>
        <v>240</v>
      </c>
      <c r="F104">
        <f>IFERROR(VLOOKUP(A104,[1]Monitoramento_Base!$A:$O,15,FALSE),0)</f>
        <v>0</v>
      </c>
      <c r="G104">
        <f>IFERROR(VLOOKUP(A104,[1]Monitoramento_Base!$A:$P,16,FALSE),0)</f>
        <v>800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IFERROR(VLOOKUP(A105,[1]Monitoramento_Base!$A:$J,7,FALSE),0)</f>
        <v>0</v>
      </c>
      <c r="C105">
        <f>IFERROR(VLOOKUP(A105,[1]Monitoramento_Base!$A:$J,8,FALSE),0)</f>
        <v>1377950</v>
      </c>
      <c r="D105">
        <f>IFERROR(VLOOKUP(A105,[1]Monitoramento_Base!$A:$K,11,FALSE),0)</f>
        <v>0</v>
      </c>
      <c r="E105">
        <f>IFERROR(VLOOKUP(A105,[1]Monitoramento_Base!$A:$L,12,FALSE),0)</f>
        <v>1333500</v>
      </c>
      <c r="F105">
        <f>IFERROR(VLOOKUP(A105,[1]Monitoramento_Base!$A:$O,15,FALSE),0)</f>
        <v>0</v>
      </c>
      <c r="G105">
        <f>IFERROR(VLOOKUP(A105,[1]Monitoramento_Base!$A:$P,16,FALSE),0)</f>
        <v>889000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IFERROR(VLOOKUP(A106,[1]Monitoramento_Base!$A:$J,7,FALSE),0)</f>
        <v>0</v>
      </c>
      <c r="C106">
        <f>IFERROR(VLOOKUP(A106,[1]Monitoramento_Base!$A:$J,8,FALSE),0)</f>
        <v>0</v>
      </c>
      <c r="D106">
        <f>IFERROR(VLOOKUP(A106,[1]Monitoramento_Base!$A:$K,11,FALSE),0)</f>
        <v>0</v>
      </c>
      <c r="E106">
        <f>IFERROR(VLOOKUP(A106,[1]Monitoramento_Base!$A:$L,12,FALSE),0)</f>
        <v>0</v>
      </c>
      <c r="F106">
        <f>IFERROR(VLOOKUP(A106,[1]Monitoramento_Base!$A:$O,15,FALSE),0)</f>
        <v>0</v>
      </c>
      <c r="G106">
        <f>IFERROR(VLOOKUP(A106,[1]Monitoramento_Base!$A:$P,16,FALSE),0)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IFERROR(VLOOKUP(A107,[1]Monitoramento_Base!$A:$J,7,FALSE),0)</f>
        <v>13668</v>
      </c>
      <c r="C107">
        <f>IFERROR(VLOOKUP(A107,[1]Monitoramento_Base!$A:$J,8,FALSE),0)</f>
        <v>3940439</v>
      </c>
      <c r="D107">
        <f>IFERROR(VLOOKUP(A107,[1]Monitoramento_Base!$A:$K,11,FALSE),0)</f>
        <v>12326</v>
      </c>
      <c r="E107">
        <f>IFERROR(VLOOKUP(A107,[1]Monitoramento_Base!$A:$L,12,FALSE),0)</f>
        <v>4063967</v>
      </c>
      <c r="F107">
        <f>IFERROR(VLOOKUP(A107,[1]Monitoramento_Base!$A:$O,15,FALSE),0)</f>
        <v>9759</v>
      </c>
      <c r="G107">
        <f>IFERROR(VLOOKUP(A107,[1]Monitoramento_Base!$A:$P,16,FALSE),0)</f>
        <v>2695489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IFERROR(VLOOKUP(A108,[1]Monitoramento_Base!$A:$J,7,FALSE),0)</f>
        <v>0</v>
      </c>
      <c r="C108">
        <f>IFERROR(VLOOKUP(A108,[1]Monitoramento_Base!$A:$J,8,FALSE),0)</f>
        <v>94427271</v>
      </c>
      <c r="D108">
        <f>IFERROR(VLOOKUP(A108,[1]Monitoramento_Base!$A:$K,11,FALSE),0)</f>
        <v>0</v>
      </c>
      <c r="E108">
        <f>IFERROR(VLOOKUP(A108,[1]Monitoramento_Base!$A:$L,12,FALSE),0)</f>
        <v>91381230</v>
      </c>
      <c r="F108">
        <f>IFERROR(VLOOKUP(A108,[1]Monitoramento_Base!$A:$O,15,FALSE),0)</f>
        <v>0</v>
      </c>
      <c r="G108">
        <f>IFERROR(VLOOKUP(A108,[1]Monitoramento_Base!$A:$P,16,FALSE),0)</f>
        <v>60920820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IFERROR(VLOOKUP(A109,[1]Monitoramento_Base!$A:$J,7,FALSE),0)</f>
        <v>0</v>
      </c>
      <c r="C109">
        <f>IFERROR(VLOOKUP(A109,[1]Monitoramento_Base!$A:$J,8,FALSE),0)</f>
        <v>5649192</v>
      </c>
      <c r="D109">
        <f>IFERROR(VLOOKUP(A109,[1]Monitoramento_Base!$A:$K,11,FALSE),0)</f>
        <v>0</v>
      </c>
      <c r="E109">
        <f>IFERROR(VLOOKUP(A109,[1]Monitoramento_Base!$A:$L,12,FALSE),0)</f>
        <v>5466960</v>
      </c>
      <c r="F109">
        <f>IFERROR(VLOOKUP(A109,[1]Monitoramento_Base!$A:$O,15,FALSE),0)</f>
        <v>0</v>
      </c>
      <c r="G109">
        <f>IFERROR(VLOOKUP(A109,[1]Monitoramento_Base!$A:$P,16,FALSE),0)</f>
        <v>3644640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IFERROR(VLOOKUP(A110,[1]Monitoramento_Base!$A:$J,7,FALSE),0)</f>
        <v>0</v>
      </c>
      <c r="C110">
        <f>IFERROR(VLOOKUP(A110,[1]Monitoramento_Base!$A:$J,8,FALSE),0)</f>
        <v>0</v>
      </c>
      <c r="D110">
        <f>IFERROR(VLOOKUP(A110,[1]Monitoramento_Base!$A:$K,11,FALSE),0)</f>
        <v>0</v>
      </c>
      <c r="E110">
        <f>IFERROR(VLOOKUP(A110,[1]Monitoramento_Base!$A:$L,12,FALSE),0)</f>
        <v>0</v>
      </c>
      <c r="F110">
        <f>IFERROR(VLOOKUP(A110,[1]Monitoramento_Base!$A:$O,15,FALSE),0)</f>
        <v>0</v>
      </c>
      <c r="G110">
        <f>IFERROR(VLOOKUP(A110,[1]Monitoramento_Base!$A:$P,16,FALSE),0)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IFERROR(VLOOKUP(A111,[1]Monitoramento_Base!$A:$J,7,FALSE),0)</f>
        <v>29564</v>
      </c>
      <c r="C111">
        <f>IFERROR(VLOOKUP(A111,[1]Monitoramento_Base!$A:$J,8,FALSE),0)</f>
        <v>28795636</v>
      </c>
      <c r="D111">
        <f>IFERROR(VLOOKUP(A111,[1]Monitoramento_Base!$A:$K,11,FALSE),0)</f>
        <v>40527</v>
      </c>
      <c r="E111">
        <f>IFERROR(VLOOKUP(A111,[1]Monitoramento_Base!$A:$L,12,FALSE),0)</f>
        <v>30242750</v>
      </c>
      <c r="F111">
        <f>IFERROR(VLOOKUP(A111,[1]Monitoramento_Base!$A:$O,15,FALSE),0)</f>
        <v>23484</v>
      </c>
      <c r="G111">
        <f>IFERROR(VLOOKUP(A111,[1]Monitoramento_Base!$A:$P,16,FALSE),0)</f>
        <v>21369141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IFERROR(VLOOKUP(A112,[1]Monitoramento_Base!$A:$J,7,FALSE),0)</f>
        <v>0</v>
      </c>
      <c r="C112">
        <f>IFERROR(VLOOKUP(A112,[1]Monitoramento_Base!$A:$J,8,FALSE),0)</f>
        <v>0</v>
      </c>
      <c r="D112">
        <f>IFERROR(VLOOKUP(A112,[1]Monitoramento_Base!$A:$K,11,FALSE),0)</f>
        <v>0</v>
      </c>
      <c r="E112">
        <f>IFERROR(VLOOKUP(A112,[1]Monitoramento_Base!$A:$L,12,FALSE),0)</f>
        <v>0</v>
      </c>
      <c r="F112">
        <f>IFERROR(VLOOKUP(A112,[1]Monitoramento_Base!$A:$O,15,FALSE),0)</f>
        <v>0</v>
      </c>
      <c r="G112">
        <f>IFERROR(VLOOKUP(A112,[1]Monitoramento_Base!$A:$P,16,FALSE),0)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IFERROR(VLOOKUP(A113,[1]Monitoramento_Base!$A:$J,7,FALSE),0)</f>
        <v>72627</v>
      </c>
      <c r="C113">
        <f>IFERROR(VLOOKUP(A113,[1]Monitoramento_Base!$A:$J,8,FALSE),0)</f>
        <v>11107952</v>
      </c>
      <c r="D113">
        <f>IFERROR(VLOOKUP(A113,[1]Monitoramento_Base!$A:$K,11,FALSE),0)</f>
        <v>67939</v>
      </c>
      <c r="E113">
        <f>IFERROR(VLOOKUP(A113,[1]Monitoramento_Base!$A:$L,12,FALSE),0)</f>
        <v>11963825</v>
      </c>
      <c r="F113">
        <f>IFERROR(VLOOKUP(A113,[1]Monitoramento_Base!$A:$O,15,FALSE),0)</f>
        <v>54241</v>
      </c>
      <c r="G113">
        <f>IFERROR(VLOOKUP(A113,[1]Monitoramento_Base!$A:$P,16,FALSE),0)</f>
        <v>7839195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IFERROR(VLOOKUP(A114,[1]Monitoramento_Base!$A:$J,7,FALSE),0)</f>
        <v>0</v>
      </c>
      <c r="C114">
        <f>IFERROR(VLOOKUP(A114,[1]Monitoramento_Base!$A:$J,8,FALSE),0)</f>
        <v>0</v>
      </c>
      <c r="D114">
        <f>IFERROR(VLOOKUP(A114,[1]Monitoramento_Base!$A:$K,11,FALSE),0)</f>
        <v>0</v>
      </c>
      <c r="E114">
        <f>IFERROR(VLOOKUP(A114,[1]Monitoramento_Base!$A:$L,12,FALSE),0)</f>
        <v>0</v>
      </c>
      <c r="F114">
        <f>IFERROR(VLOOKUP(A114,[1]Monitoramento_Base!$A:$O,15,FALSE),0)</f>
        <v>0</v>
      </c>
      <c r="G114">
        <f>IFERROR(VLOOKUP(A114,[1]Monitoramento_Base!$A:$P,16,FALSE),0)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IFERROR(VLOOKUP(A115,[1]Monitoramento_Base!$A:$J,7,FALSE),0)</f>
        <v>28190</v>
      </c>
      <c r="C115">
        <f>IFERROR(VLOOKUP(A115,[1]Monitoramento_Base!$A:$J,8,FALSE),0)</f>
        <v>120786063</v>
      </c>
      <c r="D115">
        <f>IFERROR(VLOOKUP(A115,[1]Monitoramento_Base!$A:$K,11,FALSE),0)</f>
        <v>25873</v>
      </c>
      <c r="E115">
        <f>IFERROR(VLOOKUP(A115,[1]Monitoramento_Base!$A:$L,12,FALSE),0)</f>
        <v>121805172</v>
      </c>
      <c r="F115">
        <f>IFERROR(VLOOKUP(A115,[1]Monitoramento_Base!$A:$O,15,FALSE),0)</f>
        <v>34933</v>
      </c>
      <c r="G115">
        <f>IFERROR(VLOOKUP(A115,[1]Monitoramento_Base!$A:$P,16,FALSE),0)</f>
        <v>82252075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IFERROR(VLOOKUP(A116,[1]Monitoramento_Base!$A:$J,7,FALSE),0)</f>
        <v>0</v>
      </c>
      <c r="C116">
        <f>IFERROR(VLOOKUP(A116,[1]Monitoramento_Base!$A:$J,8,FALSE),0)</f>
        <v>0</v>
      </c>
      <c r="D116">
        <f>IFERROR(VLOOKUP(A116,[1]Monitoramento_Base!$A:$K,11,FALSE),0)</f>
        <v>0</v>
      </c>
      <c r="E116">
        <f>IFERROR(VLOOKUP(A116,[1]Monitoramento_Base!$A:$L,12,FALSE),0)</f>
        <v>0</v>
      </c>
      <c r="F116">
        <f>IFERROR(VLOOKUP(A116,[1]Monitoramento_Base!$A:$O,15,FALSE),0)</f>
        <v>0</v>
      </c>
      <c r="G116">
        <f>IFERROR(VLOOKUP(A116,[1]Monitoramento_Base!$A:$P,16,FALSE),0)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IFERROR(VLOOKUP(A117,[1]Monitoramento_Base!$A:$J,7,FALSE),0)</f>
        <v>0</v>
      </c>
      <c r="C117">
        <f>IFERROR(VLOOKUP(A117,[1]Monitoramento_Base!$A:$J,8,FALSE),0)</f>
        <v>0</v>
      </c>
      <c r="D117">
        <f>IFERROR(VLOOKUP(A117,[1]Monitoramento_Base!$A:$K,11,FALSE),0)</f>
        <v>0</v>
      </c>
      <c r="E117">
        <f>IFERROR(VLOOKUP(A117,[1]Monitoramento_Base!$A:$L,12,FALSE),0)</f>
        <v>0</v>
      </c>
      <c r="F117">
        <f>IFERROR(VLOOKUP(A117,[1]Monitoramento_Base!$A:$O,15,FALSE),0)</f>
        <v>0</v>
      </c>
      <c r="G117">
        <f>IFERROR(VLOOKUP(A117,[1]Monitoramento_Base!$A:$P,16,FALSE),0)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IFERROR(VLOOKUP(A118,[1]Monitoramento_Base!$A:$J,7,FALSE),0)</f>
        <v>12812</v>
      </c>
      <c r="C118">
        <f>IFERROR(VLOOKUP(A118,[1]Monitoramento_Base!$A:$J,8,FALSE),0)</f>
        <v>4261001</v>
      </c>
      <c r="D118">
        <f>IFERROR(VLOOKUP(A118,[1]Monitoramento_Base!$A:$K,11,FALSE),0)</f>
        <v>14142</v>
      </c>
      <c r="E118">
        <f>IFERROR(VLOOKUP(A118,[1]Monitoramento_Base!$A:$L,12,FALSE),0)</f>
        <v>5408758</v>
      </c>
      <c r="F118">
        <f>IFERROR(VLOOKUP(A118,[1]Monitoramento_Base!$A:$O,15,FALSE),0)</f>
        <v>3830</v>
      </c>
      <c r="G118">
        <f>IFERROR(VLOOKUP(A118,[1]Monitoramento_Base!$A:$P,16,FALSE),0)</f>
        <v>2586477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IFERROR(VLOOKUP(A119,[1]Monitoramento_Base!$A:$J,7,FALSE),0)</f>
        <v>0</v>
      </c>
      <c r="C119">
        <f>IFERROR(VLOOKUP(A119,[1]Monitoramento_Base!$A:$J,8,FALSE),0)</f>
        <v>0</v>
      </c>
      <c r="D119">
        <f>IFERROR(VLOOKUP(A119,[1]Monitoramento_Base!$A:$K,11,FALSE),0)</f>
        <v>0</v>
      </c>
      <c r="E119">
        <f>IFERROR(VLOOKUP(A119,[1]Monitoramento_Base!$A:$L,12,FALSE),0)</f>
        <v>0</v>
      </c>
      <c r="F119">
        <f>IFERROR(VLOOKUP(A119,[1]Monitoramento_Base!$A:$O,15,FALSE),0)</f>
        <v>0</v>
      </c>
      <c r="G119">
        <f>IFERROR(VLOOKUP(A119,[1]Monitoramento_Base!$A:$P,16,FALSE),0)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IFERROR(VLOOKUP(A120,[1]Monitoramento_Base!$A:$J,7,FALSE),0)</f>
        <v>0</v>
      </c>
      <c r="C120">
        <f>IFERROR(VLOOKUP(A120,[1]Monitoramento_Base!$A:$J,8,FALSE),0)</f>
        <v>3415983</v>
      </c>
      <c r="D120">
        <f>IFERROR(VLOOKUP(A120,[1]Monitoramento_Base!$A:$K,11,FALSE),0)</f>
        <v>0</v>
      </c>
      <c r="E120">
        <f>IFERROR(VLOOKUP(A120,[1]Monitoramento_Base!$A:$L,12,FALSE),0)</f>
        <v>3305790</v>
      </c>
      <c r="F120">
        <f>IFERROR(VLOOKUP(A120,[1]Monitoramento_Base!$A:$O,15,FALSE),0)</f>
        <v>0</v>
      </c>
      <c r="G120">
        <f>IFERROR(VLOOKUP(A120,[1]Monitoramento_Base!$A:$P,16,FALSE),0)</f>
        <v>2203860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IFERROR(VLOOKUP(A121,[1]Monitoramento_Base!$A:$J,7,FALSE),0)</f>
        <v>0</v>
      </c>
      <c r="C121">
        <f>IFERROR(VLOOKUP(A121,[1]Monitoramento_Base!$A:$J,8,FALSE),0)</f>
        <v>37045</v>
      </c>
      <c r="D121">
        <f>IFERROR(VLOOKUP(A121,[1]Monitoramento_Base!$A:$K,11,FALSE),0)</f>
        <v>0</v>
      </c>
      <c r="E121">
        <f>IFERROR(VLOOKUP(A121,[1]Monitoramento_Base!$A:$L,12,FALSE),0)</f>
        <v>35850</v>
      </c>
      <c r="F121">
        <f>IFERROR(VLOOKUP(A121,[1]Monitoramento_Base!$A:$O,15,FALSE),0)</f>
        <v>0</v>
      </c>
      <c r="G121">
        <f>IFERROR(VLOOKUP(A121,[1]Monitoramento_Base!$A:$P,16,FALSE),0)</f>
        <v>23900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IFERROR(VLOOKUP(A122,[1]Monitoramento_Base!$A:$J,7,FALSE),0)</f>
        <v>0</v>
      </c>
      <c r="C122">
        <f>IFERROR(VLOOKUP(A122,[1]Monitoramento_Base!$A:$J,8,FALSE),0)</f>
        <v>84755178</v>
      </c>
      <c r="D122">
        <f>IFERROR(VLOOKUP(A122,[1]Monitoramento_Base!$A:$K,11,FALSE),0)</f>
        <v>0</v>
      </c>
      <c r="E122">
        <f>IFERROR(VLOOKUP(A122,[1]Monitoramento_Base!$A:$L,12,FALSE),0)</f>
        <v>82021140</v>
      </c>
      <c r="F122">
        <f>IFERROR(VLOOKUP(A122,[1]Monitoramento_Base!$A:$O,15,FALSE),0)</f>
        <v>0</v>
      </c>
      <c r="G122">
        <f>IFERROR(VLOOKUP(A122,[1]Monitoramento_Base!$A:$P,16,FALSE),0)</f>
        <v>54680760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IFERROR(VLOOKUP(A123,[1]Monitoramento_Base!$A:$J,7,FALSE),0)</f>
        <v>13254</v>
      </c>
      <c r="C123">
        <f>IFERROR(VLOOKUP(A123,[1]Monitoramento_Base!$A:$J,8,FALSE),0)</f>
        <v>27887868</v>
      </c>
      <c r="D123">
        <f>IFERROR(VLOOKUP(A123,[1]Monitoramento_Base!$A:$K,11,FALSE),0)</f>
        <v>7818</v>
      </c>
      <c r="E123">
        <f>IFERROR(VLOOKUP(A123,[1]Monitoramento_Base!$A:$L,12,FALSE),0)</f>
        <v>25777900</v>
      </c>
      <c r="F123">
        <f>IFERROR(VLOOKUP(A123,[1]Monitoramento_Base!$A:$O,15,FALSE),0)</f>
        <v>12481</v>
      </c>
      <c r="G123">
        <f>IFERROR(VLOOKUP(A123,[1]Monitoramento_Base!$A:$P,16,FALSE),0)</f>
        <v>16036443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IFERROR(VLOOKUP(A124,[1]Monitoramento_Base!$A:$J,7,FALSE),0)</f>
        <v>0</v>
      </c>
      <c r="C124">
        <f>IFERROR(VLOOKUP(A124,[1]Monitoramento_Base!$A:$J,8,FALSE),0)</f>
        <v>71300</v>
      </c>
      <c r="D124">
        <f>IFERROR(VLOOKUP(A124,[1]Monitoramento_Base!$A:$K,11,FALSE),0)</f>
        <v>0</v>
      </c>
      <c r="E124">
        <f>IFERROR(VLOOKUP(A124,[1]Monitoramento_Base!$A:$L,12,FALSE),0)</f>
        <v>69000</v>
      </c>
      <c r="F124">
        <f>IFERROR(VLOOKUP(A124,[1]Monitoramento_Base!$A:$O,15,FALSE),0)</f>
        <v>0</v>
      </c>
      <c r="G124">
        <f>IFERROR(VLOOKUP(A124,[1]Monitoramento_Base!$A:$P,16,FALSE),0)</f>
        <v>46000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IFERROR(VLOOKUP(A125,[1]Monitoramento_Base!$A:$J,7,FALSE),0)</f>
        <v>0</v>
      </c>
      <c r="C125">
        <f>IFERROR(VLOOKUP(A125,[1]Monitoramento_Base!$A:$J,8,FALSE),0)</f>
        <v>4254843</v>
      </c>
      <c r="D125">
        <f>IFERROR(VLOOKUP(A125,[1]Monitoramento_Base!$A:$K,11,FALSE),0)</f>
        <v>0</v>
      </c>
      <c r="E125">
        <f>IFERROR(VLOOKUP(A125,[1]Monitoramento_Base!$A:$L,12,FALSE),0)</f>
        <v>4117590</v>
      </c>
      <c r="F125">
        <f>IFERROR(VLOOKUP(A125,[1]Monitoramento_Base!$A:$O,15,FALSE),0)</f>
        <v>0</v>
      </c>
      <c r="G125">
        <f>IFERROR(VLOOKUP(A125,[1]Monitoramento_Base!$A:$P,16,FALSE),0)</f>
        <v>2745060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IFERROR(VLOOKUP(A126,[1]Monitoramento_Base!$A:$J,7,FALSE),0)</f>
        <v>0</v>
      </c>
      <c r="C126">
        <f>IFERROR(VLOOKUP(A126,[1]Monitoramento_Base!$A:$J,8,FALSE),0)</f>
        <v>5207132</v>
      </c>
      <c r="D126">
        <f>IFERROR(VLOOKUP(A126,[1]Monitoramento_Base!$A:$K,11,FALSE),0)</f>
        <v>0</v>
      </c>
      <c r="E126">
        <f>IFERROR(VLOOKUP(A126,[1]Monitoramento_Base!$A:$L,12,FALSE),0)</f>
        <v>5039160</v>
      </c>
      <c r="F126">
        <f>IFERROR(VLOOKUP(A126,[1]Monitoramento_Base!$A:$O,15,FALSE),0)</f>
        <v>0</v>
      </c>
      <c r="G126">
        <f>IFERROR(VLOOKUP(A126,[1]Monitoramento_Base!$A:$P,16,FALSE),0)</f>
        <v>3359440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IFERROR(VLOOKUP(A127,[1]Monitoramento_Base!$A:$J,7,FALSE),0)</f>
        <v>0</v>
      </c>
      <c r="C127">
        <f>IFERROR(VLOOKUP(A127,[1]Monitoramento_Base!$A:$J,8,FALSE),0)</f>
        <v>0</v>
      </c>
      <c r="D127">
        <f>IFERROR(VLOOKUP(A127,[1]Monitoramento_Base!$A:$K,11,FALSE),0)</f>
        <v>0</v>
      </c>
      <c r="E127">
        <f>IFERROR(VLOOKUP(A127,[1]Monitoramento_Base!$A:$L,12,FALSE),0)</f>
        <v>0</v>
      </c>
      <c r="F127">
        <f>IFERROR(VLOOKUP(A127,[1]Monitoramento_Base!$A:$O,15,FALSE),0)</f>
        <v>0</v>
      </c>
      <c r="G127">
        <f>IFERROR(VLOOKUP(A127,[1]Monitoramento_Base!$A:$P,16,FALSE),0)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IFERROR(VLOOKUP(A128,[1]Monitoramento_Base!$A:$J,7,FALSE),0)</f>
        <v>0</v>
      </c>
      <c r="C128">
        <f>IFERROR(VLOOKUP(A128,[1]Monitoramento_Base!$A:$J,8,FALSE),0)</f>
        <v>772768</v>
      </c>
      <c r="D128">
        <f>IFERROR(VLOOKUP(A128,[1]Monitoramento_Base!$A:$K,11,FALSE),0)</f>
        <v>0</v>
      </c>
      <c r="E128">
        <f>IFERROR(VLOOKUP(A128,[1]Monitoramento_Base!$A:$L,12,FALSE),0)</f>
        <v>747840</v>
      </c>
      <c r="F128">
        <f>IFERROR(VLOOKUP(A128,[1]Monitoramento_Base!$A:$O,15,FALSE),0)</f>
        <v>0</v>
      </c>
      <c r="G128">
        <f>IFERROR(VLOOKUP(A128,[1]Monitoramento_Base!$A:$P,16,FALSE),0)</f>
        <v>498560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IFERROR(VLOOKUP(A129,[1]Monitoramento_Base!$A:$J,7,FALSE),0)</f>
        <v>3697</v>
      </c>
      <c r="C129">
        <f>IFERROR(VLOOKUP(A129,[1]Monitoramento_Base!$A:$J,8,FALSE),0)</f>
        <v>54586604</v>
      </c>
      <c r="D129">
        <f>IFERROR(VLOOKUP(A129,[1]Monitoramento_Base!$A:$K,11,FALSE),0)</f>
        <v>3579</v>
      </c>
      <c r="E129">
        <f>IFERROR(VLOOKUP(A129,[1]Monitoramento_Base!$A:$L,12,FALSE),0)</f>
        <v>54350944</v>
      </c>
      <c r="F129">
        <f>IFERROR(VLOOKUP(A129,[1]Monitoramento_Base!$A:$O,15,FALSE),0)</f>
        <v>3409</v>
      </c>
      <c r="G129">
        <f>IFERROR(VLOOKUP(A129,[1]Monitoramento_Base!$A:$P,16,FALSE),0)</f>
        <v>36136917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IFERROR(VLOOKUP(A130,[1]Monitoramento_Base!$A:$J,7,FALSE),0)</f>
        <v>0</v>
      </c>
      <c r="C130">
        <f>IFERROR(VLOOKUP(A130,[1]Monitoramento_Base!$A:$J,8,FALSE),0)</f>
        <v>0</v>
      </c>
      <c r="D130">
        <f>IFERROR(VLOOKUP(A130,[1]Monitoramento_Base!$A:$K,11,FALSE),0)</f>
        <v>0</v>
      </c>
      <c r="E130">
        <f>IFERROR(VLOOKUP(A130,[1]Monitoramento_Base!$A:$L,12,FALSE),0)</f>
        <v>0</v>
      </c>
      <c r="F130">
        <f>IFERROR(VLOOKUP(A130,[1]Monitoramento_Base!$A:$O,15,FALSE),0)</f>
        <v>0</v>
      </c>
      <c r="G130">
        <f>IFERROR(VLOOKUP(A130,[1]Monitoramento_Base!$A:$P,16,FALSE),0)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IFERROR(VLOOKUP(A131,[1]Monitoramento_Base!$A:$J,7,FALSE),0)</f>
        <v>0</v>
      </c>
      <c r="C131">
        <f>IFERROR(VLOOKUP(A131,[1]Monitoramento_Base!$A:$J,8,FALSE),0)</f>
        <v>2271494</v>
      </c>
      <c r="D131">
        <f>IFERROR(VLOOKUP(A131,[1]Monitoramento_Base!$A:$K,11,FALSE),0)</f>
        <v>0</v>
      </c>
      <c r="E131">
        <f>IFERROR(VLOOKUP(A131,[1]Monitoramento_Base!$A:$L,12,FALSE),0)</f>
        <v>2198220</v>
      </c>
      <c r="F131">
        <f>IFERROR(VLOOKUP(A131,[1]Monitoramento_Base!$A:$O,15,FALSE),0)</f>
        <v>0</v>
      </c>
      <c r="G131">
        <f>IFERROR(VLOOKUP(A131,[1]Monitoramento_Base!$A:$P,16,FALSE),0)</f>
        <v>1465480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IFERROR(VLOOKUP(A132,[1]Monitoramento_Base!$A:$J,7,FALSE),0)</f>
        <v>0</v>
      </c>
      <c r="C132">
        <f>IFERROR(VLOOKUP(A132,[1]Monitoramento_Base!$A:$J,8,FALSE),0)</f>
        <v>0</v>
      </c>
      <c r="D132">
        <f>IFERROR(VLOOKUP(A132,[1]Monitoramento_Base!$A:$K,11,FALSE),0)</f>
        <v>0</v>
      </c>
      <c r="E132">
        <f>IFERROR(VLOOKUP(A132,[1]Monitoramento_Base!$A:$L,12,FALSE),0)</f>
        <v>0</v>
      </c>
      <c r="F132">
        <f>IFERROR(VLOOKUP(A132,[1]Monitoramento_Base!$A:$O,15,FALSE),0)</f>
        <v>0</v>
      </c>
      <c r="G132">
        <f>IFERROR(VLOOKUP(A132,[1]Monitoramento_Base!$A:$P,16,FALSE),0)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IFERROR(VLOOKUP(A133,[1]Monitoramento_Base!$A:$J,7,FALSE),0)</f>
        <v>0</v>
      </c>
      <c r="C133">
        <f>IFERROR(VLOOKUP(A133,[1]Monitoramento_Base!$A:$J,8,FALSE),0)</f>
        <v>0</v>
      </c>
      <c r="D133">
        <f>IFERROR(VLOOKUP(A133,[1]Monitoramento_Base!$A:$K,11,FALSE),0)</f>
        <v>0</v>
      </c>
      <c r="E133">
        <f>IFERROR(VLOOKUP(A133,[1]Monitoramento_Base!$A:$L,12,FALSE),0)</f>
        <v>0</v>
      </c>
      <c r="F133">
        <f>IFERROR(VLOOKUP(A133,[1]Monitoramento_Base!$A:$O,15,FALSE),0)</f>
        <v>0</v>
      </c>
      <c r="G133">
        <f>IFERROR(VLOOKUP(A133,[1]Monitoramento_Base!$A:$P,16,FALSE),0)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IFERROR(VLOOKUP(A134,[1]Monitoramento_Base!$A:$J,7,FALSE),0)</f>
        <v>0</v>
      </c>
      <c r="C134">
        <f>IFERROR(VLOOKUP(A134,[1]Monitoramento_Base!$A:$J,8,FALSE),0)</f>
        <v>115723</v>
      </c>
      <c r="D134">
        <f>IFERROR(VLOOKUP(A134,[1]Monitoramento_Base!$A:$K,11,FALSE),0)</f>
        <v>0</v>
      </c>
      <c r="E134">
        <f>IFERROR(VLOOKUP(A134,[1]Monitoramento_Base!$A:$L,12,FALSE),0)</f>
        <v>111990</v>
      </c>
      <c r="F134">
        <f>IFERROR(VLOOKUP(A134,[1]Monitoramento_Base!$A:$O,15,FALSE),0)</f>
        <v>3</v>
      </c>
      <c r="G134">
        <f>IFERROR(VLOOKUP(A134,[1]Monitoramento_Base!$A:$P,16,FALSE),0)</f>
        <v>1186964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IFERROR(VLOOKUP(A135,[1]Monitoramento_Base!$A:$J,7,FALSE),0)</f>
        <v>0</v>
      </c>
      <c r="C135">
        <f>IFERROR(VLOOKUP(A135,[1]Monitoramento_Base!$A:$J,8,FALSE),0)</f>
        <v>50182397</v>
      </c>
      <c r="D135">
        <f>IFERROR(VLOOKUP(A135,[1]Monitoramento_Base!$A:$K,11,FALSE),0)</f>
        <v>0</v>
      </c>
      <c r="E135">
        <f>IFERROR(VLOOKUP(A135,[1]Monitoramento_Base!$A:$L,12,FALSE),0)</f>
        <v>48563610</v>
      </c>
      <c r="F135">
        <f>IFERROR(VLOOKUP(A135,[1]Monitoramento_Base!$A:$O,15,FALSE),0)</f>
        <v>0</v>
      </c>
      <c r="G135">
        <f>IFERROR(VLOOKUP(A135,[1]Monitoramento_Base!$A:$P,16,FALSE),0)</f>
        <v>32375740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IFERROR(VLOOKUP(A136,[1]Monitoramento_Base!$A:$J,7,FALSE),0)</f>
        <v>0</v>
      </c>
      <c r="C136">
        <f>IFERROR(VLOOKUP(A136,[1]Monitoramento_Base!$A:$J,8,FALSE),0)</f>
        <v>896117</v>
      </c>
      <c r="D136">
        <f>IFERROR(VLOOKUP(A136,[1]Monitoramento_Base!$A:$K,11,FALSE),0)</f>
        <v>0</v>
      </c>
      <c r="E136">
        <f>IFERROR(VLOOKUP(A136,[1]Monitoramento_Base!$A:$L,12,FALSE),0)</f>
        <v>867210</v>
      </c>
      <c r="F136">
        <f>IFERROR(VLOOKUP(A136,[1]Monitoramento_Base!$A:$O,15,FALSE),0)</f>
        <v>0</v>
      </c>
      <c r="G136">
        <f>IFERROR(VLOOKUP(A136,[1]Monitoramento_Base!$A:$P,16,FALSE),0)</f>
        <v>578140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IFERROR(VLOOKUP(A137,[1]Monitoramento_Base!$A:$J,7,FALSE),0)</f>
        <v>0</v>
      </c>
      <c r="C137">
        <f>IFERROR(VLOOKUP(A137,[1]Monitoramento_Base!$A:$J,8,FALSE),0)</f>
        <v>0</v>
      </c>
      <c r="D137">
        <f>IFERROR(VLOOKUP(A137,[1]Monitoramento_Base!$A:$K,11,FALSE),0)</f>
        <v>0</v>
      </c>
      <c r="E137">
        <f>IFERROR(VLOOKUP(A137,[1]Monitoramento_Base!$A:$L,12,FALSE),0)</f>
        <v>0</v>
      </c>
      <c r="F137">
        <f>IFERROR(VLOOKUP(A137,[1]Monitoramento_Base!$A:$O,15,FALSE),0)</f>
        <v>0</v>
      </c>
      <c r="G137">
        <f>IFERROR(VLOOKUP(A137,[1]Monitoramento_Base!$A:$P,16,FALSE),0)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IFERROR(VLOOKUP(A138,[1]Monitoramento_Base!$A:$J,7,FALSE),0)</f>
        <v>90</v>
      </c>
      <c r="C138">
        <f>IFERROR(VLOOKUP(A138,[1]Monitoramento_Base!$A:$J,8,FALSE),0)</f>
        <v>17706368</v>
      </c>
      <c r="D138">
        <f>IFERROR(VLOOKUP(A138,[1]Monitoramento_Base!$A:$K,11,FALSE),0)</f>
        <v>0</v>
      </c>
      <c r="E138">
        <f>IFERROR(VLOOKUP(A138,[1]Monitoramento_Base!$A:$L,12,FALSE),0)</f>
        <v>17133540</v>
      </c>
      <c r="F138">
        <f>IFERROR(VLOOKUP(A138,[1]Monitoramento_Base!$A:$O,15,FALSE),0)</f>
        <v>0</v>
      </c>
      <c r="G138">
        <f>IFERROR(VLOOKUP(A138,[1]Monitoramento_Base!$A:$P,16,FALSE),0)</f>
        <v>11422360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IFERROR(VLOOKUP(A139,[1]Monitoramento_Base!$A:$J,7,FALSE),0)</f>
        <v>218541</v>
      </c>
      <c r="C139">
        <f>IFERROR(VLOOKUP(A139,[1]Monitoramento_Base!$A:$J,8,FALSE),0)</f>
        <v>4995118237</v>
      </c>
      <c r="D139">
        <f>IFERROR(VLOOKUP(A139,[1]Monitoramento_Base!$A:$K,11,FALSE),0)</f>
        <v>217583</v>
      </c>
      <c r="E139">
        <f>IFERROR(VLOOKUP(A139,[1]Monitoramento_Base!$A:$L,12,FALSE),0)</f>
        <v>4836413368</v>
      </c>
      <c r="F139">
        <f>IFERROR(VLOOKUP(A139,[1]Monitoramento_Base!$A:$O,15,FALSE),0)</f>
        <v>143114</v>
      </c>
      <c r="G139">
        <f>IFERROR(VLOOKUP(A139,[1]Monitoramento_Base!$A:$P,16,FALSE),0)</f>
        <v>3224978151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IFERROR(VLOOKUP(A140,[1]Monitoramento_Base!$A:$J,7,FALSE),0)</f>
        <v>0</v>
      </c>
      <c r="C140">
        <f>IFERROR(VLOOKUP(A140,[1]Monitoramento_Base!$A:$J,8,FALSE),0)</f>
        <v>2284731</v>
      </c>
      <c r="D140">
        <f>IFERROR(VLOOKUP(A140,[1]Monitoramento_Base!$A:$K,11,FALSE),0)</f>
        <v>0</v>
      </c>
      <c r="E140">
        <f>IFERROR(VLOOKUP(A140,[1]Monitoramento_Base!$A:$L,12,FALSE),0)</f>
        <v>2211030</v>
      </c>
      <c r="F140">
        <f>IFERROR(VLOOKUP(A140,[1]Monitoramento_Base!$A:$O,15,FALSE),0)</f>
        <v>0</v>
      </c>
      <c r="G140">
        <f>IFERROR(VLOOKUP(A140,[1]Monitoramento_Base!$A:$P,16,FALSE),0)</f>
        <v>1474020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IFERROR(VLOOKUP(A141,[1]Monitoramento_Base!$A:$J,7,FALSE),0)</f>
        <v>8489</v>
      </c>
      <c r="C141">
        <f>IFERROR(VLOOKUP(A141,[1]Monitoramento_Base!$A:$J,8,FALSE),0)</f>
        <v>7520185</v>
      </c>
      <c r="D141">
        <f>IFERROR(VLOOKUP(A141,[1]Monitoramento_Base!$A:$K,11,FALSE),0)</f>
        <v>4523</v>
      </c>
      <c r="E141">
        <f>IFERROR(VLOOKUP(A141,[1]Monitoramento_Base!$A:$L,12,FALSE),0)</f>
        <v>6857746</v>
      </c>
      <c r="F141">
        <f>IFERROR(VLOOKUP(A141,[1]Monitoramento_Base!$A:$O,15,FALSE),0)</f>
        <v>2479</v>
      </c>
      <c r="G141">
        <f>IFERROR(VLOOKUP(A141,[1]Monitoramento_Base!$A:$P,16,FALSE),0)</f>
        <v>5206436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IFERROR(VLOOKUP(A142,[1]Monitoramento_Base!$A:$J,7,FALSE),0)</f>
        <v>71</v>
      </c>
      <c r="C142">
        <f>IFERROR(VLOOKUP(A142,[1]Monitoramento_Base!$A:$J,8,FALSE),0)</f>
        <v>18181323</v>
      </c>
      <c r="D142">
        <f>IFERROR(VLOOKUP(A142,[1]Monitoramento_Base!$A:$K,11,FALSE),0)</f>
        <v>6595</v>
      </c>
      <c r="E142">
        <f>IFERROR(VLOOKUP(A142,[1]Monitoramento_Base!$A:$L,12,FALSE),0)</f>
        <v>17418244</v>
      </c>
      <c r="F142">
        <f>IFERROR(VLOOKUP(A142,[1]Monitoramento_Base!$A:$O,15,FALSE),0)</f>
        <v>0</v>
      </c>
      <c r="G142">
        <f>IFERROR(VLOOKUP(A142,[1]Monitoramento_Base!$A:$P,16,FALSE),0)</f>
        <v>11515360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IFERROR(VLOOKUP(A143,[1]Monitoramento_Base!$A:$J,7,FALSE),0)</f>
        <v>0</v>
      </c>
      <c r="C143">
        <f>IFERROR(VLOOKUP(A143,[1]Monitoramento_Base!$A:$J,8,FALSE),0)</f>
        <v>8976949</v>
      </c>
      <c r="D143">
        <f>IFERROR(VLOOKUP(A143,[1]Monitoramento_Base!$A:$K,11,FALSE),0)</f>
        <v>0</v>
      </c>
      <c r="E143">
        <f>IFERROR(VLOOKUP(A143,[1]Monitoramento_Base!$A:$L,12,FALSE),0)</f>
        <v>8687370</v>
      </c>
      <c r="F143">
        <f>IFERROR(VLOOKUP(A143,[1]Monitoramento_Base!$A:$O,15,FALSE),0)</f>
        <v>0</v>
      </c>
      <c r="G143">
        <f>IFERROR(VLOOKUP(A143,[1]Monitoramento_Base!$A:$P,16,FALSE),0)</f>
        <v>5791580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IFERROR(VLOOKUP(A144,[1]Monitoramento_Base!$A:$J,7,FALSE),0)</f>
        <v>0</v>
      </c>
      <c r="C144">
        <f>IFERROR(VLOOKUP(A144,[1]Monitoramento_Base!$A:$J,8,FALSE),0)</f>
        <v>3519275</v>
      </c>
      <c r="D144">
        <f>IFERROR(VLOOKUP(A144,[1]Monitoramento_Base!$A:$K,11,FALSE),0)</f>
        <v>0</v>
      </c>
      <c r="E144">
        <f>IFERROR(VLOOKUP(A144,[1]Monitoramento_Base!$A:$L,12,FALSE),0)</f>
        <v>3405750</v>
      </c>
      <c r="F144">
        <f>IFERROR(VLOOKUP(A144,[1]Monitoramento_Base!$A:$O,15,FALSE),0)</f>
        <v>0</v>
      </c>
      <c r="G144">
        <f>IFERROR(VLOOKUP(A144,[1]Monitoramento_Base!$A:$P,16,FALSE),0)</f>
        <v>2270500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IFERROR(VLOOKUP(A145,[1]Monitoramento_Base!$A:$J,7,FALSE),0)</f>
        <v>0</v>
      </c>
      <c r="C145">
        <f>IFERROR(VLOOKUP(A145,[1]Monitoramento_Base!$A:$J,8,FALSE),0)</f>
        <v>0</v>
      </c>
      <c r="D145">
        <f>IFERROR(VLOOKUP(A145,[1]Monitoramento_Base!$A:$K,11,FALSE),0)</f>
        <v>0</v>
      </c>
      <c r="E145">
        <f>IFERROR(VLOOKUP(A145,[1]Monitoramento_Base!$A:$L,12,FALSE),0)</f>
        <v>0</v>
      </c>
      <c r="F145">
        <f>IFERROR(VLOOKUP(A145,[1]Monitoramento_Base!$A:$O,15,FALSE),0)</f>
        <v>0</v>
      </c>
      <c r="G145">
        <f>IFERROR(VLOOKUP(A145,[1]Monitoramento_Base!$A:$P,16,FALSE),0)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IFERROR(VLOOKUP(A146,[1]Monitoramento_Base!$A:$J,7,FALSE),0)</f>
        <v>0</v>
      </c>
      <c r="C146">
        <f>IFERROR(VLOOKUP(A146,[1]Monitoramento_Base!$A:$J,8,FALSE),0)</f>
        <v>0</v>
      </c>
      <c r="D146">
        <f>IFERROR(VLOOKUP(A146,[1]Monitoramento_Base!$A:$K,11,FALSE),0)</f>
        <v>0</v>
      </c>
      <c r="E146">
        <f>IFERROR(VLOOKUP(A146,[1]Monitoramento_Base!$A:$L,12,FALSE),0)</f>
        <v>0</v>
      </c>
      <c r="F146">
        <f>IFERROR(VLOOKUP(A146,[1]Monitoramento_Base!$A:$O,15,FALSE),0)</f>
        <v>0</v>
      </c>
      <c r="G146">
        <f>IFERROR(VLOOKUP(A146,[1]Monitoramento_Base!$A:$P,16,FALSE),0)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IFERROR(VLOOKUP(A147,[1]Monitoramento_Base!$A:$J,7,FALSE),0)</f>
        <v>11334</v>
      </c>
      <c r="C147">
        <f>IFERROR(VLOOKUP(A147,[1]Monitoramento_Base!$A:$J,8,FALSE),0)</f>
        <v>16331752</v>
      </c>
      <c r="D147">
        <f>IFERROR(VLOOKUP(A147,[1]Monitoramento_Base!$A:$K,11,FALSE),0)</f>
        <v>10351</v>
      </c>
      <c r="E147">
        <f>IFERROR(VLOOKUP(A147,[1]Monitoramento_Base!$A:$L,12,FALSE),0)</f>
        <v>16292242</v>
      </c>
      <c r="F147">
        <f>IFERROR(VLOOKUP(A147,[1]Monitoramento_Base!$A:$O,15,FALSE),0)</f>
        <v>6721</v>
      </c>
      <c r="G147">
        <f>IFERROR(VLOOKUP(A147,[1]Monitoramento_Base!$A:$P,16,FALSE),0)</f>
        <v>11804676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IFERROR(VLOOKUP(A148,[1]Monitoramento_Base!$A:$J,7,FALSE),0)</f>
        <v>0</v>
      </c>
      <c r="C148">
        <f>IFERROR(VLOOKUP(A148,[1]Monitoramento_Base!$A:$J,8,FALSE),0)</f>
        <v>4752176</v>
      </c>
      <c r="D148">
        <f>IFERROR(VLOOKUP(A148,[1]Monitoramento_Base!$A:$K,11,FALSE),0)</f>
        <v>0</v>
      </c>
      <c r="E148">
        <f>IFERROR(VLOOKUP(A148,[1]Monitoramento_Base!$A:$L,12,FALSE),0)</f>
        <v>4598880</v>
      </c>
      <c r="F148">
        <f>IFERROR(VLOOKUP(A148,[1]Monitoramento_Base!$A:$O,15,FALSE),0)</f>
        <v>0</v>
      </c>
      <c r="G148">
        <f>IFERROR(VLOOKUP(A148,[1]Monitoramento_Base!$A:$P,16,FALSE),0)</f>
        <v>3065920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IFERROR(VLOOKUP(A149,[1]Monitoramento_Base!$A:$J,7,FALSE),0)</f>
        <v>0</v>
      </c>
      <c r="C149">
        <f>IFERROR(VLOOKUP(A149,[1]Monitoramento_Base!$A:$J,8,FALSE),0)</f>
        <v>12533424</v>
      </c>
      <c r="D149">
        <f>IFERROR(VLOOKUP(A149,[1]Monitoramento_Base!$A:$K,11,FALSE),0)</f>
        <v>0</v>
      </c>
      <c r="E149">
        <f>IFERROR(VLOOKUP(A149,[1]Monitoramento_Base!$A:$L,12,FALSE),0)</f>
        <v>12129120</v>
      </c>
      <c r="F149">
        <f>IFERROR(VLOOKUP(A149,[1]Monitoramento_Base!$A:$O,15,FALSE),0)</f>
        <v>0</v>
      </c>
      <c r="G149">
        <f>IFERROR(VLOOKUP(A149,[1]Monitoramento_Base!$A:$P,16,FALSE),0)</f>
        <v>8086080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IFERROR(VLOOKUP(A150,[1]Monitoramento_Base!$A:$J,7,FALSE),0)</f>
        <v>1</v>
      </c>
      <c r="C150">
        <f>IFERROR(VLOOKUP(A150,[1]Monitoramento_Base!$A:$J,8,FALSE),0)</f>
        <v>3351984</v>
      </c>
      <c r="D150">
        <f>IFERROR(VLOOKUP(A150,[1]Monitoramento_Base!$A:$K,11,FALSE),0)</f>
        <v>0</v>
      </c>
      <c r="E150">
        <f>IFERROR(VLOOKUP(A150,[1]Monitoramento_Base!$A:$L,12,FALSE),0)</f>
        <v>3316794</v>
      </c>
      <c r="F150">
        <f>IFERROR(VLOOKUP(A150,[1]Monitoramento_Base!$A:$O,15,FALSE),0)</f>
        <v>0</v>
      </c>
      <c r="G150">
        <f>IFERROR(VLOOKUP(A150,[1]Monitoramento_Base!$A:$P,16,FALSE),0)</f>
        <v>2198179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IFERROR(VLOOKUP(A151,[1]Monitoramento_Base!$A:$J,7,FALSE),0)</f>
        <v>0</v>
      </c>
      <c r="C151">
        <f>IFERROR(VLOOKUP(A151,[1]Monitoramento_Base!$A:$J,8,FALSE),0)</f>
        <v>0</v>
      </c>
      <c r="D151">
        <f>IFERROR(VLOOKUP(A151,[1]Monitoramento_Base!$A:$K,11,FALSE),0)</f>
        <v>0</v>
      </c>
      <c r="E151">
        <f>IFERROR(VLOOKUP(A151,[1]Monitoramento_Base!$A:$L,12,FALSE),0)</f>
        <v>0</v>
      </c>
      <c r="F151">
        <f>IFERROR(VLOOKUP(A151,[1]Monitoramento_Base!$A:$O,15,FALSE),0)</f>
        <v>0</v>
      </c>
      <c r="G151">
        <f>IFERROR(VLOOKUP(A151,[1]Monitoramento_Base!$A:$P,16,FALSE),0)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IFERROR(VLOOKUP(A152,[1]Monitoramento_Base!$A:$J,7,FALSE),0)</f>
        <v>0</v>
      </c>
      <c r="C152">
        <f>IFERROR(VLOOKUP(A152,[1]Monitoramento_Base!$A:$J,8,FALSE),0)</f>
        <v>0</v>
      </c>
      <c r="D152">
        <f>IFERROR(VLOOKUP(A152,[1]Monitoramento_Base!$A:$K,11,FALSE),0)</f>
        <v>0</v>
      </c>
      <c r="E152">
        <f>IFERROR(VLOOKUP(A152,[1]Monitoramento_Base!$A:$L,12,FALSE),0)</f>
        <v>0</v>
      </c>
      <c r="F152">
        <f>IFERROR(VLOOKUP(A152,[1]Monitoramento_Base!$A:$O,15,FALSE),0)</f>
        <v>0</v>
      </c>
      <c r="G152">
        <f>IFERROR(VLOOKUP(A152,[1]Monitoramento_Base!$A:$P,16,FALSE),0)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IFERROR(VLOOKUP(A153,[1]Monitoramento_Base!$A:$J,7,FALSE),0)</f>
        <v>0</v>
      </c>
      <c r="C153">
        <f>IFERROR(VLOOKUP(A153,[1]Monitoramento_Base!$A:$J,8,FALSE),0)</f>
        <v>3473937</v>
      </c>
      <c r="D153">
        <f>IFERROR(VLOOKUP(A153,[1]Monitoramento_Base!$A:$K,11,FALSE),0)</f>
        <v>0</v>
      </c>
      <c r="E153">
        <f>IFERROR(VLOOKUP(A153,[1]Monitoramento_Base!$A:$L,12,FALSE),0)</f>
        <v>3362310</v>
      </c>
      <c r="F153">
        <f>IFERROR(VLOOKUP(A153,[1]Monitoramento_Base!$A:$O,15,FALSE),0)</f>
        <v>0</v>
      </c>
      <c r="G153">
        <f>IFERROR(VLOOKUP(A153,[1]Monitoramento_Base!$A:$P,16,FALSE),0)</f>
        <v>2241540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IFERROR(VLOOKUP(A154,[1]Monitoramento_Base!$A:$J,7,FALSE),0)</f>
        <v>7760</v>
      </c>
      <c r="C154">
        <f>IFERROR(VLOOKUP(A154,[1]Monitoramento_Base!$A:$J,8,FALSE),0)</f>
        <v>27829433</v>
      </c>
      <c r="D154">
        <f>IFERROR(VLOOKUP(A154,[1]Monitoramento_Base!$A:$K,11,FALSE),0)</f>
        <v>16736</v>
      </c>
      <c r="E154">
        <f>IFERROR(VLOOKUP(A154,[1]Monitoramento_Base!$A:$L,12,FALSE),0)</f>
        <v>27290326</v>
      </c>
      <c r="F154">
        <f>IFERROR(VLOOKUP(A154,[1]Monitoramento_Base!$A:$O,15,FALSE),0)</f>
        <v>11225</v>
      </c>
      <c r="G154">
        <f>IFERROR(VLOOKUP(A154,[1]Monitoramento_Base!$A:$P,16,FALSE),0)</f>
        <v>18670085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IFERROR(VLOOKUP(A155,[1]Monitoramento_Base!$A:$J,7,FALSE),0)</f>
        <v>0</v>
      </c>
      <c r="C155">
        <f>IFERROR(VLOOKUP(A155,[1]Monitoramento_Base!$A:$J,8,FALSE),0)</f>
        <v>370946</v>
      </c>
      <c r="D155">
        <f>IFERROR(VLOOKUP(A155,[1]Monitoramento_Base!$A:$K,11,FALSE),0)</f>
        <v>0</v>
      </c>
      <c r="E155">
        <f>IFERROR(VLOOKUP(A155,[1]Monitoramento_Base!$A:$L,12,FALSE),0)</f>
        <v>358980</v>
      </c>
      <c r="F155">
        <f>IFERROR(VLOOKUP(A155,[1]Monitoramento_Base!$A:$O,15,FALSE),0)</f>
        <v>0</v>
      </c>
      <c r="G155">
        <f>IFERROR(VLOOKUP(A155,[1]Monitoramento_Base!$A:$P,16,FALSE),0)</f>
        <v>239320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IFERROR(VLOOKUP(A156,[1]Monitoramento_Base!$A:$J,7,FALSE),0)</f>
        <v>0</v>
      </c>
      <c r="C156">
        <f>IFERROR(VLOOKUP(A156,[1]Monitoramento_Base!$A:$J,8,FALSE),0)</f>
        <v>0</v>
      </c>
      <c r="D156">
        <f>IFERROR(VLOOKUP(A156,[1]Monitoramento_Base!$A:$K,11,FALSE),0)</f>
        <v>0</v>
      </c>
      <c r="E156">
        <f>IFERROR(VLOOKUP(A156,[1]Monitoramento_Base!$A:$L,12,FALSE),0)</f>
        <v>0</v>
      </c>
      <c r="F156">
        <f>IFERROR(VLOOKUP(A156,[1]Monitoramento_Base!$A:$O,15,FALSE),0)</f>
        <v>0</v>
      </c>
      <c r="G156">
        <f>IFERROR(VLOOKUP(A156,[1]Monitoramento_Base!$A:$P,16,FALSE),0)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IFERROR(VLOOKUP(A157,[1]Monitoramento_Base!$A:$J,7,FALSE),0)</f>
        <v>0</v>
      </c>
      <c r="C157">
        <f>IFERROR(VLOOKUP(A157,[1]Monitoramento_Base!$A:$J,8,FALSE),0)</f>
        <v>0</v>
      </c>
      <c r="D157">
        <f>IFERROR(VLOOKUP(A157,[1]Monitoramento_Base!$A:$K,11,FALSE),0)</f>
        <v>0</v>
      </c>
      <c r="E157">
        <f>IFERROR(VLOOKUP(A157,[1]Monitoramento_Base!$A:$L,12,FALSE),0)</f>
        <v>0</v>
      </c>
      <c r="F157">
        <f>IFERROR(VLOOKUP(A157,[1]Monitoramento_Base!$A:$O,15,FALSE),0)</f>
        <v>0</v>
      </c>
      <c r="G157">
        <f>IFERROR(VLOOKUP(A157,[1]Monitoramento_Base!$A:$P,16,FALSE),0)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IFERROR(VLOOKUP(A158,[1]Monitoramento_Base!$A:$J,7,FALSE),0)</f>
        <v>0</v>
      </c>
      <c r="C158">
        <f>IFERROR(VLOOKUP(A158,[1]Monitoramento_Base!$A:$J,8,FALSE),0)</f>
        <v>8539260</v>
      </c>
      <c r="D158">
        <f>IFERROR(VLOOKUP(A158,[1]Monitoramento_Base!$A:$K,11,FALSE),0)</f>
        <v>0</v>
      </c>
      <c r="E158">
        <f>IFERROR(VLOOKUP(A158,[1]Monitoramento_Base!$A:$L,12,FALSE),0)</f>
        <v>8263800</v>
      </c>
      <c r="F158">
        <f>IFERROR(VLOOKUP(A158,[1]Monitoramento_Base!$A:$O,15,FALSE),0)</f>
        <v>0</v>
      </c>
      <c r="G158">
        <f>IFERROR(VLOOKUP(A158,[1]Monitoramento_Base!$A:$P,16,FALSE),0)</f>
        <v>5509200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IFERROR(VLOOKUP(A159,[1]Monitoramento_Base!$A:$J,7,FALSE),0)</f>
        <v>0</v>
      </c>
      <c r="C159">
        <f>IFERROR(VLOOKUP(A159,[1]Monitoramento_Base!$A:$J,8,FALSE),0)</f>
        <v>1211300</v>
      </c>
      <c r="D159">
        <f>IFERROR(VLOOKUP(A159,[1]Monitoramento_Base!$A:$K,11,FALSE),0)</f>
        <v>0</v>
      </c>
      <c r="E159">
        <f>IFERROR(VLOOKUP(A159,[1]Monitoramento_Base!$A:$L,12,FALSE),0)</f>
        <v>3633900</v>
      </c>
      <c r="F159">
        <f>IFERROR(VLOOKUP(A159,[1]Monitoramento_Base!$A:$O,15,FALSE),0)</f>
        <v>0</v>
      </c>
      <c r="G159">
        <f>IFERROR(VLOOKUP(A159,[1]Monitoramento_Base!$A:$P,16,FALSE),0)</f>
        <v>2422600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IFERROR(VLOOKUP(A160,[1]Monitoramento_Base!$A:$J,7,FALSE),0)</f>
        <v>0</v>
      </c>
      <c r="C160">
        <f>IFERROR(VLOOKUP(A160,[1]Monitoramento_Base!$A:$J,8,FALSE),0)</f>
        <v>0</v>
      </c>
      <c r="D160">
        <f>IFERROR(VLOOKUP(A160,[1]Monitoramento_Base!$A:$K,11,FALSE),0)</f>
        <v>0</v>
      </c>
      <c r="E160">
        <f>IFERROR(VLOOKUP(A160,[1]Monitoramento_Base!$A:$L,12,FALSE),0)</f>
        <v>0</v>
      </c>
      <c r="F160">
        <f>IFERROR(VLOOKUP(A160,[1]Monitoramento_Base!$A:$O,15,FALSE),0)</f>
        <v>0</v>
      </c>
      <c r="G160">
        <f>IFERROR(VLOOKUP(A160,[1]Monitoramento_Base!$A:$P,16,FALSE),0)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IFERROR(VLOOKUP(A161,[1]Monitoramento_Base!$A:$J,7,FALSE),0)</f>
        <v>0</v>
      </c>
      <c r="C161">
        <f>IFERROR(VLOOKUP(A161,[1]Monitoramento_Base!$A:$J,8,FALSE),0)</f>
        <v>0</v>
      </c>
      <c r="D161">
        <f>IFERROR(VLOOKUP(A161,[1]Monitoramento_Base!$A:$K,11,FALSE),0)</f>
        <v>0</v>
      </c>
      <c r="E161">
        <f>IFERROR(VLOOKUP(A161,[1]Monitoramento_Base!$A:$L,12,FALSE),0)</f>
        <v>0</v>
      </c>
      <c r="F161">
        <f>IFERROR(VLOOKUP(A161,[1]Monitoramento_Base!$A:$O,15,FALSE),0)</f>
        <v>0</v>
      </c>
      <c r="G161">
        <f>IFERROR(VLOOKUP(A161,[1]Monitoramento_Base!$A:$P,16,FALSE),0)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IFERROR(VLOOKUP(A162,[1]Monitoramento_Base!$A:$J,7,FALSE),0)</f>
        <v>0</v>
      </c>
      <c r="C162">
        <f>IFERROR(VLOOKUP(A162,[1]Monitoramento_Base!$A:$J,8,FALSE),0)</f>
        <v>0</v>
      </c>
      <c r="D162">
        <f>IFERROR(VLOOKUP(A162,[1]Monitoramento_Base!$A:$K,11,FALSE),0)</f>
        <v>0</v>
      </c>
      <c r="E162">
        <f>IFERROR(VLOOKUP(A162,[1]Monitoramento_Base!$A:$L,12,FALSE),0)</f>
        <v>0</v>
      </c>
      <c r="F162">
        <f>IFERROR(VLOOKUP(A162,[1]Monitoramento_Base!$A:$O,15,FALSE),0)</f>
        <v>0</v>
      </c>
      <c r="G162">
        <f>IFERROR(VLOOKUP(A162,[1]Monitoramento_Base!$A:$P,16,FALSE),0)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IFERROR(VLOOKUP(A163,[1]Monitoramento_Base!$A:$J,7,FALSE),0)</f>
        <v>0</v>
      </c>
      <c r="C163">
        <f>IFERROR(VLOOKUP(A163,[1]Monitoramento_Base!$A:$J,8,FALSE),0)</f>
        <v>0</v>
      </c>
      <c r="D163">
        <f>IFERROR(VLOOKUP(A163,[1]Monitoramento_Base!$A:$K,11,FALSE),0)</f>
        <v>0</v>
      </c>
      <c r="E163">
        <f>IFERROR(VLOOKUP(A163,[1]Monitoramento_Base!$A:$L,12,FALSE),0)</f>
        <v>0</v>
      </c>
      <c r="F163">
        <f>IFERROR(VLOOKUP(A163,[1]Monitoramento_Base!$A:$O,15,FALSE),0)</f>
        <v>0</v>
      </c>
      <c r="G163">
        <f>IFERROR(VLOOKUP(A163,[1]Monitoramento_Base!$A:$P,16,FALSE),0)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IFERROR(VLOOKUP(A164,[1]Monitoramento_Base!$A:$J,7,FALSE),0)</f>
        <v>0</v>
      </c>
      <c r="C164">
        <f>IFERROR(VLOOKUP(A164,[1]Monitoramento_Base!$A:$J,8,FALSE),0)</f>
        <v>0</v>
      </c>
      <c r="D164">
        <f>IFERROR(VLOOKUP(A164,[1]Monitoramento_Base!$A:$K,11,FALSE),0)</f>
        <v>0</v>
      </c>
      <c r="E164">
        <f>IFERROR(VLOOKUP(A164,[1]Monitoramento_Base!$A:$L,12,FALSE),0)</f>
        <v>0</v>
      </c>
      <c r="F164">
        <f>IFERROR(VLOOKUP(A164,[1]Monitoramento_Base!$A:$O,15,FALSE),0)</f>
        <v>0</v>
      </c>
      <c r="G164">
        <f>IFERROR(VLOOKUP(A164,[1]Monitoramento_Base!$A:$P,16,FALSE),0)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IFERROR(VLOOKUP(A165,[1]Monitoramento_Base!$A:$J,7,FALSE),0)</f>
        <v>125639</v>
      </c>
      <c r="C165">
        <f>IFERROR(VLOOKUP(A165,[1]Monitoramento_Base!$A:$J,8,FALSE),0)</f>
        <v>31942298</v>
      </c>
      <c r="D165">
        <f>IFERROR(VLOOKUP(A165,[1]Monitoramento_Base!$A:$K,11,FALSE),0)</f>
        <v>117490</v>
      </c>
      <c r="E165">
        <f>IFERROR(VLOOKUP(A165,[1]Monitoramento_Base!$A:$L,12,FALSE),0)</f>
        <v>33674115</v>
      </c>
      <c r="F165">
        <f>IFERROR(VLOOKUP(A165,[1]Monitoramento_Base!$A:$O,15,FALSE),0)</f>
        <v>81765</v>
      </c>
      <c r="G165">
        <f>IFERROR(VLOOKUP(A165,[1]Monitoramento_Base!$A:$P,16,FALSE),0)</f>
        <v>20986786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IFERROR(VLOOKUP(A166,[1]Monitoramento_Base!$A:$J,7,FALSE),0)</f>
        <v>0</v>
      </c>
      <c r="C166">
        <f>IFERROR(VLOOKUP(A166,[1]Monitoramento_Base!$A:$J,8,FALSE),0)</f>
        <v>0</v>
      </c>
      <c r="D166">
        <f>IFERROR(VLOOKUP(A166,[1]Monitoramento_Base!$A:$K,11,FALSE),0)</f>
        <v>0</v>
      </c>
      <c r="E166">
        <f>IFERROR(VLOOKUP(A166,[1]Monitoramento_Base!$A:$L,12,FALSE),0)</f>
        <v>0</v>
      </c>
      <c r="F166">
        <f>IFERROR(VLOOKUP(A166,[1]Monitoramento_Base!$A:$O,15,FALSE),0)</f>
        <v>0</v>
      </c>
      <c r="G166">
        <f>IFERROR(VLOOKUP(A166,[1]Monitoramento_Base!$A:$P,16,FALSE),0)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IFERROR(VLOOKUP(A167,[1]Monitoramento_Base!$A:$J,7,FALSE),0)</f>
        <v>29911</v>
      </c>
      <c r="C167">
        <f>IFERROR(VLOOKUP(A167,[1]Monitoramento_Base!$A:$J,8,FALSE),0)</f>
        <v>14239917</v>
      </c>
      <c r="D167">
        <f>IFERROR(VLOOKUP(A167,[1]Monitoramento_Base!$A:$K,11,FALSE),0)</f>
        <v>25408</v>
      </c>
      <c r="E167">
        <f>IFERROR(VLOOKUP(A167,[1]Monitoramento_Base!$A:$L,12,FALSE),0)</f>
        <v>12468864</v>
      </c>
      <c r="F167">
        <f>IFERROR(VLOOKUP(A167,[1]Monitoramento_Base!$A:$O,15,FALSE),0)</f>
        <v>14540</v>
      </c>
      <c r="G167">
        <f>IFERROR(VLOOKUP(A167,[1]Monitoramento_Base!$A:$P,16,FALSE),0)</f>
        <v>6973521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IFERROR(VLOOKUP(A168,[1]Monitoramento_Base!$A:$J,7,FALSE),0)</f>
        <v>0</v>
      </c>
      <c r="C168">
        <f>IFERROR(VLOOKUP(A168,[1]Monitoramento_Base!$A:$J,8,FALSE),0)</f>
        <v>2943481</v>
      </c>
      <c r="D168">
        <f>IFERROR(VLOOKUP(A168,[1]Monitoramento_Base!$A:$K,11,FALSE),0)</f>
        <v>0</v>
      </c>
      <c r="E168">
        <f>IFERROR(VLOOKUP(A168,[1]Monitoramento_Base!$A:$L,12,FALSE),0)</f>
        <v>2848530</v>
      </c>
      <c r="F168">
        <f>IFERROR(VLOOKUP(A168,[1]Monitoramento_Base!$A:$O,15,FALSE),0)</f>
        <v>0</v>
      </c>
      <c r="G168">
        <f>IFERROR(VLOOKUP(A168,[1]Monitoramento_Base!$A:$P,16,FALSE),0)</f>
        <v>1899020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IFERROR(VLOOKUP(A169,[1]Monitoramento_Base!$A:$J,7,FALSE),0)</f>
        <v>0</v>
      </c>
      <c r="C169">
        <f>IFERROR(VLOOKUP(A169,[1]Monitoramento_Base!$A:$J,8,FALSE),0)</f>
        <v>25279415</v>
      </c>
      <c r="D169">
        <f>IFERROR(VLOOKUP(A169,[1]Monitoramento_Base!$A:$K,11,FALSE),0)</f>
        <v>0</v>
      </c>
      <c r="E169">
        <f>IFERROR(VLOOKUP(A169,[1]Monitoramento_Base!$A:$L,12,FALSE),0)</f>
        <v>24463950</v>
      </c>
      <c r="F169">
        <f>IFERROR(VLOOKUP(A169,[1]Monitoramento_Base!$A:$O,15,FALSE),0)</f>
        <v>0</v>
      </c>
      <c r="G169">
        <f>IFERROR(VLOOKUP(A169,[1]Monitoramento_Base!$A:$P,16,FALSE),0)</f>
        <v>16309300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IFERROR(VLOOKUP(A170,[1]Monitoramento_Base!$A:$J,7,FALSE),0)</f>
        <v>0</v>
      </c>
      <c r="C170">
        <f>IFERROR(VLOOKUP(A170,[1]Monitoramento_Base!$A:$J,8,FALSE),0)</f>
        <v>788764</v>
      </c>
      <c r="D170">
        <f>IFERROR(VLOOKUP(A170,[1]Monitoramento_Base!$A:$K,11,FALSE),0)</f>
        <v>0</v>
      </c>
      <c r="E170">
        <f>IFERROR(VLOOKUP(A170,[1]Monitoramento_Base!$A:$L,12,FALSE),0)</f>
        <v>763320</v>
      </c>
      <c r="F170">
        <f>IFERROR(VLOOKUP(A170,[1]Monitoramento_Base!$A:$O,15,FALSE),0)</f>
        <v>0</v>
      </c>
      <c r="G170">
        <f>IFERROR(VLOOKUP(A170,[1]Monitoramento_Base!$A:$P,16,FALSE),0)</f>
        <v>508880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IFERROR(VLOOKUP(A171,[1]Monitoramento_Base!$A:$J,7,FALSE),0)</f>
        <v>0</v>
      </c>
      <c r="C171">
        <f>IFERROR(VLOOKUP(A171,[1]Monitoramento_Base!$A:$J,8,FALSE),0)</f>
        <v>95242</v>
      </c>
      <c r="D171">
        <f>IFERROR(VLOOKUP(A171,[1]Monitoramento_Base!$A:$K,11,FALSE),0)</f>
        <v>0</v>
      </c>
      <c r="E171">
        <f>IFERROR(VLOOKUP(A171,[1]Monitoramento_Base!$A:$L,12,FALSE),0)</f>
        <v>92160</v>
      </c>
      <c r="F171">
        <f>IFERROR(VLOOKUP(A171,[1]Monitoramento_Base!$A:$O,15,FALSE),0)</f>
        <v>0</v>
      </c>
      <c r="G171">
        <f>IFERROR(VLOOKUP(A171,[1]Monitoramento_Base!$A:$P,16,FALSE),0)</f>
        <v>61440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IFERROR(VLOOKUP(A172,[1]Monitoramento_Base!$A:$J,7,FALSE),0)</f>
        <v>73044</v>
      </c>
      <c r="C172">
        <f>IFERROR(VLOOKUP(A172,[1]Monitoramento_Base!$A:$J,8,FALSE),0)</f>
        <v>73646935</v>
      </c>
      <c r="D172">
        <f>IFERROR(VLOOKUP(A172,[1]Monitoramento_Base!$A:$K,11,FALSE),0)</f>
        <v>98391</v>
      </c>
      <c r="E172">
        <f>IFERROR(VLOOKUP(A172,[1]Monitoramento_Base!$A:$L,12,FALSE),0)</f>
        <v>72422918</v>
      </c>
      <c r="F172">
        <f>IFERROR(VLOOKUP(A172,[1]Monitoramento_Base!$A:$O,15,FALSE),0)</f>
        <v>74261</v>
      </c>
      <c r="G172">
        <f>IFERROR(VLOOKUP(A172,[1]Monitoramento_Base!$A:$P,16,FALSE),0)</f>
        <v>48652210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IFERROR(VLOOKUP(A173,[1]Monitoramento_Base!$A:$J,7,FALSE),0)</f>
        <v>39979</v>
      </c>
      <c r="C173">
        <f>IFERROR(VLOOKUP(A173,[1]Monitoramento_Base!$A:$J,8,FALSE),0)</f>
        <v>6273039</v>
      </c>
      <c r="D173">
        <f>IFERROR(VLOOKUP(A173,[1]Monitoramento_Base!$A:$K,11,FALSE),0)</f>
        <v>37231</v>
      </c>
      <c r="E173">
        <f>IFERROR(VLOOKUP(A173,[1]Monitoramento_Base!$A:$L,12,FALSE),0)</f>
        <v>4994721</v>
      </c>
      <c r="F173">
        <f>IFERROR(VLOOKUP(A173,[1]Monitoramento_Base!$A:$O,15,FALSE),0)</f>
        <v>19078</v>
      </c>
      <c r="G173">
        <f>IFERROR(VLOOKUP(A173,[1]Monitoramento_Base!$A:$P,16,FALSE),0)</f>
        <v>3010178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IFERROR(VLOOKUP(A174,[1]Monitoramento_Base!$A:$J,7,FALSE),0)</f>
        <v>16912</v>
      </c>
      <c r="C174">
        <f>IFERROR(VLOOKUP(A174,[1]Monitoramento_Base!$A:$J,8,FALSE),0)</f>
        <v>5555816</v>
      </c>
      <c r="D174">
        <f>IFERROR(VLOOKUP(A174,[1]Monitoramento_Base!$A:$K,11,FALSE),0)</f>
        <v>14643</v>
      </c>
      <c r="E174">
        <f>IFERROR(VLOOKUP(A174,[1]Monitoramento_Base!$A:$L,12,FALSE),0)</f>
        <v>4492564</v>
      </c>
      <c r="F174">
        <f>IFERROR(VLOOKUP(A174,[1]Monitoramento_Base!$A:$O,15,FALSE),0)</f>
        <v>7003</v>
      </c>
      <c r="G174">
        <f>IFERROR(VLOOKUP(A174,[1]Monitoramento_Base!$A:$P,16,FALSE),0)</f>
        <v>2480358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IFERROR(VLOOKUP(A175,[1]Monitoramento_Base!$A:$J,7,FALSE),0)</f>
        <v>0</v>
      </c>
      <c r="C175">
        <f>IFERROR(VLOOKUP(A175,[1]Monitoramento_Base!$A:$J,8,FALSE),0)</f>
        <v>22530</v>
      </c>
      <c r="D175">
        <f>IFERROR(VLOOKUP(A175,[1]Monitoramento_Base!$A:$K,11,FALSE),0)</f>
        <v>240</v>
      </c>
      <c r="E175">
        <f>IFERROR(VLOOKUP(A175,[1]Monitoramento_Base!$A:$L,12,FALSE),0)</f>
        <v>55510</v>
      </c>
      <c r="F175">
        <f>IFERROR(VLOOKUP(A175,[1]Monitoramento_Base!$A:$O,15,FALSE),0)</f>
        <v>250</v>
      </c>
      <c r="G175">
        <f>IFERROR(VLOOKUP(A175,[1]Monitoramento_Base!$A:$P,16,FALSE),0)</f>
        <v>50001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IFERROR(VLOOKUP(A176,[1]Monitoramento_Base!$A:$J,7,FALSE),0)</f>
        <v>0</v>
      </c>
      <c r="C176">
        <f>IFERROR(VLOOKUP(A176,[1]Monitoramento_Base!$A:$J,8,FALSE),0)</f>
        <v>0</v>
      </c>
      <c r="D176">
        <f>IFERROR(VLOOKUP(A176,[1]Monitoramento_Base!$A:$K,11,FALSE),0)</f>
        <v>0</v>
      </c>
      <c r="E176">
        <f>IFERROR(VLOOKUP(A176,[1]Monitoramento_Base!$A:$L,12,FALSE),0)</f>
        <v>0</v>
      </c>
      <c r="F176">
        <f>IFERROR(VLOOKUP(A176,[1]Monitoramento_Base!$A:$O,15,FALSE),0)</f>
        <v>0</v>
      </c>
      <c r="G176">
        <f>IFERROR(VLOOKUP(A176,[1]Monitoramento_Base!$A:$P,16,FALSE),0)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IFERROR(VLOOKUP(A177,[1]Monitoramento_Base!$A:$J,7,FALSE),0)</f>
        <v>0</v>
      </c>
      <c r="C177">
        <f>IFERROR(VLOOKUP(A177,[1]Monitoramento_Base!$A:$J,8,FALSE),0)</f>
        <v>0</v>
      </c>
      <c r="D177">
        <f>IFERROR(VLOOKUP(A177,[1]Monitoramento_Base!$A:$K,11,FALSE),0)</f>
        <v>0</v>
      </c>
      <c r="E177">
        <f>IFERROR(VLOOKUP(A177,[1]Monitoramento_Base!$A:$L,12,FALSE),0)</f>
        <v>0</v>
      </c>
      <c r="F177">
        <f>IFERROR(VLOOKUP(A177,[1]Monitoramento_Base!$A:$O,15,FALSE),0)</f>
        <v>0</v>
      </c>
      <c r="G177">
        <f>IFERROR(VLOOKUP(A177,[1]Monitoramento_Base!$A:$P,16,FALSE),0)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IFERROR(VLOOKUP(A178,[1]Monitoramento_Base!$A:$J,7,FALSE),0)</f>
        <v>60</v>
      </c>
      <c r="C178">
        <f>IFERROR(VLOOKUP(A178,[1]Monitoramento_Base!$A:$J,8,FALSE),0)</f>
        <v>320</v>
      </c>
      <c r="D178">
        <f>IFERROR(VLOOKUP(A178,[1]Monitoramento_Base!$A:$K,11,FALSE),0)</f>
        <v>0</v>
      </c>
      <c r="E178">
        <f>IFERROR(VLOOKUP(A178,[1]Monitoramento_Base!$A:$L,12,FALSE),0)</f>
        <v>1490626</v>
      </c>
      <c r="F178">
        <f>IFERROR(VLOOKUP(A178,[1]Monitoramento_Base!$A:$O,15,FALSE),0)</f>
        <v>0</v>
      </c>
      <c r="G178">
        <f>IFERROR(VLOOKUP(A178,[1]Monitoramento_Base!$A:$P,16,FALSE),0)</f>
        <v>2854694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IFERROR(VLOOKUP(A179,[1]Monitoramento_Base!$A:$J,7,FALSE),0)</f>
        <v>4899</v>
      </c>
      <c r="C179">
        <f>IFERROR(VLOOKUP(A179,[1]Monitoramento_Base!$A:$J,8,FALSE),0)</f>
        <v>4438815</v>
      </c>
      <c r="D179">
        <f>IFERROR(VLOOKUP(A179,[1]Monitoramento_Base!$A:$K,11,FALSE),0)</f>
        <v>3419</v>
      </c>
      <c r="E179">
        <f>IFERROR(VLOOKUP(A179,[1]Monitoramento_Base!$A:$L,12,FALSE),0)</f>
        <v>4165561</v>
      </c>
      <c r="F179">
        <f>IFERROR(VLOOKUP(A179,[1]Monitoramento_Base!$A:$O,15,FALSE),0)</f>
        <v>1038</v>
      </c>
      <c r="G179">
        <f>IFERROR(VLOOKUP(A179,[1]Monitoramento_Base!$A:$P,16,FALSE),0)</f>
        <v>2751172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IFERROR(VLOOKUP(A180,[1]Monitoramento_Base!$A:$J,7,FALSE),0)</f>
        <v>0</v>
      </c>
      <c r="C180">
        <f>IFERROR(VLOOKUP(A180,[1]Monitoramento_Base!$A:$J,8,FALSE),0)</f>
        <v>0</v>
      </c>
      <c r="D180">
        <f>IFERROR(VLOOKUP(A180,[1]Monitoramento_Base!$A:$K,11,FALSE),0)</f>
        <v>0</v>
      </c>
      <c r="E180">
        <f>IFERROR(VLOOKUP(A180,[1]Monitoramento_Base!$A:$L,12,FALSE),0)</f>
        <v>0</v>
      </c>
      <c r="F180">
        <f>IFERROR(VLOOKUP(A180,[1]Monitoramento_Base!$A:$O,15,FALSE),0)</f>
        <v>0</v>
      </c>
      <c r="G180">
        <f>IFERROR(VLOOKUP(A180,[1]Monitoramento_Base!$A:$P,16,FALSE),0)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IFERROR(VLOOKUP(A181,[1]Monitoramento_Base!$A:$J,7,FALSE),0)</f>
        <v>0</v>
      </c>
      <c r="C181">
        <f>IFERROR(VLOOKUP(A181,[1]Monitoramento_Base!$A:$J,8,FALSE),0)</f>
        <v>1592904</v>
      </c>
      <c r="D181">
        <f>IFERROR(VLOOKUP(A181,[1]Monitoramento_Base!$A:$K,11,FALSE),0)</f>
        <v>0</v>
      </c>
      <c r="E181">
        <f>IFERROR(VLOOKUP(A181,[1]Monitoramento_Base!$A:$L,12,FALSE),0)</f>
        <v>1541520</v>
      </c>
      <c r="F181">
        <f>IFERROR(VLOOKUP(A181,[1]Monitoramento_Base!$A:$O,15,FALSE),0)</f>
        <v>0</v>
      </c>
      <c r="G181">
        <f>IFERROR(VLOOKUP(A181,[1]Monitoramento_Base!$A:$P,16,FALSE),0)</f>
        <v>1027680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IFERROR(VLOOKUP(A182,[1]Monitoramento_Base!$A:$J,7,FALSE),0)</f>
        <v>0</v>
      </c>
      <c r="C182">
        <f>IFERROR(VLOOKUP(A182,[1]Monitoramento_Base!$A:$J,8,FALSE),0)</f>
        <v>0</v>
      </c>
      <c r="D182">
        <f>IFERROR(VLOOKUP(A182,[1]Monitoramento_Base!$A:$K,11,FALSE),0)</f>
        <v>0</v>
      </c>
      <c r="E182">
        <f>IFERROR(VLOOKUP(A182,[1]Monitoramento_Base!$A:$L,12,FALSE),0)</f>
        <v>0</v>
      </c>
      <c r="F182">
        <f>IFERROR(VLOOKUP(A182,[1]Monitoramento_Base!$A:$O,15,FALSE),0)</f>
        <v>0</v>
      </c>
      <c r="G182">
        <f>IFERROR(VLOOKUP(A182,[1]Monitoramento_Base!$A:$P,16,FALSE),0)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IFERROR(VLOOKUP(A183,[1]Monitoramento_Base!$A:$J,7,FALSE),0)</f>
        <v>0</v>
      </c>
      <c r="C183">
        <f>IFERROR(VLOOKUP(A183,[1]Monitoramento_Base!$A:$J,8,FALSE),0)</f>
        <v>0</v>
      </c>
      <c r="D183">
        <f>IFERROR(VLOOKUP(A183,[1]Monitoramento_Base!$A:$K,11,FALSE),0)</f>
        <v>0</v>
      </c>
      <c r="E183">
        <f>IFERROR(VLOOKUP(A183,[1]Monitoramento_Base!$A:$L,12,FALSE),0)</f>
        <v>0</v>
      </c>
      <c r="F183">
        <f>IFERROR(VLOOKUP(A183,[1]Monitoramento_Base!$A:$O,15,FALSE),0)</f>
        <v>0</v>
      </c>
      <c r="G183">
        <f>IFERROR(VLOOKUP(A183,[1]Monitoramento_Base!$A:$P,16,FALSE),0)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IFERROR(VLOOKUP(A184,[1]Monitoramento_Base!$A:$J,7,FALSE),0)</f>
        <v>0</v>
      </c>
      <c r="C184">
        <f>IFERROR(VLOOKUP(A184,[1]Monitoramento_Base!$A:$J,8,FALSE),0)</f>
        <v>0</v>
      </c>
      <c r="D184">
        <f>IFERROR(VLOOKUP(A184,[1]Monitoramento_Base!$A:$K,11,FALSE),0)</f>
        <v>0</v>
      </c>
      <c r="E184">
        <f>IFERROR(VLOOKUP(A184,[1]Monitoramento_Base!$A:$L,12,FALSE),0)</f>
        <v>0</v>
      </c>
      <c r="F184">
        <f>IFERROR(VLOOKUP(A184,[1]Monitoramento_Base!$A:$O,15,FALSE),0)</f>
        <v>0</v>
      </c>
      <c r="G184">
        <f>IFERROR(VLOOKUP(A184,[1]Monitoramento_Base!$A:$P,16,FALSE),0)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IFERROR(VLOOKUP(A185,[1]Monitoramento_Base!$A:$J,7,FALSE),0)</f>
        <v>0</v>
      </c>
      <c r="C185">
        <f>IFERROR(VLOOKUP(A185,[1]Monitoramento_Base!$A:$J,8,FALSE),0)</f>
        <v>1058185</v>
      </c>
      <c r="D185">
        <f>IFERROR(VLOOKUP(A185,[1]Monitoramento_Base!$A:$K,11,FALSE),0)</f>
        <v>0</v>
      </c>
      <c r="E185">
        <f>IFERROR(VLOOKUP(A185,[1]Monitoramento_Base!$A:$L,12,FALSE),0)</f>
        <v>1024050</v>
      </c>
      <c r="F185">
        <f>IFERROR(VLOOKUP(A185,[1]Monitoramento_Base!$A:$O,15,FALSE),0)</f>
        <v>0</v>
      </c>
      <c r="G185">
        <f>IFERROR(VLOOKUP(A185,[1]Monitoramento_Base!$A:$P,16,FALSE),0)</f>
        <v>682700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IFERROR(VLOOKUP(A186,[1]Monitoramento_Base!$A:$J,7,FALSE),0)</f>
        <v>0</v>
      </c>
      <c r="C186">
        <f>IFERROR(VLOOKUP(A186,[1]Monitoramento_Base!$A:$J,8,FALSE),0)</f>
        <v>8435038</v>
      </c>
      <c r="D186">
        <f>IFERROR(VLOOKUP(A186,[1]Monitoramento_Base!$A:$K,11,FALSE),0)</f>
        <v>0</v>
      </c>
      <c r="E186">
        <f>IFERROR(VLOOKUP(A186,[1]Monitoramento_Base!$A:$L,12,FALSE),0)</f>
        <v>8162940</v>
      </c>
      <c r="F186">
        <f>IFERROR(VLOOKUP(A186,[1]Monitoramento_Base!$A:$O,15,FALSE),0)</f>
        <v>0</v>
      </c>
      <c r="G186">
        <f>IFERROR(VLOOKUP(A186,[1]Monitoramento_Base!$A:$P,16,FALSE),0)</f>
        <v>5441960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IFERROR(VLOOKUP(A187,[1]Monitoramento_Base!$A:$J,7,FALSE),0)</f>
        <v>100333</v>
      </c>
      <c r="C187">
        <f>IFERROR(VLOOKUP(A187,[1]Monitoramento_Base!$A:$J,8,FALSE),0)</f>
        <v>101223118</v>
      </c>
      <c r="D187">
        <f>IFERROR(VLOOKUP(A187,[1]Monitoramento_Base!$A:$K,11,FALSE),0)</f>
        <v>120360</v>
      </c>
      <c r="E187">
        <f>IFERROR(VLOOKUP(A187,[1]Monitoramento_Base!$A:$L,12,FALSE),0)</f>
        <v>112106986</v>
      </c>
      <c r="F187">
        <f>IFERROR(VLOOKUP(A187,[1]Monitoramento_Base!$A:$O,15,FALSE),0)</f>
        <v>75979</v>
      </c>
      <c r="G187">
        <f>IFERROR(VLOOKUP(A187,[1]Monitoramento_Base!$A:$P,16,FALSE),0)</f>
        <v>74574141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IFERROR(VLOOKUP(A188,[1]Monitoramento_Base!$A:$J,7,FALSE),0)</f>
        <v>0</v>
      </c>
      <c r="C188">
        <f>IFERROR(VLOOKUP(A188,[1]Monitoramento_Base!$A:$J,8,FALSE),0)</f>
        <v>7956739</v>
      </c>
      <c r="D188">
        <f>IFERROR(VLOOKUP(A188,[1]Monitoramento_Base!$A:$K,11,FALSE),0)</f>
        <v>0</v>
      </c>
      <c r="E188">
        <f>IFERROR(VLOOKUP(A188,[1]Monitoramento_Base!$A:$L,12,FALSE),0)</f>
        <v>7700070</v>
      </c>
      <c r="F188">
        <f>IFERROR(VLOOKUP(A188,[1]Monitoramento_Base!$A:$O,15,FALSE),0)</f>
        <v>0</v>
      </c>
      <c r="G188">
        <f>IFERROR(VLOOKUP(A188,[1]Monitoramento_Base!$A:$P,16,FALSE),0)</f>
        <v>5133380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IFERROR(VLOOKUP(A189,[1]Monitoramento_Base!$A:$J,7,FALSE),0)</f>
        <v>0</v>
      </c>
      <c r="C189">
        <f>IFERROR(VLOOKUP(A189,[1]Monitoramento_Base!$A:$J,8,FALSE),0)</f>
        <v>0</v>
      </c>
      <c r="D189">
        <f>IFERROR(VLOOKUP(A189,[1]Monitoramento_Base!$A:$K,11,FALSE),0)</f>
        <v>0</v>
      </c>
      <c r="E189">
        <f>IFERROR(VLOOKUP(A189,[1]Monitoramento_Base!$A:$L,12,FALSE),0)</f>
        <v>0</v>
      </c>
      <c r="F189">
        <f>IFERROR(VLOOKUP(A189,[1]Monitoramento_Base!$A:$O,15,FALSE),0)</f>
        <v>0</v>
      </c>
      <c r="G189">
        <f>IFERROR(VLOOKUP(A189,[1]Monitoramento_Base!$A:$P,16,FALSE),0)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IFERROR(VLOOKUP(A190,[1]Monitoramento_Base!$A:$J,7,FALSE),0)</f>
        <v>0</v>
      </c>
      <c r="C190">
        <f>IFERROR(VLOOKUP(A190,[1]Monitoramento_Base!$A:$J,8,FALSE),0)</f>
        <v>7116918</v>
      </c>
      <c r="D190">
        <f>IFERROR(VLOOKUP(A190,[1]Monitoramento_Base!$A:$K,11,FALSE),0)</f>
        <v>0</v>
      </c>
      <c r="E190">
        <f>IFERROR(VLOOKUP(A190,[1]Monitoramento_Base!$A:$L,12,FALSE),0)</f>
        <v>6887340</v>
      </c>
      <c r="F190">
        <f>IFERROR(VLOOKUP(A190,[1]Monitoramento_Base!$A:$O,15,FALSE),0)</f>
        <v>0</v>
      </c>
      <c r="G190">
        <f>IFERROR(VLOOKUP(A190,[1]Monitoramento_Base!$A:$P,16,FALSE),0)</f>
        <v>4591560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IFERROR(VLOOKUP(A191,[1]Monitoramento_Base!$A:$J,7,FALSE),0)</f>
        <v>0</v>
      </c>
      <c r="C191">
        <f>IFERROR(VLOOKUP(A191,[1]Monitoramento_Base!$A:$J,8,FALSE),0)</f>
        <v>6745465</v>
      </c>
      <c r="D191">
        <f>IFERROR(VLOOKUP(A191,[1]Monitoramento_Base!$A:$K,11,FALSE),0)</f>
        <v>0</v>
      </c>
      <c r="E191">
        <f>IFERROR(VLOOKUP(A191,[1]Monitoramento_Base!$A:$L,12,FALSE),0)</f>
        <v>3582450</v>
      </c>
      <c r="F191">
        <f>IFERROR(VLOOKUP(A191,[1]Monitoramento_Base!$A:$O,15,FALSE),0)</f>
        <v>0</v>
      </c>
      <c r="G191">
        <f>IFERROR(VLOOKUP(A191,[1]Monitoramento_Base!$A:$P,16,FALSE),0)</f>
        <v>2388300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IFERROR(VLOOKUP(A192,[1]Monitoramento_Base!$A:$J,7,FALSE),0)</f>
        <v>0</v>
      </c>
      <c r="C192">
        <f>IFERROR(VLOOKUP(A192,[1]Monitoramento_Base!$A:$J,8,FALSE),0)</f>
        <v>11908185</v>
      </c>
      <c r="D192">
        <f>IFERROR(VLOOKUP(A192,[1]Monitoramento_Base!$A:$K,11,FALSE),0)</f>
        <v>0</v>
      </c>
      <c r="E192">
        <f>IFERROR(VLOOKUP(A192,[1]Monitoramento_Base!$A:$L,12,FALSE),0)</f>
        <v>11524050</v>
      </c>
      <c r="F192">
        <f>IFERROR(VLOOKUP(A192,[1]Monitoramento_Base!$A:$O,15,FALSE),0)</f>
        <v>0</v>
      </c>
      <c r="G192">
        <f>IFERROR(VLOOKUP(A192,[1]Monitoramento_Base!$A:$P,16,FALSE),0)</f>
        <v>7682700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IFERROR(VLOOKUP(A193,[1]Monitoramento_Base!$A:$J,7,FALSE),0)</f>
        <v>0</v>
      </c>
      <c r="C193">
        <f>IFERROR(VLOOKUP(A193,[1]Monitoramento_Base!$A:$J,8,FALSE),0)</f>
        <v>242302</v>
      </c>
      <c r="D193">
        <f>IFERROR(VLOOKUP(A193,[1]Monitoramento_Base!$A:$K,11,FALSE),0)</f>
        <v>0</v>
      </c>
      <c r="E193">
        <f>IFERROR(VLOOKUP(A193,[1]Monitoramento_Base!$A:$L,12,FALSE),0)</f>
        <v>233672</v>
      </c>
      <c r="F193">
        <f>IFERROR(VLOOKUP(A193,[1]Monitoramento_Base!$A:$O,15,FALSE),0)</f>
        <v>0</v>
      </c>
      <c r="G193">
        <f>IFERROR(VLOOKUP(A193,[1]Monitoramento_Base!$A:$P,16,FALSE),0)</f>
        <v>155660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IFERROR(VLOOKUP(A194,[1]Monitoramento_Base!$A:$J,7,FALSE),0)</f>
        <v>0</v>
      </c>
      <c r="C194">
        <f>IFERROR(VLOOKUP(A194,[1]Monitoramento_Base!$A:$J,8,FALSE),0)</f>
        <v>0</v>
      </c>
      <c r="D194">
        <f>IFERROR(VLOOKUP(A194,[1]Monitoramento_Base!$A:$K,11,FALSE),0)</f>
        <v>0</v>
      </c>
      <c r="E194">
        <f>IFERROR(VLOOKUP(A194,[1]Monitoramento_Base!$A:$L,12,FALSE),0)</f>
        <v>0</v>
      </c>
      <c r="F194">
        <f>IFERROR(VLOOKUP(A194,[1]Monitoramento_Base!$A:$O,15,FALSE),0)</f>
        <v>0</v>
      </c>
      <c r="G194">
        <f>IFERROR(VLOOKUP(A194,[1]Monitoramento_Base!$A:$P,16,FALSE),0)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IFERROR(VLOOKUP(A195,[1]Monitoramento_Base!$A:$J,7,FALSE),0)</f>
        <v>0</v>
      </c>
      <c r="C195">
        <f>IFERROR(VLOOKUP(A195,[1]Monitoramento_Base!$A:$J,8,FALSE),0)</f>
        <v>0</v>
      </c>
      <c r="D195">
        <f>IFERROR(VLOOKUP(A195,[1]Monitoramento_Base!$A:$K,11,FALSE),0)</f>
        <v>0</v>
      </c>
      <c r="E195">
        <f>IFERROR(VLOOKUP(A195,[1]Monitoramento_Base!$A:$L,12,FALSE),0)</f>
        <v>0</v>
      </c>
      <c r="F195">
        <f>IFERROR(VLOOKUP(A195,[1]Monitoramento_Base!$A:$O,15,FALSE),0)</f>
        <v>0</v>
      </c>
      <c r="G195">
        <f>IFERROR(VLOOKUP(A195,[1]Monitoramento_Base!$A:$P,16,FALSE),0)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IFERROR(VLOOKUP(A196,[1]Monitoramento_Base!$A:$J,7,FALSE),0)</f>
        <v>0</v>
      </c>
      <c r="C196">
        <f>IFERROR(VLOOKUP(A196,[1]Monitoramento_Base!$A:$J,8,FALSE),0)</f>
        <v>0</v>
      </c>
      <c r="D196">
        <f>IFERROR(VLOOKUP(A196,[1]Monitoramento_Base!$A:$K,11,FALSE),0)</f>
        <v>0</v>
      </c>
      <c r="E196">
        <f>IFERROR(VLOOKUP(A196,[1]Monitoramento_Base!$A:$L,12,FALSE),0)</f>
        <v>0</v>
      </c>
      <c r="F196">
        <f>IFERROR(VLOOKUP(A196,[1]Monitoramento_Base!$A:$O,15,FALSE),0)</f>
        <v>0</v>
      </c>
      <c r="G196">
        <f>IFERROR(VLOOKUP(A196,[1]Monitoramento_Base!$A:$P,16,FALSE),0)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IFERROR(VLOOKUP(A197,[1]Monitoramento_Base!$A:$J,7,FALSE),0)</f>
        <v>5489</v>
      </c>
      <c r="C197">
        <f>IFERROR(VLOOKUP(A197,[1]Monitoramento_Base!$A:$J,8,FALSE),0)</f>
        <v>47077155</v>
      </c>
      <c r="D197">
        <f>IFERROR(VLOOKUP(A197,[1]Monitoramento_Base!$A:$K,11,FALSE),0)</f>
        <v>2917</v>
      </c>
      <c r="E197">
        <f>IFERROR(VLOOKUP(A197,[1]Monitoramento_Base!$A:$L,12,FALSE),0)</f>
        <v>45298795</v>
      </c>
      <c r="F197">
        <f>IFERROR(VLOOKUP(A197,[1]Monitoramento_Base!$A:$O,15,FALSE),0)</f>
        <v>93</v>
      </c>
      <c r="G197">
        <f>IFERROR(VLOOKUP(A197,[1]Monitoramento_Base!$A:$P,16,FALSE),0)</f>
        <v>30177539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IFERROR(VLOOKUP(A198,[1]Monitoramento_Base!$A:$J,7,FALSE),0)</f>
        <v>0</v>
      </c>
      <c r="C198">
        <f>IFERROR(VLOOKUP(A198,[1]Monitoramento_Base!$A:$J,8,FALSE),0)</f>
        <v>2191824</v>
      </c>
      <c r="D198">
        <f>IFERROR(VLOOKUP(A198,[1]Monitoramento_Base!$A:$K,11,FALSE),0)</f>
        <v>0</v>
      </c>
      <c r="E198">
        <f>IFERROR(VLOOKUP(A198,[1]Monitoramento_Base!$A:$L,12,FALSE),0)</f>
        <v>2121120</v>
      </c>
      <c r="F198">
        <f>IFERROR(VLOOKUP(A198,[1]Monitoramento_Base!$A:$O,15,FALSE),0)</f>
        <v>0</v>
      </c>
      <c r="G198">
        <f>IFERROR(VLOOKUP(A198,[1]Monitoramento_Base!$A:$P,16,FALSE),0)</f>
        <v>1414080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IFERROR(VLOOKUP(A199,[1]Monitoramento_Base!$A:$J,7,FALSE),0)</f>
        <v>445552</v>
      </c>
      <c r="C199">
        <f>IFERROR(VLOOKUP(A199,[1]Monitoramento_Base!$A:$J,8,FALSE),0)</f>
        <v>14015154</v>
      </c>
      <c r="D199">
        <f>IFERROR(VLOOKUP(A199,[1]Monitoramento_Base!$A:$K,11,FALSE),0)</f>
        <v>461918</v>
      </c>
      <c r="E199">
        <f>IFERROR(VLOOKUP(A199,[1]Monitoramento_Base!$A:$L,12,FALSE),0)</f>
        <v>13066413</v>
      </c>
      <c r="F199">
        <f>IFERROR(VLOOKUP(A199,[1]Monitoramento_Base!$A:$O,15,FALSE),0)</f>
        <v>313319</v>
      </c>
      <c r="G199">
        <f>IFERROR(VLOOKUP(A199,[1]Monitoramento_Base!$A:$P,16,FALSE),0)</f>
        <v>9750798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IFERROR(VLOOKUP(A200,[1]Monitoramento_Base!$A:$J,7,FALSE),0)</f>
        <v>0</v>
      </c>
      <c r="C200">
        <f>IFERROR(VLOOKUP(A200,[1]Monitoramento_Base!$A:$J,8,FALSE),0)</f>
        <v>3827074</v>
      </c>
      <c r="D200">
        <f>IFERROR(VLOOKUP(A200,[1]Monitoramento_Base!$A:$K,11,FALSE),0)</f>
        <v>0</v>
      </c>
      <c r="E200">
        <f>IFERROR(VLOOKUP(A200,[1]Monitoramento_Base!$A:$L,12,FALSE),0)</f>
        <v>3703620</v>
      </c>
      <c r="F200">
        <f>IFERROR(VLOOKUP(A200,[1]Monitoramento_Base!$A:$O,15,FALSE),0)</f>
        <v>0</v>
      </c>
      <c r="G200">
        <f>IFERROR(VLOOKUP(A200,[1]Monitoramento_Base!$A:$P,16,FALSE),0)</f>
        <v>2469080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IFERROR(VLOOKUP(A201,[1]Monitoramento_Base!$A:$J,7,FALSE),0)</f>
        <v>0</v>
      </c>
      <c r="C201">
        <f>IFERROR(VLOOKUP(A201,[1]Monitoramento_Base!$A:$J,8,FALSE),0)</f>
        <v>0</v>
      </c>
      <c r="D201">
        <f>IFERROR(VLOOKUP(A201,[1]Monitoramento_Base!$A:$K,11,FALSE),0)</f>
        <v>0</v>
      </c>
      <c r="E201">
        <f>IFERROR(VLOOKUP(A201,[1]Monitoramento_Base!$A:$L,12,FALSE),0)</f>
        <v>0</v>
      </c>
      <c r="F201">
        <f>IFERROR(VLOOKUP(A201,[1]Monitoramento_Base!$A:$O,15,FALSE),0)</f>
        <v>0</v>
      </c>
      <c r="G201">
        <f>IFERROR(VLOOKUP(A201,[1]Monitoramento_Base!$A:$P,16,FALSE),0)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IFERROR(VLOOKUP(A202,[1]Monitoramento_Base!$A:$J,7,FALSE),0)</f>
        <v>0</v>
      </c>
      <c r="C202">
        <f>IFERROR(VLOOKUP(A202,[1]Monitoramento_Base!$A:$J,8,FALSE),0)</f>
        <v>0</v>
      </c>
      <c r="D202">
        <f>IFERROR(VLOOKUP(A202,[1]Monitoramento_Base!$A:$K,11,FALSE),0)</f>
        <v>0</v>
      </c>
      <c r="E202">
        <f>IFERROR(VLOOKUP(A202,[1]Monitoramento_Base!$A:$L,12,FALSE),0)</f>
        <v>0</v>
      </c>
      <c r="F202">
        <f>IFERROR(VLOOKUP(A202,[1]Monitoramento_Base!$A:$O,15,FALSE),0)</f>
        <v>0</v>
      </c>
      <c r="G202">
        <f>IFERROR(VLOOKUP(A202,[1]Monitoramento_Base!$A:$P,16,FALSE),0)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IFERROR(VLOOKUP(A203,[1]Monitoramento_Base!$A:$J,7,FALSE),0)</f>
        <v>0</v>
      </c>
      <c r="C203">
        <f>IFERROR(VLOOKUP(A203,[1]Monitoramento_Base!$A:$J,8,FALSE),0)</f>
        <v>25696396</v>
      </c>
      <c r="D203">
        <f>IFERROR(VLOOKUP(A203,[1]Monitoramento_Base!$A:$K,11,FALSE),0)</f>
        <v>0</v>
      </c>
      <c r="E203">
        <f>IFERROR(VLOOKUP(A203,[1]Monitoramento_Base!$A:$L,12,FALSE),0)</f>
        <v>24867431</v>
      </c>
      <c r="F203">
        <f>IFERROR(VLOOKUP(A203,[1]Monitoramento_Base!$A:$O,15,FALSE),0)</f>
        <v>0</v>
      </c>
      <c r="G203">
        <f>IFERROR(VLOOKUP(A203,[1]Monitoramento_Base!$A:$P,16,FALSE),0)</f>
        <v>16576660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IFERROR(VLOOKUP(A204,[1]Monitoramento_Base!$A:$J,7,FALSE),0)</f>
        <v>0</v>
      </c>
      <c r="C204">
        <f>IFERROR(VLOOKUP(A204,[1]Monitoramento_Base!$A:$J,8,FALSE),0)</f>
        <v>2497856</v>
      </c>
      <c r="D204">
        <f>IFERROR(VLOOKUP(A204,[1]Monitoramento_Base!$A:$K,11,FALSE),0)</f>
        <v>0</v>
      </c>
      <c r="E204">
        <f>IFERROR(VLOOKUP(A204,[1]Monitoramento_Base!$A:$L,12,FALSE),0)</f>
        <v>2417280</v>
      </c>
      <c r="F204">
        <f>IFERROR(VLOOKUP(A204,[1]Monitoramento_Base!$A:$O,15,FALSE),0)</f>
        <v>0</v>
      </c>
      <c r="G204">
        <f>IFERROR(VLOOKUP(A204,[1]Monitoramento_Base!$A:$P,16,FALSE),0)</f>
        <v>1611520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IFERROR(VLOOKUP(A205,[1]Monitoramento_Base!$A:$J,7,FALSE),0)</f>
        <v>0</v>
      </c>
      <c r="C205">
        <f>IFERROR(VLOOKUP(A205,[1]Monitoramento_Base!$A:$J,8,FALSE),0)</f>
        <v>8593355</v>
      </c>
      <c r="D205">
        <f>IFERROR(VLOOKUP(A205,[1]Monitoramento_Base!$A:$K,11,FALSE),0)</f>
        <v>0</v>
      </c>
      <c r="E205">
        <f>IFERROR(VLOOKUP(A205,[1]Monitoramento_Base!$A:$L,12,FALSE),0)</f>
        <v>8316150</v>
      </c>
      <c r="F205">
        <f>IFERROR(VLOOKUP(A205,[1]Monitoramento_Base!$A:$O,15,FALSE),0)</f>
        <v>0</v>
      </c>
      <c r="G205">
        <f>IFERROR(VLOOKUP(A205,[1]Monitoramento_Base!$A:$P,16,FALSE),0)</f>
        <v>5544100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IFERROR(VLOOKUP(A206,[1]Monitoramento_Base!$A:$J,7,FALSE),0)</f>
        <v>0</v>
      </c>
      <c r="C206">
        <f>IFERROR(VLOOKUP(A206,[1]Monitoramento_Base!$A:$J,8,FALSE),0)</f>
        <v>29941770</v>
      </c>
      <c r="D206">
        <f>IFERROR(VLOOKUP(A206,[1]Monitoramento_Base!$A:$K,11,FALSE),0)</f>
        <v>0</v>
      </c>
      <c r="E206">
        <f>IFERROR(VLOOKUP(A206,[1]Monitoramento_Base!$A:$L,12,FALSE),0)</f>
        <v>28491190</v>
      </c>
      <c r="F206">
        <f>IFERROR(VLOOKUP(A206,[1]Monitoramento_Base!$A:$O,15,FALSE),0)</f>
        <v>0</v>
      </c>
      <c r="G206">
        <f>IFERROR(VLOOKUP(A206,[1]Monitoramento_Base!$A:$P,16,FALSE),0)</f>
        <v>18761538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IFERROR(VLOOKUP(A207,[1]Monitoramento_Base!$A:$J,7,FALSE),0)</f>
        <v>0</v>
      </c>
      <c r="C207">
        <f>IFERROR(VLOOKUP(A207,[1]Monitoramento_Base!$A:$J,8,FALSE),0)</f>
        <v>0</v>
      </c>
      <c r="D207">
        <f>IFERROR(VLOOKUP(A207,[1]Monitoramento_Base!$A:$K,11,FALSE),0)</f>
        <v>0</v>
      </c>
      <c r="E207">
        <f>IFERROR(VLOOKUP(A207,[1]Monitoramento_Base!$A:$L,12,FALSE),0)</f>
        <v>0</v>
      </c>
      <c r="F207">
        <f>IFERROR(VLOOKUP(A207,[1]Monitoramento_Base!$A:$O,15,FALSE),0)</f>
        <v>0</v>
      </c>
      <c r="G207">
        <f>IFERROR(VLOOKUP(A207,[1]Monitoramento_Base!$A:$P,16,FALSE),0)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IFERROR(VLOOKUP(A208,[1]Monitoramento_Base!$A:$J,7,FALSE),0)</f>
        <v>0</v>
      </c>
      <c r="C208">
        <f>IFERROR(VLOOKUP(A208,[1]Monitoramento_Base!$A:$J,8,FALSE),0)</f>
        <v>14684452</v>
      </c>
      <c r="D208">
        <f>IFERROR(VLOOKUP(A208,[1]Monitoramento_Base!$A:$K,11,FALSE),0)</f>
        <v>0</v>
      </c>
      <c r="E208">
        <f>IFERROR(VLOOKUP(A208,[1]Monitoramento_Base!$A:$L,12,FALSE),0)</f>
        <v>14210760</v>
      </c>
      <c r="F208">
        <f>IFERROR(VLOOKUP(A208,[1]Monitoramento_Base!$A:$O,15,FALSE),0)</f>
        <v>0</v>
      </c>
      <c r="G208">
        <f>IFERROR(VLOOKUP(A208,[1]Monitoramento_Base!$A:$P,16,FALSE),0)</f>
        <v>9473840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IFERROR(VLOOKUP(A209,[1]Monitoramento_Base!$A:$J,7,FALSE),0)</f>
        <v>26498</v>
      </c>
      <c r="C209">
        <f>IFERROR(VLOOKUP(A209,[1]Monitoramento_Base!$A:$J,8,FALSE),0)</f>
        <v>17580388</v>
      </c>
      <c r="D209">
        <f>IFERROR(VLOOKUP(A209,[1]Monitoramento_Base!$A:$K,11,FALSE),0)</f>
        <v>28805</v>
      </c>
      <c r="E209">
        <f>IFERROR(VLOOKUP(A209,[1]Monitoramento_Base!$A:$L,12,FALSE),0)</f>
        <v>21155380</v>
      </c>
      <c r="F209">
        <f>IFERROR(VLOOKUP(A209,[1]Monitoramento_Base!$A:$O,15,FALSE),0)</f>
        <v>8817</v>
      </c>
      <c r="G209">
        <f>IFERROR(VLOOKUP(A209,[1]Monitoramento_Base!$A:$P,16,FALSE),0)</f>
        <v>14359493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IFERROR(VLOOKUP(A210,[1]Monitoramento_Base!$A:$J,7,FALSE),0)</f>
        <v>0</v>
      </c>
      <c r="C210">
        <f>IFERROR(VLOOKUP(A210,[1]Monitoramento_Base!$A:$J,8,FALSE),0)</f>
        <v>0</v>
      </c>
      <c r="D210">
        <f>IFERROR(VLOOKUP(A210,[1]Monitoramento_Base!$A:$K,11,FALSE),0)</f>
        <v>0</v>
      </c>
      <c r="E210">
        <f>IFERROR(VLOOKUP(A210,[1]Monitoramento_Base!$A:$L,12,FALSE),0)</f>
        <v>0</v>
      </c>
      <c r="F210">
        <f>IFERROR(VLOOKUP(A210,[1]Monitoramento_Base!$A:$O,15,FALSE),0)</f>
        <v>0</v>
      </c>
      <c r="G210">
        <f>IFERROR(VLOOKUP(A210,[1]Monitoramento_Base!$A:$P,16,FALSE),0)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IFERROR(VLOOKUP(A211,[1]Monitoramento_Base!$A:$J,7,FALSE),0)</f>
        <v>0</v>
      </c>
      <c r="C211">
        <f>IFERROR(VLOOKUP(A211,[1]Monitoramento_Base!$A:$J,8,FALSE),0)</f>
        <v>3156079</v>
      </c>
      <c r="D211">
        <f>IFERROR(VLOOKUP(A211,[1]Monitoramento_Base!$A:$K,11,FALSE),0)</f>
        <v>0</v>
      </c>
      <c r="E211">
        <f>IFERROR(VLOOKUP(A211,[1]Monitoramento_Base!$A:$L,12,FALSE),0)</f>
        <v>3054270</v>
      </c>
      <c r="F211">
        <f>IFERROR(VLOOKUP(A211,[1]Monitoramento_Base!$A:$O,15,FALSE),0)</f>
        <v>0</v>
      </c>
      <c r="G211">
        <f>IFERROR(VLOOKUP(A211,[1]Monitoramento_Base!$A:$P,16,FALSE),0)</f>
        <v>2036180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IFERROR(VLOOKUP(A212,[1]Monitoramento_Base!$A:$J,7,FALSE),0)</f>
        <v>21123</v>
      </c>
      <c r="C212">
        <f>IFERROR(VLOOKUP(A212,[1]Monitoramento_Base!$A:$J,8,FALSE),0)</f>
        <v>3334142</v>
      </c>
      <c r="D212">
        <f>IFERROR(VLOOKUP(A212,[1]Monitoramento_Base!$A:$K,11,FALSE),0)</f>
        <v>20795</v>
      </c>
      <c r="E212">
        <f>IFERROR(VLOOKUP(A212,[1]Monitoramento_Base!$A:$L,12,FALSE),0)</f>
        <v>3386725</v>
      </c>
      <c r="F212">
        <f>IFERROR(VLOOKUP(A212,[1]Monitoramento_Base!$A:$O,15,FALSE),0)</f>
        <v>17558</v>
      </c>
      <c r="G212">
        <f>IFERROR(VLOOKUP(A212,[1]Monitoramento_Base!$A:$P,16,FALSE),0)</f>
        <v>2424078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IFERROR(VLOOKUP(A213,[1]Monitoramento_Base!$A:$J,7,FALSE),0)</f>
        <v>0</v>
      </c>
      <c r="C213">
        <f>IFERROR(VLOOKUP(A213,[1]Monitoramento_Base!$A:$J,8,FALSE),0)</f>
        <v>0</v>
      </c>
      <c r="D213">
        <f>IFERROR(VLOOKUP(A213,[1]Monitoramento_Base!$A:$K,11,FALSE),0)</f>
        <v>0</v>
      </c>
      <c r="E213">
        <f>IFERROR(VLOOKUP(A213,[1]Monitoramento_Base!$A:$L,12,FALSE),0)</f>
        <v>0</v>
      </c>
      <c r="F213">
        <f>IFERROR(VLOOKUP(A213,[1]Monitoramento_Base!$A:$O,15,FALSE),0)</f>
        <v>0</v>
      </c>
      <c r="G213">
        <f>IFERROR(VLOOKUP(A213,[1]Monitoramento_Base!$A:$P,16,FALSE),0)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IFERROR(VLOOKUP(A214,[1]Monitoramento_Base!$A:$J,7,FALSE),0)</f>
        <v>0</v>
      </c>
      <c r="C214">
        <f>IFERROR(VLOOKUP(A214,[1]Monitoramento_Base!$A:$J,8,FALSE),0)</f>
        <v>0</v>
      </c>
      <c r="D214">
        <f>IFERROR(VLOOKUP(A214,[1]Monitoramento_Base!$A:$K,11,FALSE),0)</f>
        <v>0</v>
      </c>
      <c r="E214">
        <f>IFERROR(VLOOKUP(A214,[1]Monitoramento_Base!$A:$L,12,FALSE),0)</f>
        <v>0</v>
      </c>
      <c r="F214">
        <f>IFERROR(VLOOKUP(A214,[1]Monitoramento_Base!$A:$O,15,FALSE),0)</f>
        <v>0</v>
      </c>
      <c r="G214">
        <f>IFERROR(VLOOKUP(A214,[1]Monitoramento_Base!$A:$P,16,FALSE),0)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IFERROR(VLOOKUP(A215,[1]Monitoramento_Base!$A:$J,7,FALSE),0)</f>
        <v>0</v>
      </c>
      <c r="C215">
        <f>IFERROR(VLOOKUP(A215,[1]Monitoramento_Base!$A:$J,8,FALSE),0)</f>
        <v>0</v>
      </c>
      <c r="D215">
        <f>IFERROR(VLOOKUP(A215,[1]Monitoramento_Base!$A:$K,11,FALSE),0)</f>
        <v>0</v>
      </c>
      <c r="E215">
        <f>IFERROR(VLOOKUP(A215,[1]Monitoramento_Base!$A:$L,12,FALSE),0)</f>
        <v>0</v>
      </c>
      <c r="F215">
        <f>IFERROR(VLOOKUP(A215,[1]Monitoramento_Base!$A:$O,15,FALSE),0)</f>
        <v>0</v>
      </c>
      <c r="G215">
        <f>IFERROR(VLOOKUP(A215,[1]Monitoramento_Base!$A:$P,16,FALSE),0)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IFERROR(VLOOKUP(A216,[1]Monitoramento_Base!$A:$J,7,FALSE),0)</f>
        <v>20553</v>
      </c>
      <c r="C216">
        <f>IFERROR(VLOOKUP(A216,[1]Monitoramento_Base!$A:$J,8,FALSE),0)</f>
        <v>116465997</v>
      </c>
      <c r="D216">
        <f>IFERROR(VLOOKUP(A216,[1]Monitoramento_Base!$A:$K,11,FALSE),0)</f>
        <v>46074</v>
      </c>
      <c r="E216">
        <f>IFERROR(VLOOKUP(A216,[1]Monitoramento_Base!$A:$L,12,FALSE),0)</f>
        <v>112191240</v>
      </c>
      <c r="F216">
        <f>IFERROR(VLOOKUP(A216,[1]Monitoramento_Base!$A:$O,15,FALSE),0)</f>
        <v>34952</v>
      </c>
      <c r="G216">
        <f>IFERROR(VLOOKUP(A216,[1]Monitoramento_Base!$A:$P,16,FALSE),0)</f>
        <v>71505102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IFERROR(VLOOKUP(A217,[1]Monitoramento_Base!$A:$J,7,FALSE),0)</f>
        <v>0</v>
      </c>
      <c r="C217">
        <f>IFERROR(VLOOKUP(A217,[1]Monitoramento_Base!$A:$J,8,FALSE),0)</f>
        <v>7779171</v>
      </c>
      <c r="D217">
        <f>IFERROR(VLOOKUP(A217,[1]Monitoramento_Base!$A:$K,11,FALSE),0)</f>
        <v>0</v>
      </c>
      <c r="E217">
        <f>IFERROR(VLOOKUP(A217,[1]Monitoramento_Base!$A:$L,12,FALSE),0)</f>
        <v>7528230</v>
      </c>
      <c r="F217">
        <f>IFERROR(VLOOKUP(A217,[1]Monitoramento_Base!$A:$O,15,FALSE),0)</f>
        <v>0</v>
      </c>
      <c r="G217">
        <f>IFERROR(VLOOKUP(A217,[1]Monitoramento_Base!$A:$P,16,FALSE),0)</f>
        <v>5018820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IFERROR(VLOOKUP(A218,[1]Monitoramento_Base!$A:$J,7,FALSE),0)</f>
        <v>0</v>
      </c>
      <c r="C218">
        <f>IFERROR(VLOOKUP(A218,[1]Monitoramento_Base!$A:$J,8,FALSE),0)</f>
        <v>8064929</v>
      </c>
      <c r="D218">
        <f>IFERROR(VLOOKUP(A218,[1]Monitoramento_Base!$A:$K,11,FALSE),0)</f>
        <v>0</v>
      </c>
      <c r="E218">
        <f>IFERROR(VLOOKUP(A218,[1]Monitoramento_Base!$A:$L,12,FALSE),0)</f>
        <v>7804770</v>
      </c>
      <c r="F218">
        <f>IFERROR(VLOOKUP(A218,[1]Monitoramento_Base!$A:$O,15,FALSE),0)</f>
        <v>0</v>
      </c>
      <c r="G218">
        <f>IFERROR(VLOOKUP(A218,[1]Monitoramento_Base!$A:$P,16,FALSE),0)</f>
        <v>5203180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IFERROR(VLOOKUP(A219,[1]Monitoramento_Base!$A:$J,7,FALSE),0)</f>
        <v>23185</v>
      </c>
      <c r="C219">
        <f>IFERROR(VLOOKUP(A219,[1]Monitoramento_Base!$A:$J,8,FALSE),0)</f>
        <v>4265896</v>
      </c>
      <c r="D219">
        <f>IFERROR(VLOOKUP(A219,[1]Monitoramento_Base!$A:$K,11,FALSE),0)</f>
        <v>11387</v>
      </c>
      <c r="E219">
        <f>IFERROR(VLOOKUP(A219,[1]Monitoramento_Base!$A:$L,12,FALSE),0)</f>
        <v>4005384</v>
      </c>
      <c r="F219">
        <f>IFERROR(VLOOKUP(A219,[1]Monitoramento_Base!$A:$O,15,FALSE),0)</f>
        <v>13722</v>
      </c>
      <c r="G219">
        <f>IFERROR(VLOOKUP(A219,[1]Monitoramento_Base!$A:$P,16,FALSE),0)</f>
        <v>3135849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IFERROR(VLOOKUP(A220,[1]Monitoramento_Base!$A:$J,7,FALSE),0)</f>
        <v>1886</v>
      </c>
      <c r="C220">
        <f>IFERROR(VLOOKUP(A220,[1]Monitoramento_Base!$A:$J,8,FALSE),0)</f>
        <v>4609316</v>
      </c>
      <c r="D220">
        <f>IFERROR(VLOOKUP(A220,[1]Monitoramento_Base!$A:$K,11,FALSE),0)</f>
        <v>18953</v>
      </c>
      <c r="E220">
        <f>IFERROR(VLOOKUP(A220,[1]Monitoramento_Base!$A:$L,12,FALSE),0)</f>
        <v>4252487</v>
      </c>
      <c r="F220">
        <f>IFERROR(VLOOKUP(A220,[1]Monitoramento_Base!$A:$O,15,FALSE),0)</f>
        <v>6034</v>
      </c>
      <c r="G220">
        <f>IFERROR(VLOOKUP(A220,[1]Monitoramento_Base!$A:$P,16,FALSE),0)</f>
        <v>2652386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IFERROR(VLOOKUP(A221,[1]Monitoramento_Base!$A:$J,7,FALSE),0)</f>
        <v>34115</v>
      </c>
      <c r="C221">
        <f>IFERROR(VLOOKUP(A221,[1]Monitoramento_Base!$A:$J,8,FALSE),0)</f>
        <v>5955683</v>
      </c>
      <c r="D221">
        <f>IFERROR(VLOOKUP(A221,[1]Monitoramento_Base!$A:$K,11,FALSE),0)</f>
        <v>38359</v>
      </c>
      <c r="E221">
        <f>IFERROR(VLOOKUP(A221,[1]Monitoramento_Base!$A:$L,12,FALSE),0)</f>
        <v>6146210</v>
      </c>
      <c r="F221">
        <f>IFERROR(VLOOKUP(A221,[1]Monitoramento_Base!$A:$O,15,FALSE),0)</f>
        <v>20413</v>
      </c>
      <c r="G221">
        <f>IFERROR(VLOOKUP(A221,[1]Monitoramento_Base!$A:$P,16,FALSE),0)</f>
        <v>3316452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IFERROR(VLOOKUP(A222,[1]Monitoramento_Base!$A:$J,7,FALSE),0)</f>
        <v>46215</v>
      </c>
      <c r="C222">
        <f>IFERROR(VLOOKUP(A222,[1]Monitoramento_Base!$A:$J,8,FALSE),0)</f>
        <v>9717803</v>
      </c>
      <c r="D222">
        <f>IFERROR(VLOOKUP(A222,[1]Monitoramento_Base!$A:$K,11,FALSE),0)</f>
        <v>42535</v>
      </c>
      <c r="E222">
        <f>IFERROR(VLOOKUP(A222,[1]Monitoramento_Base!$A:$L,12,FALSE),0)</f>
        <v>9324646</v>
      </c>
      <c r="F222">
        <f>IFERROR(VLOOKUP(A222,[1]Monitoramento_Base!$A:$O,15,FALSE),0)</f>
        <v>24321</v>
      </c>
      <c r="G222">
        <f>IFERROR(VLOOKUP(A222,[1]Monitoramento_Base!$A:$P,16,FALSE),0)</f>
        <v>6136714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IFERROR(VLOOKUP(A223,[1]Monitoramento_Base!$A:$J,7,FALSE),0)</f>
        <v>32574</v>
      </c>
      <c r="C223">
        <f>IFERROR(VLOOKUP(A223,[1]Monitoramento_Base!$A:$J,8,FALSE),0)</f>
        <v>2248613</v>
      </c>
      <c r="D223">
        <f>IFERROR(VLOOKUP(A223,[1]Monitoramento_Base!$A:$K,11,FALSE),0)</f>
        <v>28944</v>
      </c>
      <c r="E223">
        <f>IFERROR(VLOOKUP(A223,[1]Monitoramento_Base!$A:$L,12,FALSE),0)</f>
        <v>2152271</v>
      </c>
      <c r="F223">
        <f>IFERROR(VLOOKUP(A223,[1]Monitoramento_Base!$A:$O,15,FALSE),0)</f>
        <v>14721</v>
      </c>
      <c r="G223">
        <f>IFERROR(VLOOKUP(A223,[1]Monitoramento_Base!$A:$P,16,FALSE),0)</f>
        <v>814024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IFERROR(VLOOKUP(A224,[1]Monitoramento_Base!$A:$J,7,FALSE),0)</f>
        <v>25687</v>
      </c>
      <c r="C224">
        <f>IFERROR(VLOOKUP(A224,[1]Monitoramento_Base!$A:$J,8,FALSE),0)</f>
        <v>1751614</v>
      </c>
      <c r="D224">
        <f>IFERROR(VLOOKUP(A224,[1]Monitoramento_Base!$A:$K,11,FALSE),0)</f>
        <v>17868</v>
      </c>
      <c r="E224">
        <f>IFERROR(VLOOKUP(A224,[1]Monitoramento_Base!$A:$L,12,FALSE),0)</f>
        <v>1794864</v>
      </c>
      <c r="F224">
        <f>IFERROR(VLOOKUP(A224,[1]Monitoramento_Base!$A:$O,15,FALSE),0)</f>
        <v>19301</v>
      </c>
      <c r="G224">
        <f>IFERROR(VLOOKUP(A224,[1]Monitoramento_Base!$A:$P,16,FALSE),0)</f>
        <v>1450812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IFERROR(VLOOKUP(A225,[1]Monitoramento_Base!$A:$J,7,FALSE),0)</f>
        <v>53287</v>
      </c>
      <c r="C225">
        <f>IFERROR(VLOOKUP(A225,[1]Monitoramento_Base!$A:$J,8,FALSE),0)</f>
        <v>3483039</v>
      </c>
      <c r="D225">
        <f>IFERROR(VLOOKUP(A225,[1]Monitoramento_Base!$A:$K,11,FALSE),0)</f>
        <v>9429</v>
      </c>
      <c r="E225">
        <f>IFERROR(VLOOKUP(A225,[1]Monitoramento_Base!$A:$L,12,FALSE),0)</f>
        <v>2753265</v>
      </c>
      <c r="F225">
        <f>IFERROR(VLOOKUP(A225,[1]Monitoramento_Base!$A:$O,15,FALSE),0)</f>
        <v>83829</v>
      </c>
      <c r="G225">
        <f>IFERROR(VLOOKUP(A225,[1]Monitoramento_Base!$A:$P,16,FALSE),0)</f>
        <v>2927036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IFERROR(VLOOKUP(A226,[1]Monitoramento_Base!$A:$J,7,FALSE),0)</f>
        <v>22061</v>
      </c>
      <c r="C226">
        <f>IFERROR(VLOOKUP(A226,[1]Monitoramento_Base!$A:$J,8,FALSE),0)</f>
        <v>14558479</v>
      </c>
      <c r="D226">
        <f>IFERROR(VLOOKUP(A226,[1]Monitoramento_Base!$A:$K,11,FALSE),0)</f>
        <v>26925</v>
      </c>
      <c r="E226">
        <f>IFERROR(VLOOKUP(A226,[1]Monitoramento_Base!$A:$L,12,FALSE),0)</f>
        <v>14581184</v>
      </c>
      <c r="F226">
        <f>IFERROR(VLOOKUP(A226,[1]Monitoramento_Base!$A:$O,15,FALSE),0)</f>
        <v>14442</v>
      </c>
      <c r="G226">
        <f>IFERROR(VLOOKUP(A226,[1]Monitoramento_Base!$A:$P,16,FALSE),0)</f>
        <v>9663398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IFERROR(VLOOKUP(A227,[1]Monitoramento_Base!$A:$J,7,FALSE),0)</f>
        <v>47246</v>
      </c>
      <c r="C227">
        <f>IFERROR(VLOOKUP(A227,[1]Monitoramento_Base!$A:$J,8,FALSE),0)</f>
        <v>2751518</v>
      </c>
      <c r="D227">
        <f>IFERROR(VLOOKUP(A227,[1]Monitoramento_Base!$A:$K,11,FALSE),0)</f>
        <v>22605</v>
      </c>
      <c r="E227">
        <f>IFERROR(VLOOKUP(A227,[1]Monitoramento_Base!$A:$L,12,FALSE),0)</f>
        <v>1660093</v>
      </c>
      <c r="F227">
        <f>IFERROR(VLOOKUP(A227,[1]Monitoramento_Base!$A:$O,15,FALSE),0)</f>
        <v>4805</v>
      </c>
      <c r="G227">
        <f>IFERROR(VLOOKUP(A227,[1]Monitoramento_Base!$A:$P,16,FALSE),0)</f>
        <v>909278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IFERROR(VLOOKUP(A228,[1]Monitoramento_Base!$A:$J,7,FALSE),0)</f>
        <v>78196</v>
      </c>
      <c r="C228">
        <f>IFERROR(VLOOKUP(A228,[1]Monitoramento_Base!$A:$J,8,FALSE),0)</f>
        <v>107290269</v>
      </c>
      <c r="D228">
        <f>IFERROR(VLOOKUP(A228,[1]Monitoramento_Base!$A:$K,11,FALSE),0)</f>
        <v>590</v>
      </c>
      <c r="E228">
        <f>IFERROR(VLOOKUP(A228,[1]Monitoramento_Base!$A:$L,12,FALSE),0)</f>
        <v>84413330</v>
      </c>
      <c r="F228">
        <f>IFERROR(VLOOKUP(A228,[1]Monitoramento_Base!$A:$O,15,FALSE),0)</f>
        <v>420</v>
      </c>
      <c r="G228">
        <f>IFERROR(VLOOKUP(A228,[1]Monitoramento_Base!$A:$P,16,FALSE),0)</f>
        <v>46213039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573611</v>
      </c>
      <c r="Q228">
        <f>IFERROR(VLOOKUP(A228,[3]Sheet1!$A:$G,5,FALSE),0)</f>
        <v>3347180</v>
      </c>
      <c r="R228">
        <f>IFERROR(VLOOKUP(A228,[3]Sheet1!$A:$G,6,FALSE),0)</f>
        <v>194584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IFERROR(VLOOKUP(A229,[1]Monitoramento_Base!$A:$J,7,FALSE),0)</f>
        <v>44555</v>
      </c>
      <c r="C229">
        <f>IFERROR(VLOOKUP(A229,[1]Monitoramento_Base!$A:$J,8,FALSE),0)</f>
        <v>3640701</v>
      </c>
      <c r="D229">
        <f>IFERROR(VLOOKUP(A229,[1]Monitoramento_Base!$A:$K,11,FALSE),0)</f>
        <v>33419</v>
      </c>
      <c r="E229">
        <f>IFERROR(VLOOKUP(A229,[1]Monitoramento_Base!$A:$L,12,FALSE),0)</f>
        <v>5279455</v>
      </c>
      <c r="F229">
        <f>IFERROR(VLOOKUP(A229,[1]Monitoramento_Base!$A:$O,15,FALSE),0)</f>
        <v>21623</v>
      </c>
      <c r="G229">
        <f>IFERROR(VLOOKUP(A229,[1]Monitoramento_Base!$A:$P,16,FALSE),0)</f>
        <v>3455515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IFERROR(VLOOKUP(A230,[1]Monitoramento_Base!$A:$J,7,FALSE),0)</f>
        <v>62528</v>
      </c>
      <c r="C230">
        <f>IFERROR(VLOOKUP(A230,[1]Monitoramento_Base!$A:$J,8,FALSE),0)</f>
        <v>9867440</v>
      </c>
      <c r="D230">
        <f>IFERROR(VLOOKUP(A230,[1]Monitoramento_Base!$A:$K,11,FALSE),0)</f>
        <v>93275</v>
      </c>
      <c r="E230">
        <f>IFERROR(VLOOKUP(A230,[1]Monitoramento_Base!$A:$L,12,FALSE),0)</f>
        <v>15001184</v>
      </c>
      <c r="F230">
        <f>IFERROR(VLOOKUP(A230,[1]Monitoramento_Base!$A:$O,15,FALSE),0)</f>
        <v>52759</v>
      </c>
      <c r="G230">
        <f>IFERROR(VLOOKUP(A230,[1]Monitoramento_Base!$A:$P,16,FALSE),0)</f>
        <v>9539933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IFERROR(VLOOKUP(A231,[1]Monitoramento_Base!$A:$J,7,FALSE),0)</f>
        <v>33395</v>
      </c>
      <c r="C231">
        <f>IFERROR(VLOOKUP(A231,[1]Monitoramento_Base!$A:$J,8,FALSE),0)</f>
        <v>6628720</v>
      </c>
      <c r="D231">
        <f>IFERROR(VLOOKUP(A231,[1]Monitoramento_Base!$A:$K,11,FALSE),0)</f>
        <v>25631</v>
      </c>
      <c r="E231">
        <f>IFERROR(VLOOKUP(A231,[1]Monitoramento_Base!$A:$L,12,FALSE),0)</f>
        <v>5717848</v>
      </c>
      <c r="F231">
        <f>IFERROR(VLOOKUP(A231,[1]Monitoramento_Base!$A:$O,15,FALSE),0)</f>
        <v>14861</v>
      </c>
      <c r="G231">
        <f>IFERROR(VLOOKUP(A231,[1]Monitoramento_Base!$A:$P,16,FALSE),0)</f>
        <v>3491345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IFERROR(VLOOKUP(A232,[1]Monitoramento_Base!$A:$J,7,FALSE),0)</f>
        <v>123908</v>
      </c>
      <c r="C232">
        <f>IFERROR(VLOOKUP(A232,[1]Monitoramento_Base!$A:$J,8,FALSE),0)</f>
        <v>9845043</v>
      </c>
      <c r="D232">
        <f>IFERROR(VLOOKUP(A232,[1]Monitoramento_Base!$A:$K,11,FALSE),0)</f>
        <v>109227</v>
      </c>
      <c r="E232">
        <f>IFERROR(VLOOKUP(A232,[1]Monitoramento_Base!$A:$L,12,FALSE),0)</f>
        <v>8136896</v>
      </c>
      <c r="F232">
        <f>IFERROR(VLOOKUP(A232,[1]Monitoramento_Base!$A:$O,15,FALSE),0)</f>
        <v>73324</v>
      </c>
      <c r="G232">
        <f>IFERROR(VLOOKUP(A232,[1]Monitoramento_Base!$A:$P,16,FALSE),0)</f>
        <v>6843712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IFERROR(VLOOKUP(A233,[1]Monitoramento_Base!$A:$J,7,FALSE),0)</f>
        <v>236</v>
      </c>
      <c r="C233">
        <f>IFERROR(VLOOKUP(A233,[1]Monitoramento_Base!$A:$J,8,FALSE),0)</f>
        <v>513271</v>
      </c>
      <c r="D233">
        <f>IFERROR(VLOOKUP(A233,[1]Monitoramento_Base!$A:$K,11,FALSE),0)</f>
        <v>90</v>
      </c>
      <c r="E233">
        <f>IFERROR(VLOOKUP(A233,[1]Monitoramento_Base!$A:$L,12,FALSE),0)</f>
        <v>360690</v>
      </c>
      <c r="F233">
        <f>IFERROR(VLOOKUP(A233,[1]Monitoramento_Base!$A:$O,15,FALSE),0)</f>
        <v>0</v>
      </c>
      <c r="G233">
        <f>IFERROR(VLOOKUP(A233,[1]Monitoramento_Base!$A:$P,16,FALSE),0)</f>
        <v>235379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IFERROR(VLOOKUP(A234,[1]Monitoramento_Base!$A:$J,7,FALSE),0)</f>
        <v>7233</v>
      </c>
      <c r="C234">
        <f>IFERROR(VLOOKUP(A234,[1]Monitoramento_Base!$A:$J,8,FALSE),0)</f>
        <v>15189219</v>
      </c>
      <c r="D234">
        <f>IFERROR(VLOOKUP(A234,[1]Monitoramento_Base!$A:$K,11,FALSE),0)</f>
        <v>5511</v>
      </c>
      <c r="E234">
        <f>IFERROR(VLOOKUP(A234,[1]Monitoramento_Base!$A:$L,12,FALSE),0)</f>
        <v>14573638</v>
      </c>
      <c r="F234">
        <f>IFERROR(VLOOKUP(A234,[1]Monitoramento_Base!$A:$O,15,FALSE),0)</f>
        <v>3714</v>
      </c>
      <c r="G234">
        <f>IFERROR(VLOOKUP(A234,[1]Monitoramento_Base!$A:$P,16,FALSE),0)</f>
        <v>9583917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IFERROR(VLOOKUP(A235,[1]Monitoramento_Base!$A:$J,7,FALSE),0)</f>
        <v>91</v>
      </c>
      <c r="C235">
        <f>IFERROR(VLOOKUP(A235,[1]Monitoramento_Base!$A:$J,8,FALSE),0)</f>
        <v>2234376</v>
      </c>
      <c r="D235">
        <f>IFERROR(VLOOKUP(A235,[1]Monitoramento_Base!$A:$K,11,FALSE),0)</f>
        <v>1164</v>
      </c>
      <c r="E235">
        <f>IFERROR(VLOOKUP(A235,[1]Monitoramento_Base!$A:$L,12,FALSE),0)</f>
        <v>2836522</v>
      </c>
      <c r="F235">
        <f>IFERROR(VLOOKUP(A235,[1]Monitoramento_Base!$A:$O,15,FALSE),0)</f>
        <v>595</v>
      </c>
      <c r="G235">
        <f>IFERROR(VLOOKUP(A235,[1]Monitoramento_Base!$A:$P,16,FALSE),0)</f>
        <v>2983671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IFERROR(VLOOKUP(A236,[1]Monitoramento_Base!$A:$J,7,FALSE),0)</f>
        <v>32375</v>
      </c>
      <c r="C236">
        <f>IFERROR(VLOOKUP(A236,[1]Monitoramento_Base!$A:$J,8,FALSE),0)</f>
        <v>6319719</v>
      </c>
      <c r="D236">
        <f>IFERROR(VLOOKUP(A236,[1]Monitoramento_Base!$A:$K,11,FALSE),0)</f>
        <v>29746</v>
      </c>
      <c r="E236">
        <f>IFERROR(VLOOKUP(A236,[1]Monitoramento_Base!$A:$L,12,FALSE),0)</f>
        <v>5160644</v>
      </c>
      <c r="F236">
        <f>IFERROR(VLOOKUP(A236,[1]Monitoramento_Base!$A:$O,15,FALSE),0)</f>
        <v>14270</v>
      </c>
      <c r="G236">
        <f>IFERROR(VLOOKUP(A236,[1]Monitoramento_Base!$A:$P,16,FALSE),0)</f>
        <v>2998568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IFERROR(VLOOKUP(A237,[1]Monitoramento_Base!$A:$J,7,FALSE),0)</f>
        <v>0</v>
      </c>
      <c r="C237">
        <f>IFERROR(VLOOKUP(A237,[1]Monitoramento_Base!$A:$J,8,FALSE),0)</f>
        <v>3542346</v>
      </c>
      <c r="D237">
        <f>IFERROR(VLOOKUP(A237,[1]Monitoramento_Base!$A:$K,11,FALSE),0)</f>
        <v>0</v>
      </c>
      <c r="E237">
        <f>IFERROR(VLOOKUP(A237,[1]Monitoramento_Base!$A:$L,12,FALSE),0)</f>
        <v>2734029</v>
      </c>
      <c r="F237">
        <f>IFERROR(VLOOKUP(A237,[1]Monitoramento_Base!$A:$O,15,FALSE),0)</f>
        <v>0</v>
      </c>
      <c r="G237">
        <f>IFERROR(VLOOKUP(A237,[1]Monitoramento_Base!$A:$P,16,FALSE),0)</f>
        <v>1872904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IFERROR(VLOOKUP(A238,[1]Monitoramento_Base!$A:$J,7,FALSE),0)</f>
        <v>33892</v>
      </c>
      <c r="C238">
        <f>IFERROR(VLOOKUP(A238,[1]Monitoramento_Base!$A:$J,8,FALSE),0)</f>
        <v>5665886</v>
      </c>
      <c r="D238">
        <f>IFERROR(VLOOKUP(A238,[1]Monitoramento_Base!$A:$K,11,FALSE),0)</f>
        <v>38306</v>
      </c>
      <c r="E238">
        <f>IFERROR(VLOOKUP(A238,[1]Monitoramento_Base!$A:$L,12,FALSE),0)</f>
        <v>5987798</v>
      </c>
      <c r="F238">
        <f>IFERROR(VLOOKUP(A238,[1]Monitoramento_Base!$A:$O,15,FALSE),0)</f>
        <v>11258</v>
      </c>
      <c r="G238">
        <f>IFERROR(VLOOKUP(A238,[1]Monitoramento_Base!$A:$P,16,FALSE),0)</f>
        <v>3788223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IFERROR(VLOOKUP(A239,[1]Monitoramento_Base!$A:$J,7,FALSE),0)</f>
        <v>15453</v>
      </c>
      <c r="C239">
        <f>IFERROR(VLOOKUP(A239,[1]Monitoramento_Base!$A:$J,8,FALSE),0)</f>
        <v>6167578</v>
      </c>
      <c r="D239">
        <f>IFERROR(VLOOKUP(A239,[1]Monitoramento_Base!$A:$K,11,FALSE),0)</f>
        <v>15832</v>
      </c>
      <c r="E239">
        <f>IFERROR(VLOOKUP(A239,[1]Monitoramento_Base!$A:$L,12,FALSE),0)</f>
        <v>5863082</v>
      </c>
      <c r="F239">
        <f>IFERROR(VLOOKUP(A239,[1]Monitoramento_Base!$A:$O,15,FALSE),0)</f>
        <v>14161</v>
      </c>
      <c r="G239">
        <f>IFERROR(VLOOKUP(A239,[1]Monitoramento_Base!$A:$P,16,FALSE),0)</f>
        <v>3808349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IFERROR(VLOOKUP(A240,[1]Monitoramento_Base!$A:$J,7,FALSE),0)</f>
        <v>7316</v>
      </c>
      <c r="C240">
        <f>IFERROR(VLOOKUP(A240,[1]Monitoramento_Base!$A:$J,8,FALSE),0)</f>
        <v>6443998</v>
      </c>
      <c r="D240">
        <f>IFERROR(VLOOKUP(A240,[1]Monitoramento_Base!$A:$K,11,FALSE),0)</f>
        <v>31671</v>
      </c>
      <c r="E240">
        <f>IFERROR(VLOOKUP(A240,[1]Monitoramento_Base!$A:$L,12,FALSE),0)</f>
        <v>6638365</v>
      </c>
      <c r="F240">
        <f>IFERROR(VLOOKUP(A240,[1]Monitoramento_Base!$A:$O,15,FALSE),0)</f>
        <v>15255</v>
      </c>
      <c r="G240">
        <f>IFERROR(VLOOKUP(A240,[1]Monitoramento_Base!$A:$P,16,FALSE),0)</f>
        <v>4140121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IFERROR(VLOOKUP(A241,[1]Monitoramento_Base!$A:$J,7,FALSE),0)</f>
        <v>10934</v>
      </c>
      <c r="C241">
        <f>IFERROR(VLOOKUP(A241,[1]Monitoramento_Base!$A:$J,8,FALSE),0)</f>
        <v>5102620</v>
      </c>
      <c r="D241">
        <f>IFERROR(VLOOKUP(A241,[1]Monitoramento_Base!$A:$K,11,FALSE),0)</f>
        <v>8672</v>
      </c>
      <c r="E241">
        <f>IFERROR(VLOOKUP(A241,[1]Monitoramento_Base!$A:$L,12,FALSE),0)</f>
        <v>4436251</v>
      </c>
      <c r="F241">
        <f>IFERROR(VLOOKUP(A241,[1]Monitoramento_Base!$A:$O,15,FALSE),0)</f>
        <v>7361</v>
      </c>
      <c r="G241">
        <f>IFERROR(VLOOKUP(A241,[1]Monitoramento_Base!$A:$P,16,FALSE),0)</f>
        <v>2331200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IFERROR(VLOOKUP(A242,[1]Monitoramento_Base!$A:$J,7,FALSE),0)</f>
        <v>16173</v>
      </c>
      <c r="C242">
        <f>IFERROR(VLOOKUP(A242,[1]Monitoramento_Base!$A:$J,8,FALSE),0)</f>
        <v>3922676</v>
      </c>
      <c r="D242">
        <f>IFERROR(VLOOKUP(A242,[1]Monitoramento_Base!$A:$K,11,FALSE),0)</f>
        <v>43774</v>
      </c>
      <c r="E242">
        <f>IFERROR(VLOOKUP(A242,[1]Monitoramento_Base!$A:$L,12,FALSE),0)</f>
        <v>4355326</v>
      </c>
      <c r="F242">
        <f>IFERROR(VLOOKUP(A242,[1]Monitoramento_Base!$A:$O,15,FALSE),0)</f>
        <v>18012</v>
      </c>
      <c r="G242">
        <f>IFERROR(VLOOKUP(A242,[1]Monitoramento_Base!$A:$P,16,FALSE),0)</f>
        <v>2474251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IFERROR(VLOOKUP(A243,[1]Monitoramento_Base!$A:$J,7,FALSE),0)</f>
        <v>48691</v>
      </c>
      <c r="C243">
        <f>IFERROR(VLOOKUP(A243,[1]Monitoramento_Base!$A:$J,8,FALSE),0)</f>
        <v>5294053</v>
      </c>
      <c r="D243">
        <f>IFERROR(VLOOKUP(A243,[1]Monitoramento_Base!$A:$K,11,FALSE),0)</f>
        <v>40857</v>
      </c>
      <c r="E243">
        <f>IFERROR(VLOOKUP(A243,[1]Monitoramento_Base!$A:$L,12,FALSE),0)</f>
        <v>5189798</v>
      </c>
      <c r="F243">
        <f>IFERROR(VLOOKUP(A243,[1]Monitoramento_Base!$A:$O,15,FALSE),0)</f>
        <v>21596</v>
      </c>
      <c r="G243">
        <f>IFERROR(VLOOKUP(A243,[1]Monitoramento_Base!$A:$P,16,FALSE),0)</f>
        <v>2793201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IFERROR(VLOOKUP(A244,[1]Monitoramento_Base!$A:$J,7,FALSE),0)</f>
        <v>12089</v>
      </c>
      <c r="C244">
        <f>IFERROR(VLOOKUP(A244,[1]Monitoramento_Base!$A:$J,8,FALSE),0)</f>
        <v>3043228</v>
      </c>
      <c r="D244">
        <f>IFERROR(VLOOKUP(A244,[1]Monitoramento_Base!$A:$K,11,FALSE),0)</f>
        <v>6152</v>
      </c>
      <c r="E244">
        <f>IFERROR(VLOOKUP(A244,[1]Monitoramento_Base!$A:$L,12,FALSE),0)</f>
        <v>2516092</v>
      </c>
      <c r="F244">
        <f>IFERROR(VLOOKUP(A244,[1]Monitoramento_Base!$A:$O,15,FALSE),0)</f>
        <v>0</v>
      </c>
      <c r="G244">
        <f>IFERROR(VLOOKUP(A244,[1]Monitoramento_Base!$A:$P,16,FALSE),0)</f>
        <v>1638020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IFERROR(VLOOKUP(A245,[1]Monitoramento_Base!$A:$J,7,FALSE),0)</f>
        <v>1063</v>
      </c>
      <c r="C245">
        <f>IFERROR(VLOOKUP(A245,[1]Monitoramento_Base!$A:$J,8,FALSE),0)</f>
        <v>1590854</v>
      </c>
      <c r="D245">
        <f>IFERROR(VLOOKUP(A245,[1]Monitoramento_Base!$A:$K,11,FALSE),0)</f>
        <v>568</v>
      </c>
      <c r="E245">
        <f>IFERROR(VLOOKUP(A245,[1]Monitoramento_Base!$A:$L,12,FALSE),0)</f>
        <v>1247576</v>
      </c>
      <c r="F245">
        <f>IFERROR(VLOOKUP(A245,[1]Monitoramento_Base!$A:$O,15,FALSE),0)</f>
        <v>17</v>
      </c>
      <c r="G245">
        <f>IFERROR(VLOOKUP(A245,[1]Monitoramento_Base!$A:$P,16,FALSE),0)</f>
        <v>815234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IFERROR(VLOOKUP(A246,[1]Monitoramento_Base!$A:$J,7,FALSE),0)</f>
        <v>2827</v>
      </c>
      <c r="C246">
        <f>IFERROR(VLOOKUP(A246,[1]Monitoramento_Base!$A:$J,8,FALSE),0)</f>
        <v>5244729</v>
      </c>
      <c r="D246">
        <f>IFERROR(VLOOKUP(A246,[1]Monitoramento_Base!$A:$K,11,FALSE),0)</f>
        <v>1114</v>
      </c>
      <c r="E246">
        <f>IFERROR(VLOOKUP(A246,[1]Monitoramento_Base!$A:$L,12,FALSE),0)</f>
        <v>5242657</v>
      </c>
      <c r="F246">
        <f>IFERROR(VLOOKUP(A246,[1]Monitoramento_Base!$A:$O,15,FALSE),0)</f>
        <v>1405</v>
      </c>
      <c r="G246">
        <f>IFERROR(VLOOKUP(A246,[1]Monitoramento_Base!$A:$P,16,FALSE),0)</f>
        <v>3716067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IFERROR(VLOOKUP(A247,[1]Monitoramento_Base!$A:$J,7,FALSE),0)</f>
        <v>40961</v>
      </c>
      <c r="C247">
        <f>IFERROR(VLOOKUP(A247,[1]Monitoramento_Base!$A:$J,8,FALSE),0)</f>
        <v>5316946</v>
      </c>
      <c r="D247">
        <f>IFERROR(VLOOKUP(A247,[1]Monitoramento_Base!$A:$K,11,FALSE),0)</f>
        <v>24371</v>
      </c>
      <c r="E247">
        <f>IFERROR(VLOOKUP(A247,[1]Monitoramento_Base!$A:$L,12,FALSE),0)</f>
        <v>5491761</v>
      </c>
      <c r="F247">
        <f>IFERROR(VLOOKUP(A247,[1]Monitoramento_Base!$A:$O,15,FALSE),0)</f>
        <v>21367</v>
      </c>
      <c r="G247">
        <f>IFERROR(VLOOKUP(A247,[1]Monitoramento_Base!$A:$P,16,FALSE),0)</f>
        <v>3710098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IFERROR(VLOOKUP(A248,[1]Monitoramento_Base!$A:$J,7,FALSE),0)</f>
        <v>0</v>
      </c>
      <c r="C248">
        <f>IFERROR(VLOOKUP(A248,[1]Monitoramento_Base!$A:$J,8,FALSE),0)</f>
        <v>164145</v>
      </c>
      <c r="D248">
        <f>IFERROR(VLOOKUP(A248,[1]Monitoramento_Base!$A:$K,11,FALSE),0)</f>
        <v>0</v>
      </c>
      <c r="E248">
        <f>IFERROR(VLOOKUP(A248,[1]Monitoramento_Base!$A:$L,12,FALSE),0)</f>
        <v>158850</v>
      </c>
      <c r="F248">
        <f>IFERROR(VLOOKUP(A248,[1]Monitoramento_Base!$A:$O,15,FALSE),0)</f>
        <v>0</v>
      </c>
      <c r="G248">
        <f>IFERROR(VLOOKUP(A248,[1]Monitoramento_Base!$A:$P,16,FALSE),0)</f>
        <v>105900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IFERROR(VLOOKUP(A249,[1]Monitoramento_Base!$A:$J,7,FALSE),0)</f>
        <v>8319</v>
      </c>
      <c r="C249">
        <f>IFERROR(VLOOKUP(A249,[1]Monitoramento_Base!$A:$J,8,FALSE),0)</f>
        <v>397775</v>
      </c>
      <c r="D249">
        <f>IFERROR(VLOOKUP(A249,[1]Monitoramento_Base!$A:$K,11,FALSE),0)</f>
        <v>7641</v>
      </c>
      <c r="E249">
        <f>IFERROR(VLOOKUP(A249,[1]Monitoramento_Base!$A:$L,12,FALSE),0)</f>
        <v>561307</v>
      </c>
      <c r="F249">
        <f>IFERROR(VLOOKUP(A249,[1]Monitoramento_Base!$A:$O,15,FALSE),0)</f>
        <v>13240</v>
      </c>
      <c r="G249">
        <f>IFERROR(VLOOKUP(A249,[1]Monitoramento_Base!$A:$P,16,FALSE),0)</f>
        <v>705661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IFERROR(VLOOKUP(A250,[1]Monitoramento_Base!$A:$J,7,FALSE),0)</f>
        <v>210</v>
      </c>
      <c r="C250">
        <f>IFERROR(VLOOKUP(A250,[1]Monitoramento_Base!$A:$J,8,FALSE),0)</f>
        <v>7391183</v>
      </c>
      <c r="D250">
        <f>IFERROR(VLOOKUP(A250,[1]Monitoramento_Base!$A:$K,11,FALSE),0)</f>
        <v>1263</v>
      </c>
      <c r="E250">
        <f>IFERROR(VLOOKUP(A250,[1]Monitoramento_Base!$A:$L,12,FALSE),0)</f>
        <v>7140175</v>
      </c>
      <c r="F250">
        <f>IFERROR(VLOOKUP(A250,[1]Monitoramento_Base!$A:$O,15,FALSE),0)</f>
        <v>30</v>
      </c>
      <c r="G250">
        <f>IFERROR(VLOOKUP(A250,[1]Monitoramento_Base!$A:$P,16,FALSE),0)</f>
        <v>5057076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IFERROR(VLOOKUP(A251,[1]Monitoramento_Base!$A:$J,7,FALSE),0)</f>
        <v>31672</v>
      </c>
      <c r="C251">
        <f>IFERROR(VLOOKUP(A251,[1]Monitoramento_Base!$A:$J,8,FALSE),0)</f>
        <v>2856583</v>
      </c>
      <c r="D251">
        <f>IFERROR(VLOOKUP(A251,[1]Monitoramento_Base!$A:$K,11,FALSE),0)</f>
        <v>31239</v>
      </c>
      <c r="E251">
        <f>IFERROR(VLOOKUP(A251,[1]Monitoramento_Base!$A:$L,12,FALSE),0)</f>
        <v>2991353</v>
      </c>
      <c r="F251">
        <f>IFERROR(VLOOKUP(A251,[1]Monitoramento_Base!$A:$O,15,FALSE),0)</f>
        <v>20633</v>
      </c>
      <c r="G251">
        <f>IFERROR(VLOOKUP(A251,[1]Monitoramento_Base!$A:$P,16,FALSE),0)</f>
        <v>1707513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IFERROR(VLOOKUP(A252,[1]Monitoramento_Base!$A:$J,7,FALSE),0)</f>
        <v>33047</v>
      </c>
      <c r="C252">
        <f>IFERROR(VLOOKUP(A252,[1]Monitoramento_Base!$A:$J,8,FALSE),0)</f>
        <v>2596939</v>
      </c>
      <c r="D252">
        <f>IFERROR(VLOOKUP(A252,[1]Monitoramento_Base!$A:$K,11,FALSE),0)</f>
        <v>24421</v>
      </c>
      <c r="E252">
        <f>IFERROR(VLOOKUP(A252,[1]Monitoramento_Base!$A:$L,12,FALSE),0)</f>
        <v>2381246</v>
      </c>
      <c r="F252">
        <f>IFERROR(VLOOKUP(A252,[1]Monitoramento_Base!$A:$O,15,FALSE),0)</f>
        <v>19182</v>
      </c>
      <c r="G252">
        <f>IFERROR(VLOOKUP(A252,[1]Monitoramento_Base!$A:$P,16,FALSE),0)</f>
        <v>1821651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IFERROR(VLOOKUP(A253,[1]Monitoramento_Base!$A:$J,7,FALSE),0)</f>
        <v>1788</v>
      </c>
      <c r="C253">
        <f>IFERROR(VLOOKUP(A253,[1]Monitoramento_Base!$A:$J,8,FALSE),0)</f>
        <v>2913970</v>
      </c>
      <c r="D253">
        <f>IFERROR(VLOOKUP(A253,[1]Monitoramento_Base!$A:$K,11,FALSE),0)</f>
        <v>3474</v>
      </c>
      <c r="E253">
        <f>IFERROR(VLOOKUP(A253,[1]Monitoramento_Base!$A:$L,12,FALSE),0)</f>
        <v>4455174</v>
      </c>
      <c r="F253">
        <f>IFERROR(VLOOKUP(A253,[1]Monitoramento_Base!$A:$O,15,FALSE),0)</f>
        <v>1085</v>
      </c>
      <c r="G253">
        <f>IFERROR(VLOOKUP(A253,[1]Monitoramento_Base!$A:$P,16,FALSE),0)</f>
        <v>3278757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IFERROR(VLOOKUP(A254,[1]Monitoramento_Base!$A:$J,7,FALSE),0)</f>
        <v>4033</v>
      </c>
      <c r="C254">
        <f>IFERROR(VLOOKUP(A254,[1]Monitoramento_Base!$A:$J,8,FALSE),0)</f>
        <v>584643</v>
      </c>
      <c r="D254">
        <f>IFERROR(VLOOKUP(A254,[1]Monitoramento_Base!$A:$K,11,FALSE),0)</f>
        <v>944</v>
      </c>
      <c r="E254">
        <f>IFERROR(VLOOKUP(A254,[1]Monitoramento_Base!$A:$L,12,FALSE),0)</f>
        <v>417262</v>
      </c>
      <c r="F254">
        <f>IFERROR(VLOOKUP(A254,[1]Monitoramento_Base!$A:$O,15,FALSE),0)</f>
        <v>916</v>
      </c>
      <c r="G254">
        <f>IFERROR(VLOOKUP(A254,[1]Monitoramento_Base!$A:$P,16,FALSE),0)</f>
        <v>83214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IFERROR(VLOOKUP(A255,[1]Monitoramento_Base!$A:$J,7,FALSE),0)</f>
        <v>202119</v>
      </c>
      <c r="C255">
        <f>IFERROR(VLOOKUP(A255,[1]Monitoramento_Base!$A:$J,8,FALSE),0)</f>
        <v>30686155</v>
      </c>
      <c r="D255">
        <f>IFERROR(VLOOKUP(A255,[1]Monitoramento_Base!$A:$K,11,FALSE),0)</f>
        <v>203729</v>
      </c>
      <c r="E255">
        <f>IFERROR(VLOOKUP(A255,[1]Monitoramento_Base!$A:$L,12,FALSE),0)</f>
        <v>32050143</v>
      </c>
      <c r="F255">
        <f>IFERROR(VLOOKUP(A255,[1]Monitoramento_Base!$A:$O,15,FALSE),0)</f>
        <v>139157</v>
      </c>
      <c r="G255">
        <f>IFERROR(VLOOKUP(A255,[1]Monitoramento_Base!$A:$P,16,FALSE),0)</f>
        <v>22588312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IFERROR(VLOOKUP(A256,[1]Monitoramento_Base!$A:$J,7,FALSE),0)</f>
        <v>25796</v>
      </c>
      <c r="C256">
        <f>IFERROR(VLOOKUP(A256,[1]Monitoramento_Base!$A:$J,8,FALSE),0)</f>
        <v>3390771</v>
      </c>
      <c r="D256">
        <f>IFERROR(VLOOKUP(A256,[1]Monitoramento_Base!$A:$K,11,FALSE),0)</f>
        <v>63388</v>
      </c>
      <c r="E256">
        <f>IFERROR(VLOOKUP(A256,[1]Monitoramento_Base!$A:$L,12,FALSE),0)</f>
        <v>3464066</v>
      </c>
      <c r="F256">
        <f>IFERROR(VLOOKUP(A256,[1]Monitoramento_Base!$A:$O,15,FALSE),0)</f>
        <v>21881</v>
      </c>
      <c r="G256">
        <f>IFERROR(VLOOKUP(A256,[1]Monitoramento_Base!$A:$P,16,FALSE),0)</f>
        <v>1552308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IFERROR(VLOOKUP(A257,[1]Monitoramento_Base!$A:$J,7,FALSE),0)</f>
        <v>0</v>
      </c>
      <c r="C257">
        <f>IFERROR(VLOOKUP(A257,[1]Monitoramento_Base!$A:$J,8,FALSE),0)</f>
        <v>322570</v>
      </c>
      <c r="D257">
        <f>IFERROR(VLOOKUP(A257,[1]Monitoramento_Base!$A:$K,11,FALSE),0)</f>
        <v>0</v>
      </c>
      <c r="E257">
        <f>IFERROR(VLOOKUP(A257,[1]Monitoramento_Base!$A:$L,12,FALSE),0)</f>
        <v>102333</v>
      </c>
      <c r="F257">
        <f>IFERROR(VLOOKUP(A257,[1]Monitoramento_Base!$A:$O,15,FALSE),0)</f>
        <v>0</v>
      </c>
      <c r="G257">
        <f>IFERROR(VLOOKUP(A257,[1]Monitoramento_Base!$A:$P,16,FALSE),0)</f>
        <v>160652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IFERROR(VLOOKUP(A258,[1]Monitoramento_Base!$A:$J,7,FALSE),0)</f>
        <v>42651</v>
      </c>
      <c r="C258">
        <f>IFERROR(VLOOKUP(A258,[1]Monitoramento_Base!$A:$J,8,FALSE),0)</f>
        <v>1863602</v>
      </c>
      <c r="D258">
        <f>IFERROR(VLOOKUP(A258,[1]Monitoramento_Base!$A:$K,11,FALSE),0)</f>
        <v>15622</v>
      </c>
      <c r="E258">
        <f>IFERROR(VLOOKUP(A258,[1]Monitoramento_Base!$A:$L,12,FALSE),0)</f>
        <v>834351</v>
      </c>
      <c r="F258">
        <f>IFERROR(VLOOKUP(A258,[1]Monitoramento_Base!$A:$O,15,FALSE),0)</f>
        <v>5951</v>
      </c>
      <c r="G258">
        <f>IFERROR(VLOOKUP(A258,[1]Monitoramento_Base!$A:$P,16,FALSE),0)</f>
        <v>529453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IFERROR(VLOOKUP(A259,[1]Monitoramento_Base!$A:$J,7,FALSE),0)</f>
        <v>25567</v>
      </c>
      <c r="C259">
        <f>IFERROR(VLOOKUP(A259,[1]Monitoramento_Base!$A:$J,8,FALSE),0)</f>
        <v>3888806</v>
      </c>
      <c r="D259">
        <f>IFERROR(VLOOKUP(A259,[1]Monitoramento_Base!$A:$K,11,FALSE),0)</f>
        <v>24361</v>
      </c>
      <c r="E259">
        <f>IFERROR(VLOOKUP(A259,[1]Monitoramento_Base!$A:$L,12,FALSE),0)</f>
        <v>4593481</v>
      </c>
      <c r="F259">
        <f>IFERROR(VLOOKUP(A259,[1]Monitoramento_Base!$A:$O,15,FALSE),0)</f>
        <v>14173</v>
      </c>
      <c r="G259">
        <f>IFERROR(VLOOKUP(A259,[1]Monitoramento_Base!$A:$P,16,FALSE),0)</f>
        <v>3514029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IFERROR(VLOOKUP(A260,[1]Monitoramento_Base!$A:$J,7,FALSE),0)</f>
        <v>98744</v>
      </c>
      <c r="C260">
        <f>IFERROR(VLOOKUP(A260,[1]Monitoramento_Base!$A:$J,8,FALSE),0)</f>
        <v>43313581</v>
      </c>
      <c r="D260">
        <f>IFERROR(VLOOKUP(A260,[1]Monitoramento_Base!$A:$K,11,FALSE),0)</f>
        <v>81490</v>
      </c>
      <c r="E260">
        <f>IFERROR(VLOOKUP(A260,[1]Monitoramento_Base!$A:$L,12,FALSE),0)</f>
        <v>81038356</v>
      </c>
      <c r="F260">
        <f>IFERROR(VLOOKUP(A260,[1]Monitoramento_Base!$A:$O,15,FALSE),0)</f>
        <v>54714</v>
      </c>
      <c r="G260">
        <f>IFERROR(VLOOKUP(A260,[1]Monitoramento_Base!$A:$P,16,FALSE),0)</f>
        <v>71028158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IFERROR(VLOOKUP(A261,[1]Monitoramento_Base!$A:$J,7,FALSE),0)</f>
        <v>5482</v>
      </c>
      <c r="C261">
        <f>IFERROR(VLOOKUP(A261,[1]Monitoramento_Base!$A:$J,8,FALSE),0)</f>
        <v>9161602</v>
      </c>
      <c r="D261">
        <f>IFERROR(VLOOKUP(A261,[1]Monitoramento_Base!$A:$K,11,FALSE),0)</f>
        <v>2536</v>
      </c>
      <c r="E261">
        <f>IFERROR(VLOOKUP(A261,[1]Monitoramento_Base!$A:$L,12,FALSE),0)</f>
        <v>8966166</v>
      </c>
      <c r="F261">
        <f>IFERROR(VLOOKUP(A261,[1]Monitoramento_Base!$A:$O,15,FALSE),0)</f>
        <v>2876</v>
      </c>
      <c r="G261">
        <f>IFERROR(VLOOKUP(A261,[1]Monitoramento_Base!$A:$P,16,FALSE),0)</f>
        <v>6238875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IFERROR(VLOOKUP(A262,[1]Monitoramento_Base!$A:$J,7,FALSE),0)</f>
        <v>4351</v>
      </c>
      <c r="C262">
        <f>IFERROR(VLOOKUP(A262,[1]Monitoramento_Base!$A:$J,8,FALSE),0)</f>
        <v>13354525</v>
      </c>
      <c r="D262">
        <f>IFERROR(VLOOKUP(A262,[1]Monitoramento_Base!$A:$K,11,FALSE),0)</f>
        <v>1863</v>
      </c>
      <c r="E262">
        <f>IFERROR(VLOOKUP(A262,[1]Monitoramento_Base!$A:$L,12,FALSE),0)</f>
        <v>11715814</v>
      </c>
      <c r="F262">
        <f>IFERROR(VLOOKUP(A262,[1]Monitoramento_Base!$A:$O,15,FALSE),0)</f>
        <v>0</v>
      </c>
      <c r="G262">
        <f>IFERROR(VLOOKUP(A262,[1]Monitoramento_Base!$A:$P,16,FALSE),0)</f>
        <v>1504721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IFERROR(VLOOKUP(A263,[1]Monitoramento_Base!$A:$J,7,FALSE),0)</f>
        <v>3754</v>
      </c>
      <c r="C263">
        <f>IFERROR(VLOOKUP(A263,[1]Monitoramento_Base!$A:$J,8,FALSE),0)</f>
        <v>3545635</v>
      </c>
      <c r="D263">
        <f>IFERROR(VLOOKUP(A263,[1]Monitoramento_Base!$A:$K,11,FALSE),0)</f>
        <v>1133</v>
      </c>
      <c r="E263">
        <f>IFERROR(VLOOKUP(A263,[1]Monitoramento_Base!$A:$L,12,FALSE),0)</f>
        <v>3444178</v>
      </c>
      <c r="F263">
        <f>IFERROR(VLOOKUP(A263,[1]Monitoramento_Base!$A:$O,15,FALSE),0)</f>
        <v>349</v>
      </c>
      <c r="G263">
        <f>IFERROR(VLOOKUP(A263,[1]Monitoramento_Base!$A:$P,16,FALSE),0)</f>
        <v>2271904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IFERROR(VLOOKUP(A264,[1]Monitoramento_Base!$A:$J,7,FALSE),0)</f>
        <v>4132</v>
      </c>
      <c r="C264">
        <f>IFERROR(VLOOKUP(A264,[1]Monitoramento_Base!$A:$J,8,FALSE),0)</f>
        <v>2390924</v>
      </c>
      <c r="D264">
        <f>IFERROR(VLOOKUP(A264,[1]Monitoramento_Base!$A:$K,11,FALSE),0)</f>
        <v>6904</v>
      </c>
      <c r="E264">
        <f>IFERROR(VLOOKUP(A264,[1]Monitoramento_Base!$A:$L,12,FALSE),0)</f>
        <v>2582717</v>
      </c>
      <c r="F264">
        <f>IFERROR(VLOOKUP(A264,[1]Monitoramento_Base!$A:$O,15,FALSE),0)</f>
        <v>1874</v>
      </c>
      <c r="G264">
        <f>IFERROR(VLOOKUP(A264,[1]Monitoramento_Base!$A:$P,16,FALSE),0)</f>
        <v>2067708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IFERROR(VLOOKUP(A265,[1]Monitoramento_Base!$A:$J,7,FALSE),0)</f>
        <v>17772</v>
      </c>
      <c r="C265">
        <f>IFERROR(VLOOKUP(A265,[1]Monitoramento_Base!$A:$J,8,FALSE),0)</f>
        <v>2459471</v>
      </c>
      <c r="D265">
        <f>IFERROR(VLOOKUP(A265,[1]Monitoramento_Base!$A:$K,11,FALSE),0)</f>
        <v>19530</v>
      </c>
      <c r="E265">
        <f>IFERROR(VLOOKUP(A265,[1]Monitoramento_Base!$A:$L,12,FALSE),0)</f>
        <v>2260161</v>
      </c>
      <c r="F265">
        <f>IFERROR(VLOOKUP(A265,[1]Monitoramento_Base!$A:$O,15,FALSE),0)</f>
        <v>11511</v>
      </c>
      <c r="G265">
        <f>IFERROR(VLOOKUP(A265,[1]Monitoramento_Base!$A:$P,16,FALSE),0)</f>
        <v>1119592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IFERROR(VLOOKUP(A266,[1]Monitoramento_Base!$A:$J,7,FALSE),0)</f>
        <v>25893</v>
      </c>
      <c r="C266">
        <f>IFERROR(VLOOKUP(A266,[1]Monitoramento_Base!$A:$J,8,FALSE),0)</f>
        <v>5731898</v>
      </c>
      <c r="D266">
        <f>IFERROR(VLOOKUP(A266,[1]Monitoramento_Base!$A:$K,11,FALSE),0)</f>
        <v>23519</v>
      </c>
      <c r="E266">
        <f>IFERROR(VLOOKUP(A266,[1]Monitoramento_Base!$A:$L,12,FALSE),0)</f>
        <v>5067072</v>
      </c>
      <c r="F266">
        <f>IFERROR(VLOOKUP(A266,[1]Monitoramento_Base!$A:$O,15,FALSE),0)</f>
        <v>7816</v>
      </c>
      <c r="G266">
        <f>IFERROR(VLOOKUP(A266,[1]Monitoramento_Base!$A:$P,16,FALSE),0)</f>
        <v>3163428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IFERROR(VLOOKUP(A267,[1]Monitoramento_Base!$A:$J,7,FALSE),0)</f>
        <v>23749</v>
      </c>
      <c r="C267">
        <f>IFERROR(VLOOKUP(A267,[1]Monitoramento_Base!$A:$J,8,FALSE),0)</f>
        <v>5498429</v>
      </c>
      <c r="D267">
        <f>IFERROR(VLOOKUP(A267,[1]Monitoramento_Base!$A:$K,11,FALSE),0)</f>
        <v>13702</v>
      </c>
      <c r="E267">
        <f>IFERROR(VLOOKUP(A267,[1]Monitoramento_Base!$A:$L,12,FALSE),0)</f>
        <v>5114055</v>
      </c>
      <c r="F267">
        <f>IFERROR(VLOOKUP(A267,[1]Monitoramento_Base!$A:$O,15,FALSE),0)</f>
        <v>12169</v>
      </c>
      <c r="G267">
        <f>IFERROR(VLOOKUP(A267,[1]Monitoramento_Base!$A:$P,16,FALSE),0)</f>
        <v>3121768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IFERROR(VLOOKUP(A268,[1]Monitoramento_Base!$A:$J,7,FALSE),0)</f>
        <v>68256</v>
      </c>
      <c r="C268">
        <f>IFERROR(VLOOKUP(A268,[1]Monitoramento_Base!$A:$J,8,FALSE),0)</f>
        <v>9755343</v>
      </c>
      <c r="D268">
        <f>IFERROR(VLOOKUP(A268,[1]Monitoramento_Base!$A:$K,11,FALSE),0)</f>
        <v>73811</v>
      </c>
      <c r="E268">
        <f>IFERROR(VLOOKUP(A268,[1]Monitoramento_Base!$A:$L,12,FALSE),0)</f>
        <v>8724289</v>
      </c>
      <c r="F268">
        <f>IFERROR(VLOOKUP(A268,[1]Monitoramento_Base!$A:$O,15,FALSE),0)</f>
        <v>49278</v>
      </c>
      <c r="G268">
        <f>IFERROR(VLOOKUP(A268,[1]Monitoramento_Base!$A:$P,16,FALSE),0)</f>
        <v>5205542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IFERROR(VLOOKUP(A269,[1]Monitoramento_Base!$A:$J,7,FALSE),0)</f>
        <v>8674</v>
      </c>
      <c r="C269">
        <f>IFERROR(VLOOKUP(A269,[1]Monitoramento_Base!$A:$J,8,FALSE),0)</f>
        <v>2872982</v>
      </c>
      <c r="D269">
        <f>IFERROR(VLOOKUP(A269,[1]Monitoramento_Base!$A:$K,11,FALSE),0)</f>
        <v>1955</v>
      </c>
      <c r="E269">
        <f>IFERROR(VLOOKUP(A269,[1]Monitoramento_Base!$A:$L,12,FALSE),0)</f>
        <v>2352806</v>
      </c>
      <c r="F269">
        <f>IFERROR(VLOOKUP(A269,[1]Monitoramento_Base!$A:$O,15,FALSE),0)</f>
        <v>0</v>
      </c>
      <c r="G269">
        <f>IFERROR(VLOOKUP(A269,[1]Monitoramento_Base!$A:$P,16,FALSE),0)</f>
        <v>1548160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IFERROR(VLOOKUP(A270,[1]Monitoramento_Base!$A:$J,7,FALSE),0)</f>
        <v>347</v>
      </c>
      <c r="C270">
        <f>IFERROR(VLOOKUP(A270,[1]Monitoramento_Base!$A:$J,8,FALSE),0)</f>
        <v>3478202</v>
      </c>
      <c r="D270">
        <f>IFERROR(VLOOKUP(A270,[1]Monitoramento_Base!$A:$K,11,FALSE),0)</f>
        <v>316</v>
      </c>
      <c r="E270">
        <f>IFERROR(VLOOKUP(A270,[1]Monitoramento_Base!$A:$L,12,FALSE),0)</f>
        <v>3353754</v>
      </c>
      <c r="F270">
        <f>IFERROR(VLOOKUP(A270,[1]Monitoramento_Base!$A:$O,15,FALSE),0)</f>
        <v>90</v>
      </c>
      <c r="G270">
        <f>IFERROR(VLOOKUP(A270,[1]Monitoramento_Base!$A:$P,16,FALSE),0)</f>
        <v>2229560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IFERROR(VLOOKUP(A271,[1]Monitoramento_Base!$A:$J,7,FALSE),0)</f>
        <v>0</v>
      </c>
      <c r="C271">
        <f>IFERROR(VLOOKUP(A271,[1]Monitoramento_Base!$A:$J,8,FALSE),0)</f>
        <v>5030310</v>
      </c>
      <c r="D271">
        <f>IFERROR(VLOOKUP(A271,[1]Monitoramento_Base!$A:$K,11,FALSE),0)</f>
        <v>727</v>
      </c>
      <c r="E271">
        <f>IFERROR(VLOOKUP(A271,[1]Monitoramento_Base!$A:$L,12,FALSE),0)</f>
        <v>4914117</v>
      </c>
      <c r="F271">
        <f>IFERROR(VLOOKUP(A271,[1]Monitoramento_Base!$A:$O,15,FALSE),0)</f>
        <v>307</v>
      </c>
      <c r="G271">
        <f>IFERROR(VLOOKUP(A271,[1]Monitoramento_Base!$A:$P,16,FALSE),0)</f>
        <v>3261092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IFERROR(VLOOKUP(A272,[1]Monitoramento_Base!$A:$J,7,FALSE),0)</f>
        <v>6435</v>
      </c>
      <c r="C272">
        <f>IFERROR(VLOOKUP(A272,[1]Monitoramento_Base!$A:$J,8,FALSE),0)</f>
        <v>6056171</v>
      </c>
      <c r="D272">
        <f>IFERROR(VLOOKUP(A272,[1]Monitoramento_Base!$A:$K,11,FALSE),0)</f>
        <v>5810</v>
      </c>
      <c r="E272">
        <f>IFERROR(VLOOKUP(A272,[1]Monitoramento_Base!$A:$L,12,FALSE),0)</f>
        <v>5766832</v>
      </c>
      <c r="F272">
        <f>IFERROR(VLOOKUP(A272,[1]Monitoramento_Base!$A:$O,15,FALSE),0)</f>
        <v>7576</v>
      </c>
      <c r="G272">
        <f>IFERROR(VLOOKUP(A272,[1]Monitoramento_Base!$A:$P,16,FALSE),0)</f>
        <v>3639921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IFERROR(VLOOKUP(A273,[1]Monitoramento_Base!$A:$J,7,FALSE),0)</f>
        <v>19008</v>
      </c>
      <c r="C273">
        <f>IFERROR(VLOOKUP(A273,[1]Monitoramento_Base!$A:$J,8,FALSE),0)</f>
        <v>4200555</v>
      </c>
      <c r="D273">
        <f>IFERROR(VLOOKUP(A273,[1]Monitoramento_Base!$A:$K,11,FALSE),0)</f>
        <v>17700</v>
      </c>
      <c r="E273">
        <f>IFERROR(VLOOKUP(A273,[1]Monitoramento_Base!$A:$L,12,FALSE),0)</f>
        <v>3594790</v>
      </c>
      <c r="F273">
        <f>IFERROR(VLOOKUP(A273,[1]Monitoramento_Base!$A:$O,15,FALSE),0)</f>
        <v>9387</v>
      </c>
      <c r="G273">
        <f>IFERROR(VLOOKUP(A273,[1]Monitoramento_Base!$A:$P,16,FALSE),0)</f>
        <v>2421772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IFERROR(VLOOKUP(A274,[1]Monitoramento_Base!$A:$J,7,FALSE),0)</f>
        <v>920</v>
      </c>
      <c r="C274">
        <f>IFERROR(VLOOKUP(A274,[1]Monitoramento_Base!$A:$J,8,FALSE),0)</f>
        <v>4870872</v>
      </c>
      <c r="D274">
        <f>IFERROR(VLOOKUP(A274,[1]Monitoramento_Base!$A:$K,11,FALSE),0)</f>
        <v>819</v>
      </c>
      <c r="E274">
        <f>IFERROR(VLOOKUP(A274,[1]Monitoramento_Base!$A:$L,12,FALSE),0)</f>
        <v>4684936</v>
      </c>
      <c r="F274">
        <f>IFERROR(VLOOKUP(A274,[1]Monitoramento_Base!$A:$O,15,FALSE),0)</f>
        <v>338</v>
      </c>
      <c r="G274">
        <f>IFERROR(VLOOKUP(A274,[1]Monitoramento_Base!$A:$P,16,FALSE),0)</f>
        <v>3111553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IFERROR(VLOOKUP(A275,[1]Monitoramento_Base!$A:$J,7,FALSE),0)</f>
        <v>25276</v>
      </c>
      <c r="C275">
        <f>IFERROR(VLOOKUP(A275,[1]Monitoramento_Base!$A:$J,8,FALSE),0)</f>
        <v>15209316</v>
      </c>
      <c r="D275">
        <f>IFERROR(VLOOKUP(A275,[1]Monitoramento_Base!$A:$K,11,FALSE),0)</f>
        <v>9775</v>
      </c>
      <c r="E275">
        <f>IFERROR(VLOOKUP(A275,[1]Monitoramento_Base!$A:$L,12,FALSE),0)</f>
        <v>14202534</v>
      </c>
      <c r="F275">
        <f>IFERROR(VLOOKUP(A275,[1]Monitoramento_Base!$A:$O,15,FALSE),0)</f>
        <v>899</v>
      </c>
      <c r="G275">
        <f>IFERROR(VLOOKUP(A275,[1]Monitoramento_Base!$A:$P,16,FALSE),0)</f>
        <v>9417623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IFERROR(VLOOKUP(A276,[1]Monitoramento_Base!$A:$J,7,FALSE),0)</f>
        <v>0</v>
      </c>
      <c r="C276">
        <f>IFERROR(VLOOKUP(A276,[1]Monitoramento_Base!$A:$J,8,FALSE),0)</f>
        <v>460567</v>
      </c>
      <c r="D276">
        <f>IFERROR(VLOOKUP(A276,[1]Monitoramento_Base!$A:$K,11,FALSE),0)</f>
        <v>60</v>
      </c>
      <c r="E276">
        <f>IFERROR(VLOOKUP(A276,[1]Monitoramento_Base!$A:$L,12,FALSE),0)</f>
        <v>369882</v>
      </c>
      <c r="F276">
        <f>IFERROR(VLOOKUP(A276,[1]Monitoramento_Base!$A:$O,15,FALSE),0)</f>
        <v>90</v>
      </c>
      <c r="G276">
        <f>IFERROR(VLOOKUP(A276,[1]Monitoramento_Base!$A:$P,16,FALSE),0)</f>
        <v>185200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IFERROR(VLOOKUP(A277,[1]Monitoramento_Base!$A:$J,7,FALSE),0)</f>
        <v>0</v>
      </c>
      <c r="C277">
        <f>IFERROR(VLOOKUP(A277,[1]Monitoramento_Base!$A:$J,8,FALSE),0)</f>
        <v>5304401</v>
      </c>
      <c r="D277">
        <f>IFERROR(VLOOKUP(A277,[1]Monitoramento_Base!$A:$K,11,FALSE),0)</f>
        <v>0</v>
      </c>
      <c r="E277">
        <f>IFERROR(VLOOKUP(A277,[1]Monitoramento_Base!$A:$L,12,FALSE),0)</f>
        <v>4613415</v>
      </c>
      <c r="F277">
        <f>IFERROR(VLOOKUP(A277,[1]Monitoramento_Base!$A:$O,15,FALSE),0)</f>
        <v>0</v>
      </c>
      <c r="G277">
        <f>IFERROR(VLOOKUP(A277,[1]Monitoramento_Base!$A:$P,16,FALSE),0)</f>
        <v>3638065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IFERROR(VLOOKUP(A278,[1]Monitoramento_Base!$A:$J,7,FALSE),0)</f>
        <v>19373</v>
      </c>
      <c r="C278">
        <f>IFERROR(VLOOKUP(A278,[1]Monitoramento_Base!$A:$J,8,FALSE),0)</f>
        <v>1561638</v>
      </c>
      <c r="D278">
        <f>IFERROR(VLOOKUP(A278,[1]Monitoramento_Base!$A:$K,11,FALSE),0)</f>
        <v>21192</v>
      </c>
      <c r="E278">
        <f>IFERROR(VLOOKUP(A278,[1]Monitoramento_Base!$A:$L,12,FALSE),0)</f>
        <v>1988258</v>
      </c>
      <c r="F278">
        <f>IFERROR(VLOOKUP(A278,[1]Monitoramento_Base!$A:$O,15,FALSE),0)</f>
        <v>12147</v>
      </c>
      <c r="G278">
        <f>IFERROR(VLOOKUP(A278,[1]Monitoramento_Base!$A:$P,16,FALSE),0)</f>
        <v>1676004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IFERROR(VLOOKUP(A279,[1]Monitoramento_Base!$A:$J,7,FALSE),0)</f>
        <v>33703</v>
      </c>
      <c r="C279">
        <f>IFERROR(VLOOKUP(A279,[1]Monitoramento_Base!$A:$J,8,FALSE),0)</f>
        <v>5332562</v>
      </c>
      <c r="D279">
        <f>IFERROR(VLOOKUP(A279,[1]Monitoramento_Base!$A:$K,11,FALSE),0)</f>
        <v>30109</v>
      </c>
      <c r="E279">
        <f>IFERROR(VLOOKUP(A279,[1]Monitoramento_Base!$A:$L,12,FALSE),0)</f>
        <v>5764200</v>
      </c>
      <c r="F279">
        <f>IFERROR(VLOOKUP(A279,[1]Monitoramento_Base!$A:$O,15,FALSE),0)</f>
        <v>14470</v>
      </c>
      <c r="G279">
        <f>IFERROR(VLOOKUP(A279,[1]Monitoramento_Base!$A:$P,16,FALSE),0)</f>
        <v>3168492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IFERROR(VLOOKUP(A280,[1]Monitoramento_Base!$A:$J,7,FALSE),0)</f>
        <v>13934</v>
      </c>
      <c r="C280">
        <f>IFERROR(VLOOKUP(A280,[1]Monitoramento_Base!$A:$J,8,FALSE),0)</f>
        <v>4716532</v>
      </c>
      <c r="D280">
        <f>IFERROR(VLOOKUP(A280,[1]Monitoramento_Base!$A:$K,11,FALSE),0)</f>
        <v>40338</v>
      </c>
      <c r="E280">
        <f>IFERROR(VLOOKUP(A280,[1]Monitoramento_Base!$A:$L,12,FALSE),0)</f>
        <v>4635109</v>
      </c>
      <c r="F280">
        <f>IFERROR(VLOOKUP(A280,[1]Monitoramento_Base!$A:$O,15,FALSE),0)</f>
        <v>5532</v>
      </c>
      <c r="G280">
        <f>IFERROR(VLOOKUP(A280,[1]Monitoramento_Base!$A:$P,16,FALSE),0)</f>
        <v>3381762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IFERROR(VLOOKUP(A281,[1]Monitoramento_Base!$A:$J,7,FALSE),0)</f>
        <v>86171</v>
      </c>
      <c r="C281">
        <f>IFERROR(VLOOKUP(A281,[1]Monitoramento_Base!$A:$J,8,FALSE),0)</f>
        <v>6057370</v>
      </c>
      <c r="D281">
        <f>IFERROR(VLOOKUP(A281,[1]Monitoramento_Base!$A:$K,11,FALSE),0)</f>
        <v>92028</v>
      </c>
      <c r="E281">
        <f>IFERROR(VLOOKUP(A281,[1]Monitoramento_Base!$A:$L,12,FALSE),0)</f>
        <v>6849437</v>
      </c>
      <c r="F281">
        <f>IFERROR(VLOOKUP(A281,[1]Monitoramento_Base!$A:$O,15,FALSE),0)</f>
        <v>74831</v>
      </c>
      <c r="G281">
        <f>IFERROR(VLOOKUP(A281,[1]Monitoramento_Base!$A:$P,16,FALSE),0)</f>
        <v>5167110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IFERROR(VLOOKUP(A282,[1]Monitoramento_Base!$A:$J,7,FALSE),0)</f>
        <v>39974</v>
      </c>
      <c r="C282">
        <f>IFERROR(VLOOKUP(A282,[1]Monitoramento_Base!$A:$J,8,FALSE),0)</f>
        <v>8800086</v>
      </c>
      <c r="D282">
        <f>IFERROR(VLOOKUP(A282,[1]Monitoramento_Base!$A:$K,11,FALSE),0)</f>
        <v>30953</v>
      </c>
      <c r="E282">
        <f>IFERROR(VLOOKUP(A282,[1]Monitoramento_Base!$A:$L,12,FALSE),0)</f>
        <v>8379622</v>
      </c>
      <c r="F282">
        <f>IFERROR(VLOOKUP(A282,[1]Monitoramento_Base!$A:$O,15,FALSE),0)</f>
        <v>31050</v>
      </c>
      <c r="G282">
        <f>IFERROR(VLOOKUP(A282,[1]Monitoramento_Base!$A:$P,16,FALSE),0)</f>
        <v>6022563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IFERROR(VLOOKUP(A283,[1]Monitoramento_Base!$A:$J,7,FALSE),0)</f>
        <v>4423</v>
      </c>
      <c r="C283">
        <f>IFERROR(VLOOKUP(A283,[1]Monitoramento_Base!$A:$J,8,FALSE),0)</f>
        <v>713773</v>
      </c>
      <c r="D283">
        <f>IFERROR(VLOOKUP(A283,[1]Monitoramento_Base!$A:$K,11,FALSE),0)</f>
        <v>2840</v>
      </c>
      <c r="E283">
        <f>IFERROR(VLOOKUP(A283,[1]Monitoramento_Base!$A:$L,12,FALSE),0)</f>
        <v>540262</v>
      </c>
      <c r="F283">
        <f>IFERROR(VLOOKUP(A283,[1]Monitoramento_Base!$A:$O,15,FALSE),0)</f>
        <v>1382</v>
      </c>
      <c r="G283">
        <f>IFERROR(VLOOKUP(A283,[1]Monitoramento_Base!$A:$P,16,FALSE),0)</f>
        <v>314009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IFERROR(VLOOKUP(A284,[1]Monitoramento_Base!$A:$J,7,FALSE),0)</f>
        <v>40011</v>
      </c>
      <c r="C284">
        <f>IFERROR(VLOOKUP(A284,[1]Monitoramento_Base!$A:$J,8,FALSE),0)</f>
        <v>4417096</v>
      </c>
      <c r="D284">
        <f>IFERROR(VLOOKUP(A284,[1]Monitoramento_Base!$A:$K,11,FALSE),0)</f>
        <v>145</v>
      </c>
      <c r="E284">
        <f>IFERROR(VLOOKUP(A284,[1]Monitoramento_Base!$A:$L,12,FALSE),0)</f>
        <v>3827368</v>
      </c>
      <c r="F284">
        <f>IFERROR(VLOOKUP(A284,[1]Monitoramento_Base!$A:$O,15,FALSE),0)</f>
        <v>0</v>
      </c>
      <c r="G284">
        <f>IFERROR(VLOOKUP(A284,[1]Monitoramento_Base!$A:$P,16,FALSE),0)</f>
        <v>2637300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IFERROR(VLOOKUP(A285,[1]Monitoramento_Base!$A:$J,7,FALSE),0)</f>
        <v>36453</v>
      </c>
      <c r="C285">
        <f>IFERROR(VLOOKUP(A285,[1]Monitoramento_Base!$A:$J,8,FALSE),0)</f>
        <v>12174212</v>
      </c>
      <c r="D285">
        <f>IFERROR(VLOOKUP(A285,[1]Monitoramento_Base!$A:$K,11,FALSE),0)</f>
        <v>34732</v>
      </c>
      <c r="E285">
        <f>IFERROR(VLOOKUP(A285,[1]Monitoramento_Base!$A:$L,12,FALSE),0)</f>
        <v>12325379</v>
      </c>
      <c r="F285">
        <f>IFERROR(VLOOKUP(A285,[1]Monitoramento_Base!$A:$O,15,FALSE),0)</f>
        <v>16151</v>
      </c>
      <c r="G285">
        <f>IFERROR(VLOOKUP(A285,[1]Monitoramento_Base!$A:$P,16,FALSE),0)</f>
        <v>8658817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IFERROR(VLOOKUP(A286,[1]Monitoramento_Base!$A:$J,7,FALSE),0)</f>
        <v>0</v>
      </c>
      <c r="C286">
        <f>IFERROR(VLOOKUP(A286,[1]Monitoramento_Base!$A:$J,8,FALSE),0)</f>
        <v>1636167</v>
      </c>
      <c r="D286">
        <f>IFERROR(VLOOKUP(A286,[1]Monitoramento_Base!$A:$K,11,FALSE),0)</f>
        <v>5704</v>
      </c>
      <c r="E286">
        <f>IFERROR(VLOOKUP(A286,[1]Monitoramento_Base!$A:$L,12,FALSE),0)</f>
        <v>5536081</v>
      </c>
      <c r="F286">
        <f>IFERROR(VLOOKUP(A286,[1]Monitoramento_Base!$A:$O,15,FALSE),0)</f>
        <v>2730</v>
      </c>
      <c r="G286">
        <f>IFERROR(VLOOKUP(A286,[1]Monitoramento_Base!$A:$P,16,FALSE),0)</f>
        <v>2027861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IFERROR(VLOOKUP(A287,[1]Monitoramento_Base!$A:$J,7,FALSE),0)</f>
        <v>12</v>
      </c>
      <c r="C287">
        <f>IFERROR(VLOOKUP(A287,[1]Monitoramento_Base!$A:$J,8,FALSE),0)</f>
        <v>4509984</v>
      </c>
      <c r="D287">
        <f>IFERROR(VLOOKUP(A287,[1]Monitoramento_Base!$A:$K,11,FALSE),0)</f>
        <v>1582</v>
      </c>
      <c r="E287">
        <f>IFERROR(VLOOKUP(A287,[1]Monitoramento_Base!$A:$L,12,FALSE),0)</f>
        <v>3746563</v>
      </c>
      <c r="F287">
        <f>IFERROR(VLOOKUP(A287,[1]Monitoramento_Base!$A:$O,15,FALSE),0)</f>
        <v>0</v>
      </c>
      <c r="G287">
        <f>IFERROR(VLOOKUP(A287,[1]Monitoramento_Base!$A:$P,16,FALSE),0)</f>
        <v>1077089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IFERROR(VLOOKUP(A288,[1]Monitoramento_Base!$A:$J,7,FALSE),0)</f>
        <v>10474</v>
      </c>
      <c r="C288">
        <f>IFERROR(VLOOKUP(A288,[1]Monitoramento_Base!$A:$J,8,FALSE),0)</f>
        <v>1174057</v>
      </c>
      <c r="D288">
        <f>IFERROR(VLOOKUP(A288,[1]Monitoramento_Base!$A:$K,11,FALSE),0)</f>
        <v>17694</v>
      </c>
      <c r="E288">
        <f>IFERROR(VLOOKUP(A288,[1]Monitoramento_Base!$A:$L,12,FALSE),0)</f>
        <v>1723633</v>
      </c>
      <c r="F288">
        <f>IFERROR(VLOOKUP(A288,[1]Monitoramento_Base!$A:$O,15,FALSE),0)</f>
        <v>10587</v>
      </c>
      <c r="G288">
        <f>IFERROR(VLOOKUP(A288,[1]Monitoramento_Base!$A:$P,16,FALSE),0)</f>
        <v>1395263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IFERROR(VLOOKUP(A289,[1]Monitoramento_Base!$A:$J,7,FALSE),0)</f>
        <v>38677</v>
      </c>
      <c r="C289">
        <f>IFERROR(VLOOKUP(A289,[1]Monitoramento_Base!$A:$J,8,FALSE),0)</f>
        <v>5941162</v>
      </c>
      <c r="D289">
        <f>IFERROR(VLOOKUP(A289,[1]Monitoramento_Base!$A:$K,11,FALSE),0)</f>
        <v>26955</v>
      </c>
      <c r="E289">
        <f>IFERROR(VLOOKUP(A289,[1]Monitoramento_Base!$A:$L,12,FALSE),0)</f>
        <v>4816893</v>
      </c>
      <c r="F289">
        <f>IFERROR(VLOOKUP(A289,[1]Monitoramento_Base!$A:$O,15,FALSE),0)</f>
        <v>17674</v>
      </c>
      <c r="G289">
        <f>IFERROR(VLOOKUP(A289,[1]Monitoramento_Base!$A:$P,16,FALSE),0)</f>
        <v>3197218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IFERROR(VLOOKUP(A290,[1]Monitoramento_Base!$A:$J,7,FALSE),0)</f>
        <v>0</v>
      </c>
      <c r="C290">
        <f>IFERROR(VLOOKUP(A290,[1]Monitoramento_Base!$A:$J,8,FALSE),0)</f>
        <v>1023904</v>
      </c>
      <c r="D290">
        <f>IFERROR(VLOOKUP(A290,[1]Monitoramento_Base!$A:$K,11,FALSE),0)</f>
        <v>0</v>
      </c>
      <c r="E290">
        <f>IFERROR(VLOOKUP(A290,[1]Monitoramento_Base!$A:$L,12,FALSE),0)</f>
        <v>990900</v>
      </c>
      <c r="F290">
        <f>IFERROR(VLOOKUP(A290,[1]Monitoramento_Base!$A:$O,15,FALSE),0)</f>
        <v>0</v>
      </c>
      <c r="G290">
        <f>IFERROR(VLOOKUP(A290,[1]Monitoramento_Base!$A:$P,16,FALSE),0)</f>
        <v>660600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IFERROR(VLOOKUP(A291,[1]Monitoramento_Base!$A:$J,7,FALSE),0)</f>
        <v>31818</v>
      </c>
      <c r="C291">
        <f>IFERROR(VLOOKUP(A291,[1]Monitoramento_Base!$A:$J,8,FALSE),0)</f>
        <v>3701806</v>
      </c>
      <c r="D291">
        <f>IFERROR(VLOOKUP(A291,[1]Monitoramento_Base!$A:$K,11,FALSE),0)</f>
        <v>24094</v>
      </c>
      <c r="E291">
        <f>IFERROR(VLOOKUP(A291,[1]Monitoramento_Base!$A:$L,12,FALSE),0)</f>
        <v>3728904</v>
      </c>
      <c r="F291">
        <f>IFERROR(VLOOKUP(A291,[1]Monitoramento_Base!$A:$O,15,FALSE),0)</f>
        <v>9651</v>
      </c>
      <c r="G291">
        <f>IFERROR(VLOOKUP(A291,[1]Monitoramento_Base!$A:$P,16,FALSE),0)</f>
        <v>2756443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IFERROR(VLOOKUP(A292,[1]Monitoramento_Base!$A:$J,7,FALSE),0)</f>
        <v>34494</v>
      </c>
      <c r="C292">
        <f>IFERROR(VLOOKUP(A292,[1]Monitoramento_Base!$A:$J,8,FALSE),0)</f>
        <v>3223570</v>
      </c>
      <c r="D292">
        <f>IFERROR(VLOOKUP(A292,[1]Monitoramento_Base!$A:$K,11,FALSE),0)</f>
        <v>30554</v>
      </c>
      <c r="E292">
        <f>IFERROR(VLOOKUP(A292,[1]Monitoramento_Base!$A:$L,12,FALSE),0)</f>
        <v>3037376</v>
      </c>
      <c r="F292">
        <f>IFERROR(VLOOKUP(A292,[1]Monitoramento_Base!$A:$O,15,FALSE),0)</f>
        <v>25349</v>
      </c>
      <c r="G292">
        <f>IFERROR(VLOOKUP(A292,[1]Monitoramento_Base!$A:$P,16,FALSE),0)</f>
        <v>4987346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IFERROR(VLOOKUP(A293,[1]Monitoramento_Base!$A:$J,7,FALSE),0)</f>
        <v>781</v>
      </c>
      <c r="C293">
        <f>IFERROR(VLOOKUP(A293,[1]Monitoramento_Base!$A:$J,8,FALSE),0)</f>
        <v>999670</v>
      </c>
      <c r="D293">
        <f>IFERROR(VLOOKUP(A293,[1]Monitoramento_Base!$A:$K,11,FALSE),0)</f>
        <v>68</v>
      </c>
      <c r="E293">
        <f>IFERROR(VLOOKUP(A293,[1]Monitoramento_Base!$A:$L,12,FALSE),0)</f>
        <v>977919</v>
      </c>
      <c r="F293">
        <f>IFERROR(VLOOKUP(A293,[1]Monitoramento_Base!$A:$O,15,FALSE),0)</f>
        <v>34</v>
      </c>
      <c r="G293">
        <f>IFERROR(VLOOKUP(A293,[1]Monitoramento_Base!$A:$P,16,FALSE),0)</f>
        <v>654452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IFERROR(VLOOKUP(A294,[1]Monitoramento_Base!$A:$J,7,FALSE),0)</f>
        <v>18757</v>
      </c>
      <c r="C294">
        <f>IFERROR(VLOOKUP(A294,[1]Monitoramento_Base!$A:$J,8,FALSE),0)</f>
        <v>3847367</v>
      </c>
      <c r="D294">
        <f>IFERROR(VLOOKUP(A294,[1]Monitoramento_Base!$A:$K,11,FALSE),0)</f>
        <v>8212</v>
      </c>
      <c r="E294">
        <f>IFERROR(VLOOKUP(A294,[1]Monitoramento_Base!$A:$L,12,FALSE),0)</f>
        <v>3336729</v>
      </c>
      <c r="F294">
        <f>IFERROR(VLOOKUP(A294,[1]Monitoramento_Base!$A:$O,15,FALSE),0)</f>
        <v>3306</v>
      </c>
      <c r="G294">
        <f>IFERROR(VLOOKUP(A294,[1]Monitoramento_Base!$A:$P,16,FALSE),0)</f>
        <v>2120163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IFERROR(VLOOKUP(A295,[1]Monitoramento_Base!$A:$J,7,FALSE),0)</f>
        <v>2</v>
      </c>
      <c r="C295">
        <f>IFERROR(VLOOKUP(A295,[1]Monitoramento_Base!$A:$J,8,FALSE),0)</f>
        <v>433938</v>
      </c>
      <c r="D295">
        <f>IFERROR(VLOOKUP(A295,[1]Monitoramento_Base!$A:$K,11,FALSE),0)</f>
        <v>0</v>
      </c>
      <c r="E295">
        <f>IFERROR(VLOOKUP(A295,[1]Monitoramento_Base!$A:$L,12,FALSE),0)</f>
        <v>414996</v>
      </c>
      <c r="F295">
        <f>IFERROR(VLOOKUP(A295,[1]Monitoramento_Base!$A:$O,15,FALSE),0)</f>
        <v>0</v>
      </c>
      <c r="G295">
        <f>IFERROR(VLOOKUP(A295,[1]Monitoramento_Base!$A:$P,16,FALSE),0)</f>
        <v>274760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IFERROR(VLOOKUP(A296,[1]Monitoramento_Base!$A:$J,7,FALSE),0)</f>
        <v>3931</v>
      </c>
      <c r="C296">
        <f>IFERROR(VLOOKUP(A296,[1]Monitoramento_Base!$A:$J,8,FALSE),0)</f>
        <v>8349528337</v>
      </c>
      <c r="D296">
        <f>IFERROR(VLOOKUP(A296,[1]Monitoramento_Base!$A:$K,11,FALSE),0)</f>
        <v>949</v>
      </c>
      <c r="E296">
        <f>IFERROR(VLOOKUP(A296,[1]Monitoramento_Base!$A:$L,12,FALSE),0)</f>
        <v>8080767060</v>
      </c>
      <c r="F296">
        <f>IFERROR(VLOOKUP(A296,[1]Monitoramento_Base!$A:$O,15,FALSE),0)</f>
        <v>12315</v>
      </c>
      <c r="G296">
        <f>IFERROR(VLOOKUP(A296,[1]Monitoramento_Base!$A:$P,16,FALSE),0)</f>
        <v>5387524863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IFERROR(VLOOKUP(A297,[1]Monitoramento_Base!$A:$J,7,FALSE),0)</f>
        <v>30806</v>
      </c>
      <c r="C297">
        <f>IFERROR(VLOOKUP(A297,[1]Monitoramento_Base!$A:$J,8,FALSE),0)</f>
        <v>10845114</v>
      </c>
      <c r="D297">
        <f>IFERROR(VLOOKUP(A297,[1]Monitoramento_Base!$A:$K,11,FALSE),0)</f>
        <v>27546</v>
      </c>
      <c r="E297">
        <f>IFERROR(VLOOKUP(A297,[1]Monitoramento_Base!$A:$L,12,FALSE),0)</f>
        <v>10097496</v>
      </c>
      <c r="F297">
        <f>IFERROR(VLOOKUP(A297,[1]Monitoramento_Base!$A:$O,15,FALSE),0)</f>
        <v>13472</v>
      </c>
      <c r="G297">
        <f>IFERROR(VLOOKUP(A297,[1]Monitoramento_Base!$A:$P,16,FALSE),0)</f>
        <v>6467424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IFERROR(VLOOKUP(A298,[1]Monitoramento_Base!$A:$J,7,FALSE),0)</f>
        <v>2988</v>
      </c>
      <c r="C298">
        <f>IFERROR(VLOOKUP(A298,[1]Monitoramento_Base!$A:$J,8,FALSE),0)</f>
        <v>5486907</v>
      </c>
      <c r="D298">
        <f>IFERROR(VLOOKUP(A298,[1]Monitoramento_Base!$A:$K,11,FALSE),0)</f>
        <v>5907</v>
      </c>
      <c r="E298">
        <f>IFERROR(VLOOKUP(A298,[1]Monitoramento_Base!$A:$L,12,FALSE),0)</f>
        <v>4957738</v>
      </c>
      <c r="F298">
        <f>IFERROR(VLOOKUP(A298,[1]Monitoramento_Base!$A:$O,15,FALSE),0)</f>
        <v>4873</v>
      </c>
      <c r="G298">
        <f>IFERROR(VLOOKUP(A298,[1]Monitoramento_Base!$A:$P,16,FALSE),0)</f>
        <v>3266399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IFERROR(VLOOKUP(A299,[1]Monitoramento_Base!$A:$J,7,FALSE),0)</f>
        <v>23528</v>
      </c>
      <c r="C299">
        <f>IFERROR(VLOOKUP(A299,[1]Monitoramento_Base!$A:$J,8,FALSE),0)</f>
        <v>2429971</v>
      </c>
      <c r="D299">
        <f>IFERROR(VLOOKUP(A299,[1]Monitoramento_Base!$A:$K,11,FALSE),0)</f>
        <v>24047</v>
      </c>
      <c r="E299">
        <f>IFERROR(VLOOKUP(A299,[1]Monitoramento_Base!$A:$L,12,FALSE),0)</f>
        <v>2373015</v>
      </c>
      <c r="F299">
        <f>IFERROR(VLOOKUP(A299,[1]Monitoramento_Base!$A:$O,15,FALSE),0)</f>
        <v>16397</v>
      </c>
      <c r="G299">
        <f>IFERROR(VLOOKUP(A299,[1]Monitoramento_Base!$A:$P,16,FALSE),0)</f>
        <v>1618170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IFERROR(VLOOKUP(A300,[1]Monitoramento_Base!$A:$J,7,FALSE),0)</f>
        <v>57634</v>
      </c>
      <c r="C300">
        <f>IFERROR(VLOOKUP(A300,[1]Monitoramento_Base!$A:$J,8,FALSE),0)</f>
        <v>5891339</v>
      </c>
      <c r="D300">
        <f>IFERROR(VLOOKUP(A300,[1]Monitoramento_Base!$A:$K,11,FALSE),0)</f>
        <v>46992</v>
      </c>
      <c r="E300">
        <f>IFERROR(VLOOKUP(A300,[1]Monitoramento_Base!$A:$L,12,FALSE),0)</f>
        <v>7854234</v>
      </c>
      <c r="F300">
        <f>IFERROR(VLOOKUP(A300,[1]Monitoramento_Base!$A:$O,15,FALSE),0)</f>
        <v>29609</v>
      </c>
      <c r="G300">
        <f>IFERROR(VLOOKUP(A300,[1]Monitoramento_Base!$A:$P,16,FALSE),0)</f>
        <v>5449426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IFERROR(VLOOKUP(A301,[1]Monitoramento_Base!$A:$J,7,FALSE),0)</f>
        <v>0</v>
      </c>
      <c r="C301">
        <f>IFERROR(VLOOKUP(A301,[1]Monitoramento_Base!$A:$J,8,FALSE),0)</f>
        <v>12544084</v>
      </c>
      <c r="D301">
        <f>IFERROR(VLOOKUP(A301,[1]Monitoramento_Base!$A:$K,11,FALSE),0)</f>
        <v>963</v>
      </c>
      <c r="E301">
        <f>IFERROR(VLOOKUP(A301,[1]Monitoramento_Base!$A:$L,12,FALSE),0)</f>
        <v>12134160</v>
      </c>
      <c r="F301">
        <f>IFERROR(VLOOKUP(A301,[1]Monitoramento_Base!$A:$O,15,FALSE),0)</f>
        <v>2851</v>
      </c>
      <c r="G301">
        <f>IFERROR(VLOOKUP(A301,[1]Monitoramento_Base!$A:$P,16,FALSE),0)</f>
        <v>8044069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IFERROR(VLOOKUP(A302,[1]Monitoramento_Base!$A:$J,7,FALSE),0)</f>
        <v>710</v>
      </c>
      <c r="C302">
        <f>IFERROR(VLOOKUP(A302,[1]Monitoramento_Base!$A:$J,8,FALSE),0)</f>
        <v>302921</v>
      </c>
      <c r="D302">
        <f>IFERROR(VLOOKUP(A302,[1]Monitoramento_Base!$A:$K,11,FALSE),0)</f>
        <v>184</v>
      </c>
      <c r="E302">
        <f>IFERROR(VLOOKUP(A302,[1]Monitoramento_Base!$A:$L,12,FALSE),0)</f>
        <v>271365</v>
      </c>
      <c r="F302">
        <f>IFERROR(VLOOKUP(A302,[1]Monitoramento_Base!$A:$O,15,FALSE),0)</f>
        <v>0</v>
      </c>
      <c r="G302">
        <f>IFERROR(VLOOKUP(A302,[1]Monitoramento_Base!$A:$P,16,FALSE),0)</f>
        <v>179720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IFERROR(VLOOKUP(A303,[1]Monitoramento_Base!$A:$J,7,FALSE),0)</f>
        <v>32981</v>
      </c>
      <c r="C303">
        <f>IFERROR(VLOOKUP(A303,[1]Monitoramento_Base!$A:$J,8,FALSE),0)</f>
        <v>6391740</v>
      </c>
      <c r="D303">
        <f>IFERROR(VLOOKUP(A303,[1]Monitoramento_Base!$A:$K,11,FALSE),0)</f>
        <v>25769</v>
      </c>
      <c r="E303">
        <f>IFERROR(VLOOKUP(A303,[1]Monitoramento_Base!$A:$L,12,FALSE),0)</f>
        <v>7438719</v>
      </c>
      <c r="F303">
        <f>IFERROR(VLOOKUP(A303,[1]Monitoramento_Base!$A:$O,15,FALSE),0)</f>
        <v>20703</v>
      </c>
      <c r="G303">
        <f>IFERROR(VLOOKUP(A303,[1]Monitoramento_Base!$A:$P,16,FALSE),0)</f>
        <v>5458538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IFERROR(VLOOKUP(A304,[1]Monitoramento_Base!$A:$J,7,FALSE),0)</f>
        <v>9689</v>
      </c>
      <c r="C304">
        <f>IFERROR(VLOOKUP(A304,[1]Monitoramento_Base!$A:$J,8,FALSE),0)</f>
        <v>5722588</v>
      </c>
      <c r="D304">
        <f>IFERROR(VLOOKUP(A304,[1]Monitoramento_Base!$A:$K,11,FALSE),0)</f>
        <v>7585</v>
      </c>
      <c r="E304">
        <f>IFERROR(VLOOKUP(A304,[1]Monitoramento_Base!$A:$L,12,FALSE),0)</f>
        <v>5838177</v>
      </c>
      <c r="F304">
        <f>IFERROR(VLOOKUP(A304,[1]Monitoramento_Base!$A:$O,15,FALSE),0)</f>
        <v>924</v>
      </c>
      <c r="G304">
        <f>IFERROR(VLOOKUP(A304,[1]Monitoramento_Base!$A:$P,16,FALSE),0)</f>
        <v>3942992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IFERROR(VLOOKUP(A305,[1]Monitoramento_Base!$A:$J,7,FALSE),0)</f>
        <v>896</v>
      </c>
      <c r="C305">
        <f>IFERROR(VLOOKUP(A305,[1]Monitoramento_Base!$A:$J,8,FALSE),0)</f>
        <v>1363749</v>
      </c>
      <c r="D305">
        <f>IFERROR(VLOOKUP(A305,[1]Monitoramento_Base!$A:$K,11,FALSE),0)</f>
        <v>768</v>
      </c>
      <c r="E305">
        <f>IFERROR(VLOOKUP(A305,[1]Monitoramento_Base!$A:$L,12,FALSE),0)</f>
        <v>1226447</v>
      </c>
      <c r="F305">
        <f>IFERROR(VLOOKUP(A305,[1]Monitoramento_Base!$A:$O,15,FALSE),0)</f>
        <v>1417</v>
      </c>
      <c r="G305">
        <f>IFERROR(VLOOKUP(A305,[1]Monitoramento_Base!$A:$P,16,FALSE),0)</f>
        <v>1004181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IFERROR(VLOOKUP(A306,[1]Monitoramento_Base!$A:$J,7,FALSE),0)</f>
        <v>8881</v>
      </c>
      <c r="C306">
        <f>IFERROR(VLOOKUP(A306,[1]Monitoramento_Base!$A:$J,8,FALSE),0)</f>
        <v>3219027</v>
      </c>
      <c r="D306">
        <f>IFERROR(VLOOKUP(A306,[1]Monitoramento_Base!$A:$K,11,FALSE),0)</f>
        <v>14614</v>
      </c>
      <c r="E306">
        <f>IFERROR(VLOOKUP(A306,[1]Monitoramento_Base!$A:$L,12,FALSE),0)</f>
        <v>3544359</v>
      </c>
      <c r="F306">
        <f>IFERROR(VLOOKUP(A306,[1]Monitoramento_Base!$A:$O,15,FALSE),0)</f>
        <v>9430</v>
      </c>
      <c r="G306">
        <f>IFERROR(VLOOKUP(A306,[1]Monitoramento_Base!$A:$P,16,FALSE),0)</f>
        <v>2492930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IFERROR(VLOOKUP(A307,[1]Monitoramento_Base!$A:$J,7,FALSE),0)</f>
        <v>35664</v>
      </c>
      <c r="C307">
        <f>IFERROR(VLOOKUP(A307,[1]Monitoramento_Base!$A:$J,8,FALSE),0)</f>
        <v>7195920</v>
      </c>
      <c r="D307">
        <f>IFERROR(VLOOKUP(A307,[1]Monitoramento_Base!$A:$K,11,FALSE),0)</f>
        <v>39914</v>
      </c>
      <c r="E307">
        <f>IFERROR(VLOOKUP(A307,[1]Monitoramento_Base!$A:$L,12,FALSE),0)</f>
        <v>7448318</v>
      </c>
      <c r="F307">
        <f>IFERROR(VLOOKUP(A307,[1]Monitoramento_Base!$A:$O,15,FALSE),0)</f>
        <v>26837</v>
      </c>
      <c r="G307">
        <f>IFERROR(VLOOKUP(A307,[1]Monitoramento_Base!$A:$P,16,FALSE),0)</f>
        <v>5160916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IFERROR(VLOOKUP(A308,[1]Monitoramento_Base!$A:$J,7,FALSE),0)</f>
        <v>9656</v>
      </c>
      <c r="C308">
        <f>IFERROR(VLOOKUP(A308,[1]Monitoramento_Base!$A:$J,8,FALSE),0)</f>
        <v>1108618</v>
      </c>
      <c r="D308">
        <f>IFERROR(VLOOKUP(A308,[1]Monitoramento_Base!$A:$K,11,FALSE),0)</f>
        <v>13602</v>
      </c>
      <c r="E308">
        <f>IFERROR(VLOOKUP(A308,[1]Monitoramento_Base!$A:$L,12,FALSE),0)</f>
        <v>1279324</v>
      </c>
      <c r="F308">
        <f>IFERROR(VLOOKUP(A308,[1]Monitoramento_Base!$A:$O,15,FALSE),0)</f>
        <v>4266</v>
      </c>
      <c r="G308">
        <f>IFERROR(VLOOKUP(A308,[1]Monitoramento_Base!$A:$P,16,FALSE),0)</f>
        <v>666126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IFERROR(VLOOKUP(A309,[1]Monitoramento_Base!$A:$J,7,FALSE),0)</f>
        <v>0</v>
      </c>
      <c r="C309">
        <f>IFERROR(VLOOKUP(A309,[1]Monitoramento_Base!$A:$J,8,FALSE),0)</f>
        <v>5610567</v>
      </c>
      <c r="D309">
        <f>IFERROR(VLOOKUP(A309,[1]Monitoramento_Base!$A:$K,11,FALSE),0)</f>
        <v>0</v>
      </c>
      <c r="E309">
        <f>IFERROR(VLOOKUP(A309,[1]Monitoramento_Base!$A:$L,12,FALSE),0)</f>
        <v>6905504</v>
      </c>
      <c r="F309">
        <f>IFERROR(VLOOKUP(A309,[1]Monitoramento_Base!$A:$O,15,FALSE),0)</f>
        <v>279</v>
      </c>
      <c r="G309">
        <f>IFERROR(VLOOKUP(A309,[1]Monitoramento_Base!$A:$P,16,FALSE),0)</f>
        <v>4024199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IFERROR(VLOOKUP(A310,[1]Monitoramento_Base!$A:$J,7,FALSE),0)</f>
        <v>933</v>
      </c>
      <c r="C310">
        <f>IFERROR(VLOOKUP(A310,[1]Monitoramento_Base!$A:$J,8,FALSE),0)</f>
        <v>5710009</v>
      </c>
      <c r="D310">
        <f>IFERROR(VLOOKUP(A310,[1]Monitoramento_Base!$A:$K,11,FALSE),0)</f>
        <v>362</v>
      </c>
      <c r="E310">
        <f>IFERROR(VLOOKUP(A310,[1]Monitoramento_Base!$A:$L,12,FALSE),0)</f>
        <v>5856177</v>
      </c>
      <c r="F310">
        <f>IFERROR(VLOOKUP(A310,[1]Monitoramento_Base!$A:$O,15,FALSE),0)</f>
        <v>0</v>
      </c>
      <c r="G310">
        <f>IFERROR(VLOOKUP(A310,[1]Monitoramento_Base!$A:$P,16,FALSE),0)</f>
        <v>4376946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IFERROR(VLOOKUP(A311,[1]Monitoramento_Base!$A:$J,7,FALSE),0)</f>
        <v>10</v>
      </c>
      <c r="C311">
        <f>IFERROR(VLOOKUP(A311,[1]Monitoramento_Base!$A:$J,8,FALSE),0)</f>
        <v>208160</v>
      </c>
      <c r="D311">
        <f>IFERROR(VLOOKUP(A311,[1]Monitoramento_Base!$A:$K,11,FALSE),0)</f>
        <v>745</v>
      </c>
      <c r="E311">
        <f>IFERROR(VLOOKUP(A311,[1]Monitoramento_Base!$A:$L,12,FALSE),0)</f>
        <v>191834</v>
      </c>
      <c r="F311">
        <f>IFERROR(VLOOKUP(A311,[1]Monitoramento_Base!$A:$O,15,FALSE),0)</f>
        <v>4</v>
      </c>
      <c r="G311">
        <f>IFERROR(VLOOKUP(A311,[1]Monitoramento_Base!$A:$P,16,FALSE),0)</f>
        <v>119172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IFERROR(VLOOKUP(A312,[1]Monitoramento_Base!$A:$J,7,FALSE),0)</f>
        <v>18954</v>
      </c>
      <c r="C312">
        <f>IFERROR(VLOOKUP(A312,[1]Monitoramento_Base!$A:$J,8,FALSE),0)</f>
        <v>4038049</v>
      </c>
      <c r="D312">
        <f>IFERROR(VLOOKUP(A312,[1]Monitoramento_Base!$A:$K,11,FALSE),0)</f>
        <v>23458</v>
      </c>
      <c r="E312">
        <f>IFERROR(VLOOKUP(A312,[1]Monitoramento_Base!$A:$L,12,FALSE),0)</f>
        <v>5442814</v>
      </c>
      <c r="F312">
        <f>IFERROR(VLOOKUP(A312,[1]Monitoramento_Base!$A:$O,15,FALSE),0)</f>
        <v>9545</v>
      </c>
      <c r="G312">
        <f>IFERROR(VLOOKUP(A312,[1]Monitoramento_Base!$A:$P,16,FALSE),0)</f>
        <v>6089679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IFERROR(VLOOKUP(A313,[1]Monitoramento_Base!$A:$J,7,FALSE),0)</f>
        <v>2134</v>
      </c>
      <c r="C313">
        <f>IFERROR(VLOOKUP(A313,[1]Monitoramento_Base!$A:$J,8,FALSE),0)</f>
        <v>3838063</v>
      </c>
      <c r="D313">
        <f>IFERROR(VLOOKUP(A313,[1]Monitoramento_Base!$A:$K,11,FALSE),0)</f>
        <v>4734</v>
      </c>
      <c r="E313">
        <f>IFERROR(VLOOKUP(A313,[1]Monitoramento_Base!$A:$L,12,FALSE),0)</f>
        <v>3810013</v>
      </c>
      <c r="F313">
        <f>IFERROR(VLOOKUP(A313,[1]Monitoramento_Base!$A:$O,15,FALSE),0)</f>
        <v>1343</v>
      </c>
      <c r="G313">
        <f>IFERROR(VLOOKUP(A313,[1]Monitoramento_Base!$A:$P,16,FALSE),0)</f>
        <v>2559490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IFERROR(VLOOKUP(A314,[1]Monitoramento_Base!$A:$J,7,FALSE),0)</f>
        <v>9481</v>
      </c>
      <c r="C314">
        <f>IFERROR(VLOOKUP(A314,[1]Monitoramento_Base!$A:$J,8,FALSE),0)</f>
        <v>4830449</v>
      </c>
      <c r="D314">
        <f>IFERROR(VLOOKUP(A314,[1]Monitoramento_Base!$A:$K,11,FALSE),0)</f>
        <v>13525</v>
      </c>
      <c r="E314">
        <f>IFERROR(VLOOKUP(A314,[1]Monitoramento_Base!$A:$L,12,FALSE),0)</f>
        <v>6581421</v>
      </c>
      <c r="F314">
        <f>IFERROR(VLOOKUP(A314,[1]Monitoramento_Base!$A:$O,15,FALSE),0)</f>
        <v>3173</v>
      </c>
      <c r="G314">
        <f>IFERROR(VLOOKUP(A314,[1]Monitoramento_Base!$A:$P,16,FALSE),0)</f>
        <v>4374600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IFERROR(VLOOKUP(A315,[1]Monitoramento_Base!$A:$J,7,FALSE),0)</f>
        <v>6294</v>
      </c>
      <c r="C315">
        <f>IFERROR(VLOOKUP(A315,[1]Monitoramento_Base!$A:$J,8,FALSE),0)</f>
        <v>6678716</v>
      </c>
      <c r="D315">
        <f>IFERROR(VLOOKUP(A315,[1]Monitoramento_Base!$A:$K,11,FALSE),0)</f>
        <v>8676</v>
      </c>
      <c r="E315">
        <f>IFERROR(VLOOKUP(A315,[1]Monitoramento_Base!$A:$L,12,FALSE),0)</f>
        <v>5669749</v>
      </c>
      <c r="F315">
        <f>IFERROR(VLOOKUP(A315,[1]Monitoramento_Base!$A:$O,15,FALSE),0)</f>
        <v>5567</v>
      </c>
      <c r="G315">
        <f>IFERROR(VLOOKUP(A315,[1]Monitoramento_Base!$A:$P,16,FALSE),0)</f>
        <v>3680181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IFERROR(VLOOKUP(A316,[1]Monitoramento_Base!$A:$J,7,FALSE),0)</f>
        <v>70245</v>
      </c>
      <c r="C316">
        <f>IFERROR(VLOOKUP(A316,[1]Monitoramento_Base!$A:$J,8,FALSE),0)</f>
        <v>24621769</v>
      </c>
      <c r="D316">
        <f>IFERROR(VLOOKUP(A316,[1]Monitoramento_Base!$A:$K,11,FALSE),0)</f>
        <v>65935</v>
      </c>
      <c r="E316">
        <f>IFERROR(VLOOKUP(A316,[1]Monitoramento_Base!$A:$L,12,FALSE),0)</f>
        <v>24269561</v>
      </c>
      <c r="F316">
        <f>IFERROR(VLOOKUP(A316,[1]Monitoramento_Base!$A:$O,15,FALSE),0)</f>
        <v>55026</v>
      </c>
      <c r="G316">
        <f>IFERROR(VLOOKUP(A316,[1]Monitoramento_Base!$A:$P,16,FALSE),0)</f>
        <v>17301799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IFERROR(VLOOKUP(A317,[1]Monitoramento_Base!$A:$J,7,FALSE),0)</f>
        <v>22848</v>
      </c>
      <c r="C317">
        <f>IFERROR(VLOOKUP(A317,[1]Monitoramento_Base!$A:$J,8,FALSE),0)</f>
        <v>1671744</v>
      </c>
      <c r="D317">
        <f>IFERROR(VLOOKUP(A317,[1]Monitoramento_Base!$A:$K,11,FALSE),0)</f>
        <v>12187</v>
      </c>
      <c r="E317">
        <f>IFERROR(VLOOKUP(A317,[1]Monitoramento_Base!$A:$L,12,FALSE),0)</f>
        <v>1079346</v>
      </c>
      <c r="F317">
        <f>IFERROR(VLOOKUP(A317,[1]Monitoramento_Base!$A:$O,15,FALSE),0)</f>
        <v>21124</v>
      </c>
      <c r="G317">
        <f>IFERROR(VLOOKUP(A317,[1]Monitoramento_Base!$A:$P,16,FALSE),0)</f>
        <v>1301305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IFERROR(VLOOKUP(A318,[1]Monitoramento_Base!$A:$J,7,FALSE),0)</f>
        <v>8145</v>
      </c>
      <c r="C318">
        <f>IFERROR(VLOOKUP(A318,[1]Monitoramento_Base!$A:$J,8,FALSE),0)</f>
        <v>402287</v>
      </c>
      <c r="D318">
        <f>IFERROR(VLOOKUP(A318,[1]Monitoramento_Base!$A:$K,11,FALSE),0)</f>
        <v>2212</v>
      </c>
      <c r="E318">
        <f>IFERROR(VLOOKUP(A318,[1]Monitoramento_Base!$A:$L,12,FALSE),0)</f>
        <v>206143</v>
      </c>
      <c r="F318">
        <f>IFERROR(VLOOKUP(A318,[1]Monitoramento_Base!$A:$O,15,FALSE),0)</f>
        <v>1625</v>
      </c>
      <c r="G318">
        <f>IFERROR(VLOOKUP(A318,[1]Monitoramento_Base!$A:$P,16,FALSE),0)</f>
        <v>94933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IFERROR(VLOOKUP(A319,[1]Monitoramento_Base!$A:$J,7,FALSE),0)</f>
        <v>0</v>
      </c>
      <c r="C319">
        <f>IFERROR(VLOOKUP(A319,[1]Monitoramento_Base!$A:$J,8,FALSE),0)</f>
        <v>2153012</v>
      </c>
      <c r="D319">
        <f>IFERROR(VLOOKUP(A319,[1]Monitoramento_Base!$A:$K,11,FALSE),0)</f>
        <v>0</v>
      </c>
      <c r="E319">
        <f>IFERROR(VLOOKUP(A319,[1]Monitoramento_Base!$A:$L,12,FALSE),0)</f>
        <v>2083560</v>
      </c>
      <c r="F319">
        <f>IFERROR(VLOOKUP(A319,[1]Monitoramento_Base!$A:$O,15,FALSE),0)</f>
        <v>0</v>
      </c>
      <c r="G319">
        <f>IFERROR(VLOOKUP(A319,[1]Monitoramento_Base!$A:$P,16,FALSE),0)</f>
        <v>1389040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IFERROR(VLOOKUP(A320,[1]Monitoramento_Base!$A:$J,7,FALSE),0)</f>
        <v>0</v>
      </c>
      <c r="C320">
        <f>IFERROR(VLOOKUP(A320,[1]Monitoramento_Base!$A:$J,8,FALSE),0)</f>
        <v>0</v>
      </c>
      <c r="D320">
        <f>IFERROR(VLOOKUP(A320,[1]Monitoramento_Base!$A:$K,11,FALSE),0)</f>
        <v>0</v>
      </c>
      <c r="E320">
        <f>IFERROR(VLOOKUP(A320,[1]Monitoramento_Base!$A:$L,12,FALSE),0)</f>
        <v>0</v>
      </c>
      <c r="F320">
        <f>IFERROR(VLOOKUP(A320,[1]Monitoramento_Base!$A:$O,15,FALSE),0)</f>
        <v>0</v>
      </c>
      <c r="G320">
        <f>IFERROR(VLOOKUP(A320,[1]Monitoramento_Base!$A:$P,16,FALSE),0)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IFERROR(VLOOKUP(A321,[1]Monitoramento_Base!$A:$J,7,FALSE),0)</f>
        <v>0</v>
      </c>
      <c r="C321">
        <f>IFERROR(VLOOKUP(A321,[1]Monitoramento_Base!$A:$J,8,FALSE),0)</f>
        <v>0</v>
      </c>
      <c r="D321">
        <f>IFERROR(VLOOKUP(A321,[1]Monitoramento_Base!$A:$K,11,FALSE),0)</f>
        <v>0</v>
      </c>
      <c r="E321">
        <f>IFERROR(VLOOKUP(A321,[1]Monitoramento_Base!$A:$L,12,FALSE),0)</f>
        <v>0</v>
      </c>
      <c r="F321">
        <f>IFERROR(VLOOKUP(A321,[1]Monitoramento_Base!$A:$O,15,FALSE),0)</f>
        <v>0</v>
      </c>
      <c r="G321">
        <f>IFERROR(VLOOKUP(A321,[1]Monitoramento_Base!$A:$P,16,FALSE),0)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IFERROR(VLOOKUP(A322,[1]Monitoramento_Base!$A:$J,7,FALSE),0)</f>
        <v>0</v>
      </c>
      <c r="C322">
        <f>IFERROR(VLOOKUP(A322,[1]Monitoramento_Base!$A:$J,8,FALSE),0)</f>
        <v>0</v>
      </c>
      <c r="D322">
        <f>IFERROR(VLOOKUP(A322,[1]Monitoramento_Base!$A:$K,11,FALSE),0)</f>
        <v>0</v>
      </c>
      <c r="E322">
        <f>IFERROR(VLOOKUP(A322,[1]Monitoramento_Base!$A:$L,12,FALSE),0)</f>
        <v>0</v>
      </c>
      <c r="F322">
        <f>IFERROR(VLOOKUP(A322,[1]Monitoramento_Base!$A:$O,15,FALSE),0)</f>
        <v>0</v>
      </c>
      <c r="G322">
        <f>IFERROR(VLOOKUP(A322,[1]Monitoramento_Base!$A:$P,16,FALSE),0)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IFERROR(VLOOKUP(A323,[1]Monitoramento_Base!$A:$J,7,FALSE),0)</f>
        <v>0</v>
      </c>
      <c r="C323">
        <f>IFERROR(VLOOKUP(A323,[1]Monitoramento_Base!$A:$J,8,FALSE),0)</f>
        <v>2022874</v>
      </c>
      <c r="D323">
        <f>IFERROR(VLOOKUP(A323,[1]Monitoramento_Base!$A:$K,11,FALSE),0)</f>
        <v>0</v>
      </c>
      <c r="E323">
        <f>IFERROR(VLOOKUP(A323,[1]Monitoramento_Base!$A:$L,12,FALSE),0)</f>
        <v>1957620</v>
      </c>
      <c r="F323">
        <f>IFERROR(VLOOKUP(A323,[1]Monitoramento_Base!$A:$O,15,FALSE),0)</f>
        <v>0</v>
      </c>
      <c r="G323">
        <f>IFERROR(VLOOKUP(A323,[1]Monitoramento_Base!$A:$P,16,FALSE),0)</f>
        <v>1305080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IFERROR(VLOOKUP(A324,[1]Monitoramento_Base!$A:$J,7,FALSE),0)</f>
        <v>0</v>
      </c>
      <c r="C324">
        <f>IFERROR(VLOOKUP(A324,[1]Monitoramento_Base!$A:$J,8,FALSE),0)</f>
        <v>4223781</v>
      </c>
      <c r="D324">
        <f>IFERROR(VLOOKUP(A324,[1]Monitoramento_Base!$A:$K,11,FALSE),0)</f>
        <v>0</v>
      </c>
      <c r="E324">
        <f>IFERROR(VLOOKUP(A324,[1]Monitoramento_Base!$A:$L,12,FALSE),0)</f>
        <v>4087530</v>
      </c>
      <c r="F324">
        <f>IFERROR(VLOOKUP(A324,[1]Monitoramento_Base!$A:$O,15,FALSE),0)</f>
        <v>0</v>
      </c>
      <c r="G324">
        <f>IFERROR(VLOOKUP(A324,[1]Monitoramento_Base!$A:$P,16,FALSE),0)</f>
        <v>2725020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IFERROR(VLOOKUP(A325,[1]Monitoramento_Base!$A:$J,7,FALSE),0)</f>
        <v>7406</v>
      </c>
      <c r="C325">
        <f>IFERROR(VLOOKUP(A325,[1]Monitoramento_Base!$A:$J,8,FALSE),0)</f>
        <v>20682886</v>
      </c>
      <c r="D325">
        <f>IFERROR(VLOOKUP(A325,[1]Monitoramento_Base!$A:$K,11,FALSE),0)</f>
        <v>2310</v>
      </c>
      <c r="E325">
        <f>IFERROR(VLOOKUP(A325,[1]Monitoramento_Base!$A:$L,12,FALSE),0)</f>
        <v>19816664</v>
      </c>
      <c r="F325">
        <f>IFERROR(VLOOKUP(A325,[1]Monitoramento_Base!$A:$O,15,FALSE),0)</f>
        <v>32181</v>
      </c>
      <c r="G325">
        <f>IFERROR(VLOOKUP(A325,[1]Monitoramento_Base!$A:$P,16,FALSE),0)</f>
        <v>21027100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IFERROR(VLOOKUP(A326,[1]Monitoramento_Base!$A:$J,7,FALSE),0)</f>
        <v>0</v>
      </c>
      <c r="C326">
        <f>IFERROR(VLOOKUP(A326,[1]Monitoramento_Base!$A:$J,8,FALSE),0)</f>
        <v>2235813</v>
      </c>
      <c r="D326">
        <f>IFERROR(VLOOKUP(A326,[1]Monitoramento_Base!$A:$K,11,FALSE),0)</f>
        <v>0</v>
      </c>
      <c r="E326">
        <f>IFERROR(VLOOKUP(A326,[1]Monitoramento_Base!$A:$L,12,FALSE),0)</f>
        <v>2163690</v>
      </c>
      <c r="F326">
        <f>IFERROR(VLOOKUP(A326,[1]Monitoramento_Base!$A:$O,15,FALSE),0)</f>
        <v>0</v>
      </c>
      <c r="G326">
        <f>IFERROR(VLOOKUP(A326,[1]Monitoramento_Base!$A:$P,16,FALSE),0)</f>
        <v>1442460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IFERROR(VLOOKUP(A327,[1]Monitoramento_Base!$A:$J,7,FALSE),0)</f>
        <v>0</v>
      </c>
      <c r="C327">
        <f>IFERROR(VLOOKUP(A327,[1]Monitoramento_Base!$A:$J,8,FALSE),0)</f>
        <v>0</v>
      </c>
      <c r="D327">
        <f>IFERROR(VLOOKUP(A327,[1]Monitoramento_Base!$A:$K,11,FALSE),0)</f>
        <v>0</v>
      </c>
      <c r="E327">
        <f>IFERROR(VLOOKUP(A327,[1]Monitoramento_Base!$A:$L,12,FALSE),0)</f>
        <v>0</v>
      </c>
      <c r="F327">
        <f>IFERROR(VLOOKUP(A327,[1]Monitoramento_Base!$A:$O,15,FALSE),0)</f>
        <v>0</v>
      </c>
      <c r="G327">
        <f>IFERROR(VLOOKUP(A327,[1]Monitoramento_Base!$A:$P,16,FALSE),0)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IFERROR(VLOOKUP(A328,[1]Monitoramento_Base!$A:$J,7,FALSE),0)</f>
        <v>0</v>
      </c>
      <c r="C328">
        <f>IFERROR(VLOOKUP(A328,[1]Monitoramento_Base!$A:$J,8,FALSE),0)</f>
        <v>2584997</v>
      </c>
      <c r="D328">
        <f>IFERROR(VLOOKUP(A328,[1]Monitoramento_Base!$A:$K,11,FALSE),0)</f>
        <v>0</v>
      </c>
      <c r="E328">
        <f>IFERROR(VLOOKUP(A328,[1]Monitoramento_Base!$A:$L,12,FALSE),0)</f>
        <v>2501610</v>
      </c>
      <c r="F328">
        <f>IFERROR(VLOOKUP(A328,[1]Monitoramento_Base!$A:$O,15,FALSE),0)</f>
        <v>0</v>
      </c>
      <c r="G328">
        <f>IFERROR(VLOOKUP(A328,[1]Monitoramento_Base!$A:$P,16,FALSE),0)</f>
        <v>1667740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IFERROR(VLOOKUP(A329,[1]Monitoramento_Base!$A:$J,7,FALSE),0)</f>
        <v>0</v>
      </c>
      <c r="C329">
        <f>IFERROR(VLOOKUP(A329,[1]Monitoramento_Base!$A:$J,8,FALSE),0)</f>
        <v>0</v>
      </c>
      <c r="D329">
        <f>IFERROR(VLOOKUP(A329,[1]Monitoramento_Base!$A:$K,11,FALSE),0)</f>
        <v>0</v>
      </c>
      <c r="E329">
        <f>IFERROR(VLOOKUP(A329,[1]Monitoramento_Base!$A:$L,12,FALSE),0)</f>
        <v>0</v>
      </c>
      <c r="F329">
        <f>IFERROR(VLOOKUP(A329,[1]Monitoramento_Base!$A:$O,15,FALSE),0)</f>
        <v>0</v>
      </c>
      <c r="G329">
        <f>IFERROR(VLOOKUP(A329,[1]Monitoramento_Base!$A:$P,16,FALSE),0)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IFERROR(VLOOKUP(A330,[1]Monitoramento_Base!$A:$J,7,FALSE),0)</f>
        <v>0</v>
      </c>
      <c r="C330">
        <f>IFERROR(VLOOKUP(A330,[1]Monitoramento_Base!$A:$J,8,FALSE),0)</f>
        <v>0</v>
      </c>
      <c r="D330">
        <f>IFERROR(VLOOKUP(A330,[1]Monitoramento_Base!$A:$K,11,FALSE),0)</f>
        <v>0</v>
      </c>
      <c r="E330">
        <f>IFERROR(VLOOKUP(A330,[1]Monitoramento_Base!$A:$L,12,FALSE),0)</f>
        <v>0</v>
      </c>
      <c r="F330">
        <f>IFERROR(VLOOKUP(A330,[1]Monitoramento_Base!$A:$O,15,FALSE),0)</f>
        <v>0</v>
      </c>
      <c r="G330">
        <f>IFERROR(VLOOKUP(A330,[1]Monitoramento_Base!$A:$P,16,FALSE),0)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IFERROR(VLOOKUP(A331,[1]Monitoramento_Base!$A:$J,7,FALSE),0)</f>
        <v>0</v>
      </c>
      <c r="C331">
        <f>IFERROR(VLOOKUP(A331,[1]Monitoramento_Base!$A:$J,8,FALSE),0)</f>
        <v>0</v>
      </c>
      <c r="D331">
        <f>IFERROR(VLOOKUP(A331,[1]Monitoramento_Base!$A:$K,11,FALSE),0)</f>
        <v>0</v>
      </c>
      <c r="E331">
        <f>IFERROR(VLOOKUP(A331,[1]Monitoramento_Base!$A:$L,12,FALSE),0)</f>
        <v>0</v>
      </c>
      <c r="F331">
        <f>IFERROR(VLOOKUP(A331,[1]Monitoramento_Base!$A:$O,15,FALSE),0)</f>
        <v>0</v>
      </c>
      <c r="G331">
        <f>IFERROR(VLOOKUP(A331,[1]Monitoramento_Base!$A:$P,16,FALSE),0)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IFERROR(VLOOKUP(A332,[1]Monitoramento_Base!$A:$J,7,FALSE),0)</f>
        <v>0</v>
      </c>
      <c r="C332">
        <f>IFERROR(VLOOKUP(A332,[1]Monitoramento_Base!$A:$J,8,FALSE),0)</f>
        <v>0</v>
      </c>
      <c r="D332">
        <f>IFERROR(VLOOKUP(A332,[1]Monitoramento_Base!$A:$K,11,FALSE),0)</f>
        <v>0</v>
      </c>
      <c r="E332">
        <f>IFERROR(VLOOKUP(A332,[1]Monitoramento_Base!$A:$L,12,FALSE),0)</f>
        <v>0</v>
      </c>
      <c r="F332">
        <f>IFERROR(VLOOKUP(A332,[1]Monitoramento_Base!$A:$O,15,FALSE),0)</f>
        <v>0</v>
      </c>
      <c r="G332">
        <f>IFERROR(VLOOKUP(A332,[1]Monitoramento_Base!$A:$P,16,FALSE),0)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IFERROR(VLOOKUP(A333,[1]Monitoramento_Base!$A:$J,7,FALSE),0)</f>
        <v>0</v>
      </c>
      <c r="C333">
        <f>IFERROR(VLOOKUP(A333,[1]Monitoramento_Base!$A:$J,8,FALSE),0)</f>
        <v>11188985</v>
      </c>
      <c r="D333">
        <f>IFERROR(VLOOKUP(A333,[1]Monitoramento_Base!$A:$K,11,FALSE),0)</f>
        <v>0</v>
      </c>
      <c r="E333">
        <f>IFERROR(VLOOKUP(A333,[1]Monitoramento_Base!$A:$L,12,FALSE),0)</f>
        <v>10828050</v>
      </c>
      <c r="F333">
        <f>IFERROR(VLOOKUP(A333,[1]Monitoramento_Base!$A:$O,15,FALSE),0)</f>
        <v>0</v>
      </c>
      <c r="G333">
        <f>IFERROR(VLOOKUP(A333,[1]Monitoramento_Base!$A:$P,16,FALSE),0)</f>
        <v>7218700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IFERROR(VLOOKUP(A334,[1]Monitoramento_Base!$A:$J,7,FALSE),0)</f>
        <v>0</v>
      </c>
      <c r="C334">
        <f>IFERROR(VLOOKUP(A334,[1]Monitoramento_Base!$A:$J,8,FALSE),0)</f>
        <v>0</v>
      </c>
      <c r="D334">
        <f>IFERROR(VLOOKUP(A334,[1]Monitoramento_Base!$A:$K,11,FALSE),0)</f>
        <v>0</v>
      </c>
      <c r="E334">
        <f>IFERROR(VLOOKUP(A334,[1]Monitoramento_Base!$A:$L,12,FALSE),0)</f>
        <v>0</v>
      </c>
      <c r="F334">
        <f>IFERROR(VLOOKUP(A334,[1]Monitoramento_Base!$A:$O,15,FALSE),0)</f>
        <v>0</v>
      </c>
      <c r="G334">
        <f>IFERROR(VLOOKUP(A334,[1]Monitoramento_Base!$A:$P,16,FALSE),0)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IFERROR(VLOOKUP(A335,[1]Monitoramento_Base!$A:$J,7,FALSE),0)</f>
        <v>0</v>
      </c>
      <c r="C335">
        <f>IFERROR(VLOOKUP(A335,[1]Monitoramento_Base!$A:$J,8,FALSE),0)</f>
        <v>1704504</v>
      </c>
      <c r="D335">
        <f>IFERROR(VLOOKUP(A335,[1]Monitoramento_Base!$A:$K,11,FALSE),0)</f>
        <v>0</v>
      </c>
      <c r="E335">
        <f>IFERROR(VLOOKUP(A335,[1]Monitoramento_Base!$A:$L,12,FALSE),0)</f>
        <v>1649520</v>
      </c>
      <c r="F335">
        <f>IFERROR(VLOOKUP(A335,[1]Monitoramento_Base!$A:$O,15,FALSE),0)</f>
        <v>0</v>
      </c>
      <c r="G335">
        <f>IFERROR(VLOOKUP(A335,[1]Monitoramento_Base!$A:$P,16,FALSE),0)</f>
        <v>1099680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IFERROR(VLOOKUP(A336,[1]Monitoramento_Base!$A:$J,7,FALSE),0)</f>
        <v>0</v>
      </c>
      <c r="C336">
        <f>IFERROR(VLOOKUP(A336,[1]Monitoramento_Base!$A:$J,8,FALSE),0)</f>
        <v>0</v>
      </c>
      <c r="D336">
        <f>IFERROR(VLOOKUP(A336,[1]Monitoramento_Base!$A:$K,11,FALSE),0)</f>
        <v>0</v>
      </c>
      <c r="E336">
        <f>IFERROR(VLOOKUP(A336,[1]Monitoramento_Base!$A:$L,12,FALSE),0)</f>
        <v>0</v>
      </c>
      <c r="F336">
        <f>IFERROR(VLOOKUP(A336,[1]Monitoramento_Base!$A:$O,15,FALSE),0)</f>
        <v>0</v>
      </c>
      <c r="G336">
        <f>IFERROR(VLOOKUP(A336,[1]Monitoramento_Base!$A:$P,16,FALSE),0)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IFERROR(VLOOKUP(A337,[1]Monitoramento_Base!$A:$J,7,FALSE),0)</f>
        <v>0</v>
      </c>
      <c r="C337">
        <f>IFERROR(VLOOKUP(A337,[1]Monitoramento_Base!$A:$J,8,FALSE),0)</f>
        <v>0</v>
      </c>
      <c r="D337">
        <f>IFERROR(VLOOKUP(A337,[1]Monitoramento_Base!$A:$K,11,FALSE),0)</f>
        <v>0</v>
      </c>
      <c r="E337">
        <f>IFERROR(VLOOKUP(A337,[1]Monitoramento_Base!$A:$L,12,FALSE),0)</f>
        <v>0</v>
      </c>
      <c r="F337">
        <f>IFERROR(VLOOKUP(A337,[1]Monitoramento_Base!$A:$O,15,FALSE),0)</f>
        <v>0</v>
      </c>
      <c r="G337">
        <f>IFERROR(VLOOKUP(A337,[1]Monitoramento_Base!$A:$P,16,FALSE),0)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IFERROR(VLOOKUP(A338,[1]Monitoramento_Base!$A:$J,7,FALSE),0)</f>
        <v>0</v>
      </c>
      <c r="C338">
        <f>IFERROR(VLOOKUP(A338,[1]Monitoramento_Base!$A:$J,8,FALSE),0)</f>
        <v>1151402</v>
      </c>
      <c r="D338">
        <f>IFERROR(VLOOKUP(A338,[1]Monitoramento_Base!$A:$K,11,FALSE),0)</f>
        <v>0</v>
      </c>
      <c r="E338">
        <f>IFERROR(VLOOKUP(A338,[1]Monitoramento_Base!$A:$L,12,FALSE),0)</f>
        <v>1114260</v>
      </c>
      <c r="F338">
        <f>IFERROR(VLOOKUP(A338,[1]Monitoramento_Base!$A:$O,15,FALSE),0)</f>
        <v>0</v>
      </c>
      <c r="G338">
        <f>IFERROR(VLOOKUP(A338,[1]Monitoramento_Base!$A:$P,16,FALSE),0)</f>
        <v>742840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IFERROR(VLOOKUP(A339,[1]Monitoramento_Base!$A:$J,7,FALSE),0)</f>
        <v>0</v>
      </c>
      <c r="C339">
        <f>IFERROR(VLOOKUP(A339,[1]Monitoramento_Base!$A:$J,8,FALSE),0)</f>
        <v>13702</v>
      </c>
      <c r="D339">
        <f>IFERROR(VLOOKUP(A339,[1]Monitoramento_Base!$A:$K,11,FALSE),0)</f>
        <v>0</v>
      </c>
      <c r="E339">
        <f>IFERROR(VLOOKUP(A339,[1]Monitoramento_Base!$A:$L,12,FALSE),0)</f>
        <v>13260</v>
      </c>
      <c r="F339">
        <f>IFERROR(VLOOKUP(A339,[1]Monitoramento_Base!$A:$O,15,FALSE),0)</f>
        <v>0</v>
      </c>
      <c r="G339">
        <f>IFERROR(VLOOKUP(A339,[1]Monitoramento_Base!$A:$P,16,FALSE),0)</f>
        <v>8840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IFERROR(VLOOKUP(A340,[1]Monitoramento_Base!$A:$J,7,FALSE),0)</f>
        <v>0</v>
      </c>
      <c r="C340">
        <f>IFERROR(VLOOKUP(A340,[1]Monitoramento_Base!$A:$J,8,FALSE),0)</f>
        <v>0</v>
      </c>
      <c r="D340">
        <f>IFERROR(VLOOKUP(A340,[1]Monitoramento_Base!$A:$K,11,FALSE),0)</f>
        <v>0</v>
      </c>
      <c r="E340">
        <f>IFERROR(VLOOKUP(A340,[1]Monitoramento_Base!$A:$L,12,FALSE),0)</f>
        <v>0</v>
      </c>
      <c r="F340">
        <f>IFERROR(VLOOKUP(A340,[1]Monitoramento_Base!$A:$O,15,FALSE),0)</f>
        <v>0</v>
      </c>
      <c r="G340">
        <f>IFERROR(VLOOKUP(A340,[1]Monitoramento_Base!$A:$P,16,FALSE),0)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IFERROR(VLOOKUP(A341,[1]Monitoramento_Base!$A:$J,7,FALSE),0)</f>
        <v>12226</v>
      </c>
      <c r="C341">
        <f>IFERROR(VLOOKUP(A341,[1]Monitoramento_Base!$A:$J,8,FALSE),0)</f>
        <v>7681391</v>
      </c>
      <c r="D341">
        <f>IFERROR(VLOOKUP(A341,[1]Monitoramento_Base!$A:$K,11,FALSE),0)</f>
        <v>1963</v>
      </c>
      <c r="E341">
        <f>IFERROR(VLOOKUP(A341,[1]Monitoramento_Base!$A:$L,12,FALSE),0)</f>
        <v>5387752</v>
      </c>
      <c r="F341">
        <f>IFERROR(VLOOKUP(A341,[1]Monitoramento_Base!$A:$O,15,FALSE),0)</f>
        <v>0</v>
      </c>
      <c r="G341">
        <f>IFERROR(VLOOKUP(A341,[1]Monitoramento_Base!$A:$P,16,FALSE),0)</f>
        <v>1109318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IFERROR(VLOOKUP(A342,[1]Monitoramento_Base!$A:$J,7,FALSE),0)</f>
        <v>0</v>
      </c>
      <c r="C342">
        <f>IFERROR(VLOOKUP(A342,[1]Monitoramento_Base!$A:$J,8,FALSE),0)</f>
        <v>0</v>
      </c>
      <c r="D342">
        <f>IFERROR(VLOOKUP(A342,[1]Monitoramento_Base!$A:$K,11,FALSE),0)</f>
        <v>0</v>
      </c>
      <c r="E342">
        <f>IFERROR(VLOOKUP(A342,[1]Monitoramento_Base!$A:$L,12,FALSE),0)</f>
        <v>0</v>
      </c>
      <c r="F342">
        <f>IFERROR(VLOOKUP(A342,[1]Monitoramento_Base!$A:$O,15,FALSE),0)</f>
        <v>0</v>
      </c>
      <c r="G342">
        <f>IFERROR(VLOOKUP(A342,[1]Monitoramento_Base!$A:$P,16,FALSE),0)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IFERROR(VLOOKUP(A343,[1]Monitoramento_Base!$A:$J,7,FALSE),0)</f>
        <v>0</v>
      </c>
      <c r="C343">
        <f>IFERROR(VLOOKUP(A343,[1]Monitoramento_Base!$A:$J,8,FALSE),0)</f>
        <v>0</v>
      </c>
      <c r="D343">
        <f>IFERROR(VLOOKUP(A343,[1]Monitoramento_Base!$A:$K,11,FALSE),0)</f>
        <v>0</v>
      </c>
      <c r="E343">
        <f>IFERROR(VLOOKUP(A343,[1]Monitoramento_Base!$A:$L,12,FALSE),0)</f>
        <v>0</v>
      </c>
      <c r="F343">
        <f>IFERROR(VLOOKUP(A343,[1]Monitoramento_Base!$A:$O,15,FALSE),0)</f>
        <v>0</v>
      </c>
      <c r="G343">
        <f>IFERROR(VLOOKUP(A343,[1]Monitoramento_Base!$A:$P,16,FALSE),0)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IFERROR(VLOOKUP(A344,[1]Monitoramento_Base!$A:$J,7,FALSE),0)</f>
        <v>0</v>
      </c>
      <c r="C344">
        <f>IFERROR(VLOOKUP(A344,[1]Monitoramento_Base!$A:$J,8,FALSE),0)</f>
        <v>4564719</v>
      </c>
      <c r="D344">
        <f>IFERROR(VLOOKUP(A344,[1]Monitoramento_Base!$A:$K,11,FALSE),0)</f>
        <v>0</v>
      </c>
      <c r="E344">
        <f>IFERROR(VLOOKUP(A344,[1]Monitoramento_Base!$A:$L,12,FALSE),0)</f>
        <v>4417470</v>
      </c>
      <c r="F344">
        <f>IFERROR(VLOOKUP(A344,[1]Monitoramento_Base!$A:$O,15,FALSE),0)</f>
        <v>0</v>
      </c>
      <c r="G344">
        <f>IFERROR(VLOOKUP(A344,[1]Monitoramento_Base!$A:$P,16,FALSE),0)</f>
        <v>2944980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IFERROR(VLOOKUP(A345,[1]Monitoramento_Base!$A:$J,7,FALSE),0)</f>
        <v>0</v>
      </c>
      <c r="C345">
        <f>IFERROR(VLOOKUP(A345,[1]Monitoramento_Base!$A:$J,8,FALSE),0)</f>
        <v>0</v>
      </c>
      <c r="D345">
        <f>IFERROR(VLOOKUP(A345,[1]Monitoramento_Base!$A:$K,11,FALSE),0)</f>
        <v>0</v>
      </c>
      <c r="E345">
        <f>IFERROR(VLOOKUP(A345,[1]Monitoramento_Base!$A:$L,12,FALSE),0)</f>
        <v>0</v>
      </c>
      <c r="F345">
        <f>IFERROR(VLOOKUP(A345,[1]Monitoramento_Base!$A:$O,15,FALSE),0)</f>
        <v>0</v>
      </c>
      <c r="G345">
        <f>IFERROR(VLOOKUP(A345,[1]Monitoramento_Base!$A:$P,16,FALSE),0)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IFERROR(VLOOKUP(A346,[1]Monitoramento_Base!$A:$J,7,FALSE),0)</f>
        <v>0</v>
      </c>
      <c r="C346">
        <f>IFERROR(VLOOKUP(A346,[1]Monitoramento_Base!$A:$J,8,FALSE),0)</f>
        <v>1998478</v>
      </c>
      <c r="D346">
        <f>IFERROR(VLOOKUP(A346,[1]Monitoramento_Base!$A:$K,11,FALSE),0)</f>
        <v>0</v>
      </c>
      <c r="E346">
        <f>IFERROR(VLOOKUP(A346,[1]Monitoramento_Base!$A:$L,12,FALSE),0)</f>
        <v>3203823</v>
      </c>
      <c r="F346">
        <f>IFERROR(VLOOKUP(A346,[1]Monitoramento_Base!$A:$O,15,FALSE),0)</f>
        <v>0</v>
      </c>
      <c r="G346">
        <f>IFERROR(VLOOKUP(A346,[1]Monitoramento_Base!$A:$P,16,FALSE),0)</f>
        <v>1648143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IFERROR(VLOOKUP(A347,[1]Monitoramento_Base!$A:$J,7,FALSE),0)</f>
        <v>0</v>
      </c>
      <c r="C347">
        <f>IFERROR(VLOOKUP(A347,[1]Monitoramento_Base!$A:$J,8,FALSE),0)</f>
        <v>0</v>
      </c>
      <c r="D347">
        <f>IFERROR(VLOOKUP(A347,[1]Monitoramento_Base!$A:$K,11,FALSE),0)</f>
        <v>0</v>
      </c>
      <c r="E347">
        <f>IFERROR(VLOOKUP(A347,[1]Monitoramento_Base!$A:$L,12,FALSE),0)</f>
        <v>0</v>
      </c>
      <c r="F347">
        <f>IFERROR(VLOOKUP(A347,[1]Monitoramento_Base!$A:$O,15,FALSE),0)</f>
        <v>0</v>
      </c>
      <c r="G347">
        <f>IFERROR(VLOOKUP(A347,[1]Monitoramento_Base!$A:$P,16,FALSE),0)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IFERROR(VLOOKUP(A348,[1]Monitoramento_Base!$A:$J,7,FALSE),0)</f>
        <v>0</v>
      </c>
      <c r="C348">
        <f>IFERROR(VLOOKUP(A348,[1]Monitoramento_Base!$A:$J,8,FALSE),0)</f>
        <v>0</v>
      </c>
      <c r="D348">
        <f>IFERROR(VLOOKUP(A348,[1]Monitoramento_Base!$A:$K,11,FALSE),0)</f>
        <v>0</v>
      </c>
      <c r="E348">
        <f>IFERROR(VLOOKUP(A348,[1]Monitoramento_Base!$A:$L,12,FALSE),0)</f>
        <v>0</v>
      </c>
      <c r="F348">
        <f>IFERROR(VLOOKUP(A348,[1]Monitoramento_Base!$A:$O,15,FALSE),0)</f>
        <v>0</v>
      </c>
      <c r="G348">
        <f>IFERROR(VLOOKUP(A348,[1]Monitoramento_Base!$A:$P,16,FALSE),0)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IFERROR(VLOOKUP(A349,[1]Monitoramento_Base!$A:$J,7,FALSE),0)</f>
        <v>15538</v>
      </c>
      <c r="C349">
        <f>IFERROR(VLOOKUP(A349,[1]Monitoramento_Base!$A:$J,8,FALSE),0)</f>
        <v>8976156</v>
      </c>
      <c r="D349">
        <f>IFERROR(VLOOKUP(A349,[1]Monitoramento_Base!$A:$K,11,FALSE),0)</f>
        <v>17672</v>
      </c>
      <c r="E349">
        <f>IFERROR(VLOOKUP(A349,[1]Monitoramento_Base!$A:$L,12,FALSE),0)</f>
        <v>8113149</v>
      </c>
      <c r="F349">
        <f>IFERROR(VLOOKUP(A349,[1]Monitoramento_Base!$A:$O,15,FALSE),0)</f>
        <v>8336</v>
      </c>
      <c r="G349">
        <f>IFERROR(VLOOKUP(A349,[1]Monitoramento_Base!$A:$P,16,FALSE),0)</f>
        <v>5613866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IFERROR(VLOOKUP(A350,[1]Monitoramento_Base!$A:$J,7,FALSE),0)</f>
        <v>0</v>
      </c>
      <c r="C350">
        <f>IFERROR(VLOOKUP(A350,[1]Monitoramento_Base!$A:$J,8,FALSE),0)</f>
        <v>0</v>
      </c>
      <c r="D350">
        <f>IFERROR(VLOOKUP(A350,[1]Monitoramento_Base!$A:$K,11,FALSE),0)</f>
        <v>0</v>
      </c>
      <c r="E350">
        <f>IFERROR(VLOOKUP(A350,[1]Monitoramento_Base!$A:$L,12,FALSE),0)</f>
        <v>0</v>
      </c>
      <c r="F350">
        <f>IFERROR(VLOOKUP(A350,[1]Monitoramento_Base!$A:$O,15,FALSE),0)</f>
        <v>0</v>
      </c>
      <c r="G350">
        <f>IFERROR(VLOOKUP(A350,[1]Monitoramento_Base!$A:$P,16,FALSE),0)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IFERROR(VLOOKUP(A351,[1]Monitoramento_Base!$A:$J,7,FALSE),0)</f>
        <v>0</v>
      </c>
      <c r="C351">
        <f>IFERROR(VLOOKUP(A351,[1]Monitoramento_Base!$A:$J,8,FALSE),0)</f>
        <v>57158916</v>
      </c>
      <c r="D351">
        <f>IFERROR(VLOOKUP(A351,[1]Monitoramento_Base!$A:$K,11,FALSE),0)</f>
        <v>0</v>
      </c>
      <c r="E351">
        <f>IFERROR(VLOOKUP(A351,[1]Monitoramento_Base!$A:$L,12,FALSE),0)</f>
        <v>55315080</v>
      </c>
      <c r="F351">
        <f>IFERROR(VLOOKUP(A351,[1]Monitoramento_Base!$A:$O,15,FALSE),0)</f>
        <v>0</v>
      </c>
      <c r="G351">
        <f>IFERROR(VLOOKUP(A351,[1]Monitoramento_Base!$A:$P,16,FALSE),0)</f>
        <v>36876720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IFERROR(VLOOKUP(A352,[1]Monitoramento_Base!$A:$J,7,FALSE),0)</f>
        <v>0</v>
      </c>
      <c r="C352">
        <f>IFERROR(VLOOKUP(A352,[1]Monitoramento_Base!$A:$J,8,FALSE),0)</f>
        <v>0</v>
      </c>
      <c r="D352">
        <f>IFERROR(VLOOKUP(A352,[1]Monitoramento_Base!$A:$K,11,FALSE),0)</f>
        <v>0</v>
      </c>
      <c r="E352">
        <f>IFERROR(VLOOKUP(A352,[1]Monitoramento_Base!$A:$L,12,FALSE),0)</f>
        <v>0</v>
      </c>
      <c r="F352">
        <f>IFERROR(VLOOKUP(A352,[1]Monitoramento_Base!$A:$O,15,FALSE),0)</f>
        <v>0</v>
      </c>
      <c r="G352">
        <f>IFERROR(VLOOKUP(A352,[1]Monitoramento_Base!$A:$P,16,FALSE),0)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IFERROR(VLOOKUP(A353,[1]Monitoramento_Base!$A:$J,7,FALSE),0)</f>
        <v>0</v>
      </c>
      <c r="C353">
        <f>IFERROR(VLOOKUP(A353,[1]Monitoramento_Base!$A:$J,8,FALSE),0)</f>
        <v>0</v>
      </c>
      <c r="D353">
        <f>IFERROR(VLOOKUP(A353,[1]Monitoramento_Base!$A:$K,11,FALSE),0)</f>
        <v>0</v>
      </c>
      <c r="E353">
        <f>IFERROR(VLOOKUP(A353,[1]Monitoramento_Base!$A:$L,12,FALSE),0)</f>
        <v>0</v>
      </c>
      <c r="F353">
        <f>IFERROR(VLOOKUP(A353,[1]Monitoramento_Base!$A:$O,15,FALSE),0)</f>
        <v>0</v>
      </c>
      <c r="G353">
        <f>IFERROR(VLOOKUP(A353,[1]Monitoramento_Base!$A:$P,16,FALSE),0)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IFERROR(VLOOKUP(A354,[1]Monitoramento_Base!$A:$J,7,FALSE),0)</f>
        <v>0</v>
      </c>
      <c r="C354">
        <f>IFERROR(VLOOKUP(A354,[1]Monitoramento_Base!$A:$J,8,FALSE),0)</f>
        <v>0</v>
      </c>
      <c r="D354">
        <f>IFERROR(VLOOKUP(A354,[1]Monitoramento_Base!$A:$K,11,FALSE),0)</f>
        <v>0</v>
      </c>
      <c r="E354">
        <f>IFERROR(VLOOKUP(A354,[1]Monitoramento_Base!$A:$L,12,FALSE),0)</f>
        <v>0</v>
      </c>
      <c r="F354">
        <f>IFERROR(VLOOKUP(A354,[1]Monitoramento_Base!$A:$O,15,FALSE),0)</f>
        <v>0</v>
      </c>
      <c r="G354">
        <f>IFERROR(VLOOKUP(A354,[1]Monitoramento_Base!$A:$P,16,FALSE),0)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IFERROR(VLOOKUP(A355,[1]Monitoramento_Base!$A:$J,7,FALSE),0)</f>
        <v>0</v>
      </c>
      <c r="C355">
        <f>IFERROR(VLOOKUP(A355,[1]Monitoramento_Base!$A:$J,8,FALSE),0)</f>
        <v>1425907</v>
      </c>
      <c r="D355">
        <f>IFERROR(VLOOKUP(A355,[1]Monitoramento_Base!$A:$K,11,FALSE),0)</f>
        <v>0</v>
      </c>
      <c r="E355">
        <f>IFERROR(VLOOKUP(A355,[1]Monitoramento_Base!$A:$L,12,FALSE),0)</f>
        <v>1379910</v>
      </c>
      <c r="F355">
        <f>IFERROR(VLOOKUP(A355,[1]Monitoramento_Base!$A:$O,15,FALSE),0)</f>
        <v>0</v>
      </c>
      <c r="G355">
        <f>IFERROR(VLOOKUP(A355,[1]Monitoramento_Base!$A:$P,16,FALSE),0)</f>
        <v>919940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IFERROR(VLOOKUP(A356,[1]Monitoramento_Base!$A:$J,7,FALSE),0)</f>
        <v>0</v>
      </c>
      <c r="C356">
        <f>IFERROR(VLOOKUP(A356,[1]Monitoramento_Base!$A:$J,8,FALSE),0)</f>
        <v>0</v>
      </c>
      <c r="D356">
        <f>IFERROR(VLOOKUP(A356,[1]Monitoramento_Base!$A:$K,11,FALSE),0)</f>
        <v>0</v>
      </c>
      <c r="E356">
        <f>IFERROR(VLOOKUP(A356,[1]Monitoramento_Base!$A:$L,12,FALSE),0)</f>
        <v>0</v>
      </c>
      <c r="F356">
        <f>IFERROR(VLOOKUP(A356,[1]Monitoramento_Base!$A:$O,15,FALSE),0)</f>
        <v>0</v>
      </c>
      <c r="G356">
        <f>IFERROR(VLOOKUP(A356,[1]Monitoramento_Base!$A:$P,16,FALSE),0)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IFERROR(VLOOKUP(A357,[1]Monitoramento_Base!$A:$J,7,FALSE),0)</f>
        <v>0</v>
      </c>
      <c r="C357">
        <f>IFERROR(VLOOKUP(A357,[1]Monitoramento_Base!$A:$J,8,FALSE),0)</f>
        <v>4211660</v>
      </c>
      <c r="D357">
        <f>IFERROR(VLOOKUP(A357,[1]Monitoramento_Base!$A:$K,11,FALSE),0)</f>
        <v>0</v>
      </c>
      <c r="E357">
        <f>IFERROR(VLOOKUP(A357,[1]Monitoramento_Base!$A:$L,12,FALSE),0)</f>
        <v>4075800</v>
      </c>
      <c r="F357">
        <f>IFERROR(VLOOKUP(A357,[1]Monitoramento_Base!$A:$O,15,FALSE),0)</f>
        <v>0</v>
      </c>
      <c r="G357">
        <f>IFERROR(VLOOKUP(A357,[1]Monitoramento_Base!$A:$P,16,FALSE),0)</f>
        <v>2717200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IFERROR(VLOOKUP(A358,[1]Monitoramento_Base!$A:$J,7,FALSE),0)</f>
        <v>0</v>
      </c>
      <c r="C358">
        <f>IFERROR(VLOOKUP(A358,[1]Monitoramento_Base!$A:$J,8,FALSE),0)</f>
        <v>4319199</v>
      </c>
      <c r="D358">
        <f>IFERROR(VLOOKUP(A358,[1]Monitoramento_Base!$A:$K,11,FALSE),0)</f>
        <v>0</v>
      </c>
      <c r="E358">
        <f>IFERROR(VLOOKUP(A358,[1]Monitoramento_Base!$A:$L,12,FALSE),0)</f>
        <v>4179870</v>
      </c>
      <c r="F358">
        <f>IFERROR(VLOOKUP(A358,[1]Monitoramento_Base!$A:$O,15,FALSE),0)</f>
        <v>0</v>
      </c>
      <c r="G358">
        <f>IFERROR(VLOOKUP(A358,[1]Monitoramento_Base!$A:$P,16,FALSE),0)</f>
        <v>2786580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IFERROR(VLOOKUP(A359,[1]Monitoramento_Base!$A:$J,7,FALSE),0)</f>
        <v>24234</v>
      </c>
      <c r="C359">
        <f>IFERROR(VLOOKUP(A359,[1]Monitoramento_Base!$A:$J,8,FALSE),0)</f>
        <v>4873758</v>
      </c>
      <c r="D359">
        <f>IFERROR(VLOOKUP(A359,[1]Monitoramento_Base!$A:$K,11,FALSE),0)</f>
        <v>24027</v>
      </c>
      <c r="E359">
        <f>IFERROR(VLOOKUP(A359,[1]Monitoramento_Base!$A:$L,12,FALSE),0)</f>
        <v>4761740</v>
      </c>
      <c r="F359">
        <f>IFERROR(VLOOKUP(A359,[1]Monitoramento_Base!$A:$O,15,FALSE),0)</f>
        <v>14723</v>
      </c>
      <c r="G359">
        <f>IFERROR(VLOOKUP(A359,[1]Monitoramento_Base!$A:$P,16,FALSE),0)</f>
        <v>3232313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IFERROR(VLOOKUP(A360,[1]Monitoramento_Base!$A:$J,7,FALSE),0)</f>
        <v>0</v>
      </c>
      <c r="C360">
        <f>IFERROR(VLOOKUP(A360,[1]Monitoramento_Base!$A:$J,8,FALSE),0)</f>
        <v>1589866</v>
      </c>
      <c r="D360">
        <f>IFERROR(VLOOKUP(A360,[1]Monitoramento_Base!$A:$K,11,FALSE),0)</f>
        <v>0</v>
      </c>
      <c r="E360">
        <f>IFERROR(VLOOKUP(A360,[1]Monitoramento_Base!$A:$L,12,FALSE),0)</f>
        <v>1538580</v>
      </c>
      <c r="F360">
        <f>IFERROR(VLOOKUP(A360,[1]Monitoramento_Base!$A:$O,15,FALSE),0)</f>
        <v>0</v>
      </c>
      <c r="G360">
        <f>IFERROR(VLOOKUP(A360,[1]Monitoramento_Base!$A:$P,16,FALSE),0)</f>
        <v>1025720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IFERROR(VLOOKUP(A361,[1]Monitoramento_Base!$A:$J,7,FALSE),0)</f>
        <v>0</v>
      </c>
      <c r="C361">
        <f>IFERROR(VLOOKUP(A361,[1]Monitoramento_Base!$A:$J,8,FALSE),0)</f>
        <v>1306216</v>
      </c>
      <c r="D361">
        <f>IFERROR(VLOOKUP(A361,[1]Monitoramento_Base!$A:$K,11,FALSE),0)</f>
        <v>0</v>
      </c>
      <c r="E361">
        <f>IFERROR(VLOOKUP(A361,[1]Monitoramento_Base!$A:$L,12,FALSE),0)</f>
        <v>1264080</v>
      </c>
      <c r="F361">
        <f>IFERROR(VLOOKUP(A361,[1]Monitoramento_Base!$A:$O,15,FALSE),0)</f>
        <v>0</v>
      </c>
      <c r="G361">
        <f>IFERROR(VLOOKUP(A361,[1]Monitoramento_Base!$A:$P,16,FALSE),0)</f>
        <v>842720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IFERROR(VLOOKUP(A362,[1]Monitoramento_Base!$A:$J,7,FALSE),0)</f>
        <v>0</v>
      </c>
      <c r="C362">
        <f>IFERROR(VLOOKUP(A362,[1]Monitoramento_Base!$A:$J,8,FALSE),0)</f>
        <v>0</v>
      </c>
      <c r="D362">
        <f>IFERROR(VLOOKUP(A362,[1]Monitoramento_Base!$A:$K,11,FALSE),0)</f>
        <v>0</v>
      </c>
      <c r="E362">
        <f>IFERROR(VLOOKUP(A362,[1]Monitoramento_Base!$A:$L,12,FALSE),0)</f>
        <v>0</v>
      </c>
      <c r="F362">
        <f>IFERROR(VLOOKUP(A362,[1]Monitoramento_Base!$A:$O,15,FALSE),0)</f>
        <v>0</v>
      </c>
      <c r="G362">
        <f>IFERROR(VLOOKUP(A362,[1]Monitoramento_Base!$A:$P,16,FALSE),0)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IFERROR(VLOOKUP(A363,[1]Monitoramento_Base!$A:$J,7,FALSE),0)</f>
        <v>0</v>
      </c>
      <c r="C363">
        <f>IFERROR(VLOOKUP(A363,[1]Monitoramento_Base!$A:$J,8,FALSE),0)</f>
        <v>11801266</v>
      </c>
      <c r="D363">
        <f>IFERROR(VLOOKUP(A363,[1]Monitoramento_Base!$A:$K,11,FALSE),0)</f>
        <v>0</v>
      </c>
      <c r="E363">
        <f>IFERROR(VLOOKUP(A363,[1]Monitoramento_Base!$A:$L,12,FALSE),0)</f>
        <v>11420580</v>
      </c>
      <c r="F363">
        <f>IFERROR(VLOOKUP(A363,[1]Monitoramento_Base!$A:$O,15,FALSE),0)</f>
        <v>0</v>
      </c>
      <c r="G363">
        <f>IFERROR(VLOOKUP(A363,[1]Monitoramento_Base!$A:$P,16,FALSE),0)</f>
        <v>7613720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IFERROR(VLOOKUP(A364,[1]Monitoramento_Base!$A:$J,7,FALSE),0)</f>
        <v>0</v>
      </c>
      <c r="C364">
        <f>IFERROR(VLOOKUP(A364,[1]Monitoramento_Base!$A:$J,8,FALSE),0)</f>
        <v>2765541</v>
      </c>
      <c r="D364">
        <f>IFERROR(VLOOKUP(A364,[1]Monitoramento_Base!$A:$K,11,FALSE),0)</f>
        <v>0</v>
      </c>
      <c r="E364">
        <f>IFERROR(VLOOKUP(A364,[1]Monitoramento_Base!$A:$L,12,FALSE),0)</f>
        <v>2676330</v>
      </c>
      <c r="F364">
        <f>IFERROR(VLOOKUP(A364,[1]Monitoramento_Base!$A:$O,15,FALSE),0)</f>
        <v>0</v>
      </c>
      <c r="G364">
        <f>IFERROR(VLOOKUP(A364,[1]Monitoramento_Base!$A:$P,16,FALSE),0)</f>
        <v>1784220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IFERROR(VLOOKUP(A365,[1]Monitoramento_Base!$A:$J,7,FALSE),0)</f>
        <v>0</v>
      </c>
      <c r="C365">
        <f>IFERROR(VLOOKUP(A365,[1]Monitoramento_Base!$A:$J,8,FALSE),0)</f>
        <v>0</v>
      </c>
      <c r="D365">
        <f>IFERROR(VLOOKUP(A365,[1]Monitoramento_Base!$A:$K,11,FALSE),0)</f>
        <v>0</v>
      </c>
      <c r="E365">
        <f>IFERROR(VLOOKUP(A365,[1]Monitoramento_Base!$A:$L,12,FALSE),0)</f>
        <v>0</v>
      </c>
      <c r="F365">
        <f>IFERROR(VLOOKUP(A365,[1]Monitoramento_Base!$A:$O,15,FALSE),0)</f>
        <v>0</v>
      </c>
      <c r="G365">
        <f>IFERROR(VLOOKUP(A365,[1]Monitoramento_Base!$A:$P,16,FALSE),0)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IFERROR(VLOOKUP(A366,[1]Monitoramento_Base!$A:$J,7,FALSE),0)</f>
        <v>0</v>
      </c>
      <c r="C366">
        <f>IFERROR(VLOOKUP(A366,[1]Monitoramento_Base!$A:$J,8,FALSE),0)</f>
        <v>0</v>
      </c>
      <c r="D366">
        <f>IFERROR(VLOOKUP(A366,[1]Monitoramento_Base!$A:$K,11,FALSE),0)</f>
        <v>0</v>
      </c>
      <c r="E366">
        <f>IFERROR(VLOOKUP(A366,[1]Monitoramento_Base!$A:$L,12,FALSE),0)</f>
        <v>0</v>
      </c>
      <c r="F366">
        <f>IFERROR(VLOOKUP(A366,[1]Monitoramento_Base!$A:$O,15,FALSE),0)</f>
        <v>0</v>
      </c>
      <c r="G366">
        <f>IFERROR(VLOOKUP(A366,[1]Monitoramento_Base!$A:$P,16,FALSE),0)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IFERROR(VLOOKUP(A367,[1]Monitoramento_Base!$A:$J,7,FALSE),0)</f>
        <v>0</v>
      </c>
      <c r="C367">
        <f>IFERROR(VLOOKUP(A367,[1]Monitoramento_Base!$A:$J,8,FALSE),0)</f>
        <v>0</v>
      </c>
      <c r="D367">
        <f>IFERROR(VLOOKUP(A367,[1]Monitoramento_Base!$A:$K,11,FALSE),0)</f>
        <v>0</v>
      </c>
      <c r="E367">
        <f>IFERROR(VLOOKUP(A367,[1]Monitoramento_Base!$A:$L,12,FALSE),0)</f>
        <v>0</v>
      </c>
      <c r="F367">
        <f>IFERROR(VLOOKUP(A367,[1]Monitoramento_Base!$A:$O,15,FALSE),0)</f>
        <v>0</v>
      </c>
      <c r="G367">
        <f>IFERROR(VLOOKUP(A367,[1]Monitoramento_Base!$A:$P,16,FALSE),0)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IFERROR(VLOOKUP(A368,[1]Monitoramento_Base!$A:$J,7,FALSE),0)</f>
        <v>0</v>
      </c>
      <c r="C368">
        <f>IFERROR(VLOOKUP(A368,[1]Monitoramento_Base!$A:$J,8,FALSE),0)</f>
        <v>46500</v>
      </c>
      <c r="D368">
        <f>IFERROR(VLOOKUP(A368,[1]Monitoramento_Base!$A:$K,11,FALSE),0)</f>
        <v>0</v>
      </c>
      <c r="E368">
        <f>IFERROR(VLOOKUP(A368,[1]Monitoramento_Base!$A:$L,12,FALSE),0)</f>
        <v>45000</v>
      </c>
      <c r="F368">
        <f>IFERROR(VLOOKUP(A368,[1]Monitoramento_Base!$A:$O,15,FALSE),0)</f>
        <v>0</v>
      </c>
      <c r="G368">
        <f>IFERROR(VLOOKUP(A368,[1]Monitoramento_Base!$A:$P,16,FALSE),0)</f>
        <v>30000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IFERROR(VLOOKUP(A369,[1]Monitoramento_Base!$A:$J,7,FALSE),0)</f>
        <v>0</v>
      </c>
      <c r="C369">
        <f>IFERROR(VLOOKUP(A369,[1]Monitoramento_Base!$A:$J,8,FALSE),0)</f>
        <v>0</v>
      </c>
      <c r="D369">
        <f>IFERROR(VLOOKUP(A369,[1]Monitoramento_Base!$A:$K,11,FALSE),0)</f>
        <v>0</v>
      </c>
      <c r="E369">
        <f>IFERROR(VLOOKUP(A369,[1]Monitoramento_Base!$A:$L,12,FALSE),0)</f>
        <v>0</v>
      </c>
      <c r="F369">
        <f>IFERROR(VLOOKUP(A369,[1]Monitoramento_Base!$A:$O,15,FALSE),0)</f>
        <v>0</v>
      </c>
      <c r="G369">
        <f>IFERROR(VLOOKUP(A369,[1]Monitoramento_Base!$A:$P,16,FALSE),0)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IFERROR(VLOOKUP(A370,[1]Monitoramento_Base!$A:$J,7,FALSE),0)</f>
        <v>0</v>
      </c>
      <c r="C370">
        <f>IFERROR(VLOOKUP(A370,[1]Monitoramento_Base!$A:$J,8,FALSE),0)</f>
        <v>0</v>
      </c>
      <c r="D370">
        <f>IFERROR(VLOOKUP(A370,[1]Monitoramento_Base!$A:$K,11,FALSE),0)</f>
        <v>0</v>
      </c>
      <c r="E370">
        <f>IFERROR(VLOOKUP(A370,[1]Monitoramento_Base!$A:$L,12,FALSE),0)</f>
        <v>0</v>
      </c>
      <c r="F370">
        <f>IFERROR(VLOOKUP(A370,[1]Monitoramento_Base!$A:$O,15,FALSE),0)</f>
        <v>0</v>
      </c>
      <c r="G370">
        <f>IFERROR(VLOOKUP(A370,[1]Monitoramento_Base!$A:$P,16,FALSE),0)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IFERROR(VLOOKUP(A371,[1]Monitoramento_Base!$A:$J,7,FALSE),0)</f>
        <v>0</v>
      </c>
      <c r="C371">
        <f>IFERROR(VLOOKUP(A371,[1]Monitoramento_Base!$A:$J,8,FALSE),0)</f>
        <v>810712</v>
      </c>
      <c r="D371">
        <f>IFERROR(VLOOKUP(A371,[1]Monitoramento_Base!$A:$K,11,FALSE),0)</f>
        <v>0</v>
      </c>
      <c r="E371">
        <f>IFERROR(VLOOKUP(A371,[1]Monitoramento_Base!$A:$L,12,FALSE),0)</f>
        <v>784560</v>
      </c>
      <c r="F371">
        <f>IFERROR(VLOOKUP(A371,[1]Monitoramento_Base!$A:$O,15,FALSE),0)</f>
        <v>0</v>
      </c>
      <c r="G371">
        <f>IFERROR(VLOOKUP(A371,[1]Monitoramento_Base!$A:$P,16,FALSE),0)</f>
        <v>523040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IFERROR(VLOOKUP(A372,[1]Monitoramento_Base!$A:$J,7,FALSE),0)</f>
        <v>0</v>
      </c>
      <c r="C372">
        <f>IFERROR(VLOOKUP(A372,[1]Monitoramento_Base!$A:$J,8,FALSE),0)</f>
        <v>0</v>
      </c>
      <c r="D372">
        <f>IFERROR(VLOOKUP(A372,[1]Monitoramento_Base!$A:$K,11,FALSE),0)</f>
        <v>0</v>
      </c>
      <c r="E372">
        <f>IFERROR(VLOOKUP(A372,[1]Monitoramento_Base!$A:$L,12,FALSE),0)</f>
        <v>0</v>
      </c>
      <c r="F372">
        <f>IFERROR(VLOOKUP(A372,[1]Monitoramento_Base!$A:$O,15,FALSE),0)</f>
        <v>0</v>
      </c>
      <c r="G372">
        <f>IFERROR(VLOOKUP(A372,[1]Monitoramento_Base!$A:$P,16,FALSE),0)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IFERROR(VLOOKUP(A373,[1]Monitoramento_Base!$A:$J,7,FALSE),0)</f>
        <v>0</v>
      </c>
      <c r="C373">
        <f>IFERROR(VLOOKUP(A373,[1]Monitoramento_Base!$A:$J,8,FALSE),0)</f>
        <v>1598050</v>
      </c>
      <c r="D373">
        <f>IFERROR(VLOOKUP(A373,[1]Monitoramento_Base!$A:$K,11,FALSE),0)</f>
        <v>0</v>
      </c>
      <c r="E373">
        <f>IFERROR(VLOOKUP(A373,[1]Monitoramento_Base!$A:$L,12,FALSE),0)</f>
        <v>1546500</v>
      </c>
      <c r="F373">
        <f>IFERROR(VLOOKUP(A373,[1]Monitoramento_Base!$A:$O,15,FALSE),0)</f>
        <v>0</v>
      </c>
      <c r="G373">
        <f>IFERROR(VLOOKUP(A373,[1]Monitoramento_Base!$A:$P,16,FALSE),0)</f>
        <v>1031000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IFERROR(VLOOKUP(A374,[1]Monitoramento_Base!$A:$J,7,FALSE),0)</f>
        <v>0</v>
      </c>
      <c r="C374">
        <f>IFERROR(VLOOKUP(A374,[1]Monitoramento_Base!$A:$J,8,FALSE),0)</f>
        <v>0</v>
      </c>
      <c r="D374">
        <f>IFERROR(VLOOKUP(A374,[1]Monitoramento_Base!$A:$K,11,FALSE),0)</f>
        <v>0</v>
      </c>
      <c r="E374">
        <f>IFERROR(VLOOKUP(A374,[1]Monitoramento_Base!$A:$L,12,FALSE),0)</f>
        <v>0</v>
      </c>
      <c r="F374">
        <f>IFERROR(VLOOKUP(A374,[1]Monitoramento_Base!$A:$O,15,FALSE),0)</f>
        <v>0</v>
      </c>
      <c r="G374">
        <f>IFERROR(VLOOKUP(A374,[1]Monitoramento_Base!$A:$P,16,FALSE),0)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IFERROR(VLOOKUP(A375,[1]Monitoramento_Base!$A:$J,7,FALSE),0)</f>
        <v>0</v>
      </c>
      <c r="C375">
        <f>IFERROR(VLOOKUP(A375,[1]Monitoramento_Base!$A:$J,8,FALSE),0)</f>
        <v>0</v>
      </c>
      <c r="D375">
        <f>IFERROR(VLOOKUP(A375,[1]Monitoramento_Base!$A:$K,11,FALSE),0)</f>
        <v>0</v>
      </c>
      <c r="E375">
        <f>IFERROR(VLOOKUP(A375,[1]Monitoramento_Base!$A:$L,12,FALSE),0)</f>
        <v>0</v>
      </c>
      <c r="F375">
        <f>IFERROR(VLOOKUP(A375,[1]Monitoramento_Base!$A:$O,15,FALSE),0)</f>
        <v>0</v>
      </c>
      <c r="G375">
        <f>IFERROR(VLOOKUP(A375,[1]Monitoramento_Base!$A:$P,16,FALSE),0)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IFERROR(VLOOKUP(A376,[1]Monitoramento_Base!$A:$J,7,FALSE),0)</f>
        <v>0</v>
      </c>
      <c r="C376">
        <f>IFERROR(VLOOKUP(A376,[1]Monitoramento_Base!$A:$J,8,FALSE),0)</f>
        <v>0</v>
      </c>
      <c r="D376">
        <f>IFERROR(VLOOKUP(A376,[1]Monitoramento_Base!$A:$K,11,FALSE),0)</f>
        <v>0</v>
      </c>
      <c r="E376">
        <f>IFERROR(VLOOKUP(A376,[1]Monitoramento_Base!$A:$L,12,FALSE),0)</f>
        <v>0</v>
      </c>
      <c r="F376">
        <f>IFERROR(VLOOKUP(A376,[1]Monitoramento_Base!$A:$O,15,FALSE),0)</f>
        <v>0</v>
      </c>
      <c r="G376">
        <f>IFERROR(VLOOKUP(A376,[1]Monitoramento_Base!$A:$P,16,FALSE),0)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IFERROR(VLOOKUP(A377,[1]Monitoramento_Base!$A:$J,7,FALSE),0)</f>
        <v>0</v>
      </c>
      <c r="C377">
        <f>IFERROR(VLOOKUP(A377,[1]Monitoramento_Base!$A:$J,8,FALSE),0)</f>
        <v>0</v>
      </c>
      <c r="D377">
        <f>IFERROR(VLOOKUP(A377,[1]Monitoramento_Base!$A:$K,11,FALSE),0)</f>
        <v>0</v>
      </c>
      <c r="E377">
        <f>IFERROR(VLOOKUP(A377,[1]Monitoramento_Base!$A:$L,12,FALSE),0)</f>
        <v>0</v>
      </c>
      <c r="F377">
        <f>IFERROR(VLOOKUP(A377,[1]Monitoramento_Base!$A:$O,15,FALSE),0)</f>
        <v>0</v>
      </c>
      <c r="G377">
        <f>IFERROR(VLOOKUP(A377,[1]Monitoramento_Base!$A:$P,16,FALSE),0)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IFERROR(VLOOKUP(A378,[1]Monitoramento_Base!$A:$J,7,FALSE),0)</f>
        <v>0</v>
      </c>
      <c r="C378">
        <f>IFERROR(VLOOKUP(A378,[1]Monitoramento_Base!$A:$J,8,FALSE),0)</f>
        <v>0</v>
      </c>
      <c r="D378">
        <f>IFERROR(VLOOKUP(A378,[1]Monitoramento_Base!$A:$K,11,FALSE),0)</f>
        <v>0</v>
      </c>
      <c r="E378">
        <f>IFERROR(VLOOKUP(A378,[1]Monitoramento_Base!$A:$L,12,FALSE),0)</f>
        <v>0</v>
      </c>
      <c r="F378">
        <f>IFERROR(VLOOKUP(A378,[1]Monitoramento_Base!$A:$O,15,FALSE),0)</f>
        <v>0</v>
      </c>
      <c r="G378">
        <f>IFERROR(VLOOKUP(A378,[1]Monitoramento_Base!$A:$P,16,FALSE),0)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IFERROR(VLOOKUP(A379,[1]Monitoramento_Base!$A:$J,7,FALSE),0)</f>
        <v>0</v>
      </c>
      <c r="C379">
        <f>IFERROR(VLOOKUP(A379,[1]Monitoramento_Base!$A:$J,8,FALSE),0)</f>
        <v>1218020</v>
      </c>
      <c r="D379">
        <f>IFERROR(VLOOKUP(A379,[1]Monitoramento_Base!$A:$K,11,FALSE),0)</f>
        <v>0</v>
      </c>
      <c r="E379">
        <f>IFERROR(VLOOKUP(A379,[1]Monitoramento_Base!$A:$L,12,FALSE),0)</f>
        <v>3426930</v>
      </c>
      <c r="F379">
        <f>IFERROR(VLOOKUP(A379,[1]Monitoramento_Base!$A:$O,15,FALSE),0)</f>
        <v>0</v>
      </c>
      <c r="G379">
        <f>IFERROR(VLOOKUP(A379,[1]Monitoramento_Base!$A:$P,16,FALSE),0)</f>
        <v>2111710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IFERROR(VLOOKUP(A380,[1]Monitoramento_Base!$A:$J,7,FALSE),0)</f>
        <v>0</v>
      </c>
      <c r="C380">
        <f>IFERROR(VLOOKUP(A380,[1]Monitoramento_Base!$A:$J,8,FALSE),0)</f>
        <v>152210</v>
      </c>
      <c r="D380">
        <f>IFERROR(VLOOKUP(A380,[1]Monitoramento_Base!$A:$K,11,FALSE),0)</f>
        <v>0</v>
      </c>
      <c r="E380">
        <f>IFERROR(VLOOKUP(A380,[1]Monitoramento_Base!$A:$L,12,FALSE),0)</f>
        <v>147300</v>
      </c>
      <c r="F380">
        <f>IFERROR(VLOOKUP(A380,[1]Monitoramento_Base!$A:$O,15,FALSE),0)</f>
        <v>0</v>
      </c>
      <c r="G380">
        <f>IFERROR(VLOOKUP(A380,[1]Monitoramento_Base!$A:$P,16,FALSE),0)</f>
        <v>98200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IFERROR(VLOOKUP(A381,[1]Monitoramento_Base!$A:$J,7,FALSE),0)</f>
        <v>0</v>
      </c>
      <c r="C381">
        <f>IFERROR(VLOOKUP(A381,[1]Monitoramento_Base!$A:$J,8,FALSE),0)</f>
        <v>0</v>
      </c>
      <c r="D381">
        <f>IFERROR(VLOOKUP(A381,[1]Monitoramento_Base!$A:$K,11,FALSE),0)</f>
        <v>0</v>
      </c>
      <c r="E381">
        <f>IFERROR(VLOOKUP(A381,[1]Monitoramento_Base!$A:$L,12,FALSE),0)</f>
        <v>0</v>
      </c>
      <c r="F381">
        <f>IFERROR(VLOOKUP(A381,[1]Monitoramento_Base!$A:$O,15,FALSE),0)</f>
        <v>0</v>
      </c>
      <c r="G381">
        <f>IFERROR(VLOOKUP(A381,[1]Monitoramento_Base!$A:$P,16,FALSE),0)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IFERROR(VLOOKUP(A382,[1]Monitoramento_Base!$A:$J,7,FALSE),0)</f>
        <v>0</v>
      </c>
      <c r="C382">
        <f>IFERROR(VLOOKUP(A382,[1]Monitoramento_Base!$A:$J,8,FALSE),0)</f>
        <v>1758206</v>
      </c>
      <c r="D382">
        <f>IFERROR(VLOOKUP(A382,[1]Monitoramento_Base!$A:$K,11,FALSE),0)</f>
        <v>0</v>
      </c>
      <c r="E382">
        <f>IFERROR(VLOOKUP(A382,[1]Monitoramento_Base!$A:$L,12,FALSE),0)</f>
        <v>1697240</v>
      </c>
      <c r="F382">
        <f>IFERROR(VLOOKUP(A382,[1]Monitoramento_Base!$A:$O,15,FALSE),0)</f>
        <v>0</v>
      </c>
      <c r="G382">
        <f>IFERROR(VLOOKUP(A382,[1]Monitoramento_Base!$A:$P,16,FALSE),0)</f>
        <v>1370794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IFERROR(VLOOKUP(A383,[1]Monitoramento_Base!$A:$J,7,FALSE),0)</f>
        <v>0</v>
      </c>
      <c r="C383">
        <f>IFERROR(VLOOKUP(A383,[1]Monitoramento_Base!$A:$J,8,FALSE),0)</f>
        <v>218550</v>
      </c>
      <c r="D383">
        <f>IFERROR(VLOOKUP(A383,[1]Monitoramento_Base!$A:$K,11,FALSE),0)</f>
        <v>0</v>
      </c>
      <c r="E383">
        <f>IFERROR(VLOOKUP(A383,[1]Monitoramento_Base!$A:$L,12,FALSE),0)</f>
        <v>211500</v>
      </c>
      <c r="F383">
        <f>IFERROR(VLOOKUP(A383,[1]Monitoramento_Base!$A:$O,15,FALSE),0)</f>
        <v>0</v>
      </c>
      <c r="G383">
        <f>IFERROR(VLOOKUP(A383,[1]Monitoramento_Base!$A:$P,16,FALSE),0)</f>
        <v>141000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IFERROR(VLOOKUP(A384,[1]Monitoramento_Base!$A:$J,7,FALSE),0)</f>
        <v>0</v>
      </c>
      <c r="C384">
        <f>IFERROR(VLOOKUP(A384,[1]Monitoramento_Base!$A:$J,8,FALSE),0)</f>
        <v>0</v>
      </c>
      <c r="D384">
        <f>IFERROR(VLOOKUP(A384,[1]Monitoramento_Base!$A:$K,11,FALSE),0)</f>
        <v>0</v>
      </c>
      <c r="E384">
        <f>IFERROR(VLOOKUP(A384,[1]Monitoramento_Base!$A:$L,12,FALSE),0)</f>
        <v>0</v>
      </c>
      <c r="F384">
        <f>IFERROR(VLOOKUP(A384,[1]Monitoramento_Base!$A:$O,15,FALSE),0)</f>
        <v>0</v>
      </c>
      <c r="G384">
        <f>IFERROR(VLOOKUP(A384,[1]Monitoramento_Base!$A:$P,16,FALSE),0)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IFERROR(VLOOKUP(A385,[1]Monitoramento_Base!$A:$J,7,FALSE),0)</f>
        <v>0</v>
      </c>
      <c r="C385">
        <f>IFERROR(VLOOKUP(A385,[1]Monitoramento_Base!$A:$J,8,FALSE),0)</f>
        <v>0</v>
      </c>
      <c r="D385">
        <f>IFERROR(VLOOKUP(A385,[1]Monitoramento_Base!$A:$K,11,FALSE),0)</f>
        <v>0</v>
      </c>
      <c r="E385">
        <f>IFERROR(VLOOKUP(A385,[1]Monitoramento_Base!$A:$L,12,FALSE),0)</f>
        <v>0</v>
      </c>
      <c r="F385">
        <f>IFERROR(VLOOKUP(A385,[1]Monitoramento_Base!$A:$O,15,FALSE),0)</f>
        <v>0</v>
      </c>
      <c r="G385">
        <f>IFERROR(VLOOKUP(A385,[1]Monitoramento_Base!$A:$P,16,FALSE),0)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IFERROR(VLOOKUP(A386,[1]Monitoramento_Base!$A:$J,7,FALSE),0)</f>
        <v>0</v>
      </c>
      <c r="C386">
        <f>IFERROR(VLOOKUP(A386,[1]Monitoramento_Base!$A:$J,8,FALSE),0)</f>
        <v>0</v>
      </c>
      <c r="D386">
        <f>IFERROR(VLOOKUP(A386,[1]Monitoramento_Base!$A:$K,11,FALSE),0)</f>
        <v>0</v>
      </c>
      <c r="E386">
        <f>IFERROR(VLOOKUP(A386,[1]Monitoramento_Base!$A:$L,12,FALSE),0)</f>
        <v>0</v>
      </c>
      <c r="F386">
        <f>IFERROR(VLOOKUP(A386,[1]Monitoramento_Base!$A:$O,15,FALSE),0)</f>
        <v>0</v>
      </c>
      <c r="G386">
        <f>IFERROR(VLOOKUP(A386,[1]Monitoramento_Base!$A:$P,16,FALSE),0)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IFERROR(VLOOKUP(A387,[1]Monitoramento_Base!$A:$J,7,FALSE),0)</f>
        <v>0</v>
      </c>
      <c r="C387">
        <f>IFERROR(VLOOKUP(A387,[1]Monitoramento_Base!$A:$J,8,FALSE),0)</f>
        <v>0</v>
      </c>
      <c r="D387">
        <f>IFERROR(VLOOKUP(A387,[1]Monitoramento_Base!$A:$K,11,FALSE),0)</f>
        <v>0</v>
      </c>
      <c r="E387">
        <f>IFERROR(VLOOKUP(A387,[1]Monitoramento_Base!$A:$L,12,FALSE),0)</f>
        <v>0</v>
      </c>
      <c r="F387">
        <f>IFERROR(VLOOKUP(A387,[1]Monitoramento_Base!$A:$O,15,FALSE),0)</f>
        <v>0</v>
      </c>
      <c r="G387">
        <f>IFERROR(VLOOKUP(A387,[1]Monitoramento_Base!$A:$P,16,FALSE),0)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IFERROR(VLOOKUP(A388,[1]Monitoramento_Base!$A:$J,7,FALSE),0)</f>
        <v>0</v>
      </c>
      <c r="C388">
        <f>IFERROR(VLOOKUP(A388,[1]Monitoramento_Base!$A:$J,8,FALSE),0)</f>
        <v>0</v>
      </c>
      <c r="D388">
        <f>IFERROR(VLOOKUP(A388,[1]Monitoramento_Base!$A:$K,11,FALSE),0)</f>
        <v>0</v>
      </c>
      <c r="E388">
        <f>IFERROR(VLOOKUP(A388,[1]Monitoramento_Base!$A:$L,12,FALSE),0)</f>
        <v>0</v>
      </c>
      <c r="F388">
        <f>IFERROR(VLOOKUP(A388,[1]Monitoramento_Base!$A:$O,15,FALSE),0)</f>
        <v>0</v>
      </c>
      <c r="G388">
        <f>IFERROR(VLOOKUP(A388,[1]Monitoramento_Base!$A:$P,16,FALSE),0)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IFERROR(VLOOKUP(A389,[1]Monitoramento_Base!$A:$J,7,FALSE),0)</f>
        <v>0</v>
      </c>
      <c r="C389">
        <f>IFERROR(VLOOKUP(A389,[1]Monitoramento_Base!$A:$J,8,FALSE),0)</f>
        <v>985397</v>
      </c>
      <c r="D389">
        <f>IFERROR(VLOOKUP(A389,[1]Monitoramento_Base!$A:$K,11,FALSE),0)</f>
        <v>0</v>
      </c>
      <c r="E389">
        <f>IFERROR(VLOOKUP(A389,[1]Monitoramento_Base!$A:$L,12,FALSE),0)</f>
        <v>953610</v>
      </c>
      <c r="F389">
        <f>IFERROR(VLOOKUP(A389,[1]Monitoramento_Base!$A:$O,15,FALSE),0)</f>
        <v>0</v>
      </c>
      <c r="G389">
        <f>IFERROR(VLOOKUP(A389,[1]Monitoramento_Base!$A:$P,16,FALSE),0)</f>
        <v>635740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IFERROR(VLOOKUP(A390,[1]Monitoramento_Base!$A:$J,7,FALSE),0)</f>
        <v>0</v>
      </c>
      <c r="C390">
        <f>IFERROR(VLOOKUP(A390,[1]Monitoramento_Base!$A:$J,8,FALSE),0)</f>
        <v>0</v>
      </c>
      <c r="D390">
        <f>IFERROR(VLOOKUP(A390,[1]Monitoramento_Base!$A:$K,11,FALSE),0)</f>
        <v>0</v>
      </c>
      <c r="E390">
        <f>IFERROR(VLOOKUP(A390,[1]Monitoramento_Base!$A:$L,12,FALSE),0)</f>
        <v>0</v>
      </c>
      <c r="F390">
        <f>IFERROR(VLOOKUP(A390,[1]Monitoramento_Base!$A:$O,15,FALSE),0)</f>
        <v>0</v>
      </c>
      <c r="G390">
        <f>IFERROR(VLOOKUP(A390,[1]Monitoramento_Base!$A:$P,16,FALSE),0)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IFERROR(VLOOKUP(A391,[1]Monitoramento_Base!$A:$J,7,FALSE),0)</f>
        <v>0</v>
      </c>
      <c r="C391">
        <f>IFERROR(VLOOKUP(A391,[1]Monitoramento_Base!$A:$J,8,FALSE),0)</f>
        <v>0</v>
      </c>
      <c r="D391">
        <f>IFERROR(VLOOKUP(A391,[1]Monitoramento_Base!$A:$K,11,FALSE),0)</f>
        <v>0</v>
      </c>
      <c r="E391">
        <f>IFERROR(VLOOKUP(A391,[1]Monitoramento_Base!$A:$L,12,FALSE),0)</f>
        <v>0</v>
      </c>
      <c r="F391">
        <f>IFERROR(VLOOKUP(A391,[1]Monitoramento_Base!$A:$O,15,FALSE),0)</f>
        <v>0</v>
      </c>
      <c r="G391">
        <f>IFERROR(VLOOKUP(A391,[1]Monitoramento_Base!$A:$P,16,FALSE),0)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IFERROR(VLOOKUP(A392,[1]Monitoramento_Base!$A:$J,7,FALSE),0)</f>
        <v>0</v>
      </c>
      <c r="C392">
        <f>IFERROR(VLOOKUP(A392,[1]Monitoramento_Base!$A:$J,8,FALSE),0)</f>
        <v>0</v>
      </c>
      <c r="D392">
        <f>IFERROR(VLOOKUP(A392,[1]Monitoramento_Base!$A:$K,11,FALSE),0)</f>
        <v>0</v>
      </c>
      <c r="E392">
        <f>IFERROR(VLOOKUP(A392,[1]Monitoramento_Base!$A:$L,12,FALSE),0)</f>
        <v>0</v>
      </c>
      <c r="F392">
        <f>IFERROR(VLOOKUP(A392,[1]Monitoramento_Base!$A:$O,15,FALSE),0)</f>
        <v>0</v>
      </c>
      <c r="G392">
        <f>IFERROR(VLOOKUP(A392,[1]Monitoramento_Base!$A:$P,16,FALSE),0)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IFERROR(VLOOKUP(A393,[1]Monitoramento_Base!$A:$J,7,FALSE),0)</f>
        <v>0</v>
      </c>
      <c r="C393">
        <f>IFERROR(VLOOKUP(A393,[1]Monitoramento_Base!$A:$J,8,FALSE),0)</f>
        <v>0</v>
      </c>
      <c r="D393">
        <f>IFERROR(VLOOKUP(A393,[1]Monitoramento_Base!$A:$K,11,FALSE),0)</f>
        <v>0</v>
      </c>
      <c r="E393">
        <f>IFERROR(VLOOKUP(A393,[1]Monitoramento_Base!$A:$L,12,FALSE),0)</f>
        <v>0</v>
      </c>
      <c r="F393">
        <f>IFERROR(VLOOKUP(A393,[1]Monitoramento_Base!$A:$O,15,FALSE),0)</f>
        <v>0</v>
      </c>
      <c r="G393">
        <f>IFERROR(VLOOKUP(A393,[1]Monitoramento_Base!$A:$P,16,FALSE),0)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IFERROR(VLOOKUP(A394,[1]Monitoramento_Base!$A:$J,7,FALSE),0)</f>
        <v>19850</v>
      </c>
      <c r="C394">
        <f>IFERROR(VLOOKUP(A394,[1]Monitoramento_Base!$A:$J,8,FALSE),0)</f>
        <v>2258817</v>
      </c>
      <c r="D394">
        <f>IFERROR(VLOOKUP(A394,[1]Monitoramento_Base!$A:$K,11,FALSE),0)</f>
        <v>24210</v>
      </c>
      <c r="E394">
        <f>IFERROR(VLOOKUP(A394,[1]Monitoramento_Base!$A:$L,12,FALSE),0)</f>
        <v>2269207</v>
      </c>
      <c r="F394">
        <f>IFERROR(VLOOKUP(A394,[1]Monitoramento_Base!$A:$O,15,FALSE),0)</f>
        <v>11024</v>
      </c>
      <c r="G394">
        <f>IFERROR(VLOOKUP(A394,[1]Monitoramento_Base!$A:$P,16,FALSE),0)</f>
        <v>1612970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IFERROR(VLOOKUP(A395,[1]Monitoramento_Base!$A:$J,7,FALSE),0)</f>
        <v>0</v>
      </c>
      <c r="C395">
        <f>IFERROR(VLOOKUP(A395,[1]Monitoramento_Base!$A:$J,8,FALSE),0)</f>
        <v>7393872</v>
      </c>
      <c r="D395">
        <f>IFERROR(VLOOKUP(A395,[1]Monitoramento_Base!$A:$K,11,FALSE),0)</f>
        <v>0</v>
      </c>
      <c r="E395">
        <f>IFERROR(VLOOKUP(A395,[1]Monitoramento_Base!$A:$L,12,FALSE),0)</f>
        <v>7155360</v>
      </c>
      <c r="F395">
        <f>IFERROR(VLOOKUP(A395,[1]Monitoramento_Base!$A:$O,15,FALSE),0)</f>
        <v>0</v>
      </c>
      <c r="G395">
        <f>IFERROR(VLOOKUP(A395,[1]Monitoramento_Base!$A:$P,16,FALSE),0)</f>
        <v>4770240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IFERROR(VLOOKUP(A396,[1]Monitoramento_Base!$A:$J,7,FALSE),0)</f>
        <v>0</v>
      </c>
      <c r="C396">
        <f>IFERROR(VLOOKUP(A396,[1]Monitoramento_Base!$A:$J,8,FALSE),0)</f>
        <v>0</v>
      </c>
      <c r="D396">
        <f>IFERROR(VLOOKUP(A396,[1]Monitoramento_Base!$A:$K,11,FALSE),0)</f>
        <v>0</v>
      </c>
      <c r="E396">
        <f>IFERROR(VLOOKUP(A396,[1]Monitoramento_Base!$A:$L,12,FALSE),0)</f>
        <v>0</v>
      </c>
      <c r="F396">
        <f>IFERROR(VLOOKUP(A396,[1]Monitoramento_Base!$A:$O,15,FALSE),0)</f>
        <v>0</v>
      </c>
      <c r="G396">
        <f>IFERROR(VLOOKUP(A396,[1]Monitoramento_Base!$A:$P,16,FALSE),0)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IFERROR(VLOOKUP(A397,[1]Monitoramento_Base!$A:$J,7,FALSE),0)</f>
        <v>16549</v>
      </c>
      <c r="C397">
        <f>IFERROR(VLOOKUP(A397,[1]Monitoramento_Base!$A:$J,8,FALSE),0)</f>
        <v>6543611</v>
      </c>
      <c r="D397">
        <f>IFERROR(VLOOKUP(A397,[1]Monitoramento_Base!$A:$K,11,FALSE),0)</f>
        <v>18121</v>
      </c>
      <c r="E397">
        <f>IFERROR(VLOOKUP(A397,[1]Monitoramento_Base!$A:$L,12,FALSE),0)</f>
        <v>6611132</v>
      </c>
      <c r="F397">
        <f>IFERROR(VLOOKUP(A397,[1]Monitoramento_Base!$A:$O,15,FALSE),0)</f>
        <v>12827</v>
      </c>
      <c r="G397">
        <f>IFERROR(VLOOKUP(A397,[1]Monitoramento_Base!$A:$P,16,FALSE),0)</f>
        <v>4448052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IFERROR(VLOOKUP(A398,[1]Monitoramento_Base!$A:$J,7,FALSE),0)</f>
        <v>0</v>
      </c>
      <c r="C398">
        <f>IFERROR(VLOOKUP(A398,[1]Monitoramento_Base!$A:$J,8,FALSE),0)</f>
        <v>599664</v>
      </c>
      <c r="D398">
        <f>IFERROR(VLOOKUP(A398,[1]Monitoramento_Base!$A:$K,11,FALSE),0)</f>
        <v>0</v>
      </c>
      <c r="E398">
        <f>IFERROR(VLOOKUP(A398,[1]Monitoramento_Base!$A:$L,12,FALSE),0)</f>
        <v>580320</v>
      </c>
      <c r="F398">
        <f>IFERROR(VLOOKUP(A398,[1]Monitoramento_Base!$A:$O,15,FALSE),0)</f>
        <v>0</v>
      </c>
      <c r="G398">
        <f>IFERROR(VLOOKUP(A398,[1]Monitoramento_Base!$A:$P,16,FALSE),0)</f>
        <v>386880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IFERROR(VLOOKUP(A399,[1]Monitoramento_Base!$A:$J,7,FALSE),0)</f>
        <v>0</v>
      </c>
      <c r="C399">
        <f>IFERROR(VLOOKUP(A399,[1]Monitoramento_Base!$A:$J,8,FALSE),0)</f>
        <v>3934086</v>
      </c>
      <c r="D399">
        <f>IFERROR(VLOOKUP(A399,[1]Monitoramento_Base!$A:$K,11,FALSE),0)</f>
        <v>0</v>
      </c>
      <c r="E399">
        <f>IFERROR(VLOOKUP(A399,[1]Monitoramento_Base!$A:$L,12,FALSE),0)</f>
        <v>3807180</v>
      </c>
      <c r="F399">
        <f>IFERROR(VLOOKUP(A399,[1]Monitoramento_Base!$A:$O,15,FALSE),0)</f>
        <v>0</v>
      </c>
      <c r="G399">
        <f>IFERROR(VLOOKUP(A399,[1]Monitoramento_Base!$A:$P,16,FALSE),0)</f>
        <v>2538120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IFERROR(VLOOKUP(A400,[1]Monitoramento_Base!$A:$J,7,FALSE),0)</f>
        <v>0</v>
      </c>
      <c r="C400">
        <f>IFERROR(VLOOKUP(A400,[1]Monitoramento_Base!$A:$J,8,FALSE),0)</f>
        <v>0</v>
      </c>
      <c r="D400">
        <f>IFERROR(VLOOKUP(A400,[1]Monitoramento_Base!$A:$K,11,FALSE),0)</f>
        <v>0</v>
      </c>
      <c r="E400">
        <f>IFERROR(VLOOKUP(A400,[1]Monitoramento_Base!$A:$L,12,FALSE),0)</f>
        <v>0</v>
      </c>
      <c r="F400">
        <f>IFERROR(VLOOKUP(A400,[1]Monitoramento_Base!$A:$O,15,FALSE),0)</f>
        <v>0</v>
      </c>
      <c r="G400">
        <f>IFERROR(VLOOKUP(A400,[1]Monitoramento_Base!$A:$P,16,FALSE),0)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IFERROR(VLOOKUP(A401,[1]Monitoramento_Base!$A:$J,7,FALSE),0)</f>
        <v>0</v>
      </c>
      <c r="C401">
        <f>IFERROR(VLOOKUP(A401,[1]Monitoramento_Base!$A:$J,8,FALSE),0)</f>
        <v>0</v>
      </c>
      <c r="D401">
        <f>IFERROR(VLOOKUP(A401,[1]Monitoramento_Base!$A:$K,11,FALSE),0)</f>
        <v>0</v>
      </c>
      <c r="E401">
        <f>IFERROR(VLOOKUP(A401,[1]Monitoramento_Base!$A:$L,12,FALSE),0)</f>
        <v>0</v>
      </c>
      <c r="F401">
        <f>IFERROR(VLOOKUP(A401,[1]Monitoramento_Base!$A:$O,15,FALSE),0)</f>
        <v>0</v>
      </c>
      <c r="G401">
        <f>IFERROR(VLOOKUP(A401,[1]Monitoramento_Base!$A:$P,16,FALSE),0)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IFERROR(VLOOKUP(A402,[1]Monitoramento_Base!$A:$J,7,FALSE),0)</f>
        <v>0</v>
      </c>
      <c r="C402">
        <f>IFERROR(VLOOKUP(A402,[1]Monitoramento_Base!$A:$J,8,FALSE),0)</f>
        <v>0</v>
      </c>
      <c r="D402">
        <f>IFERROR(VLOOKUP(A402,[1]Monitoramento_Base!$A:$K,11,FALSE),0)</f>
        <v>0</v>
      </c>
      <c r="E402">
        <f>IFERROR(VLOOKUP(A402,[1]Monitoramento_Base!$A:$L,12,FALSE),0)</f>
        <v>0</v>
      </c>
      <c r="F402">
        <f>IFERROR(VLOOKUP(A402,[1]Monitoramento_Base!$A:$O,15,FALSE),0)</f>
        <v>0</v>
      </c>
      <c r="G402">
        <f>IFERROR(VLOOKUP(A402,[1]Monitoramento_Base!$A:$P,16,FALSE),0)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IFERROR(VLOOKUP(A403,[1]Monitoramento_Base!$A:$J,7,FALSE),0)</f>
        <v>199</v>
      </c>
      <c r="C403">
        <f>IFERROR(VLOOKUP(A403,[1]Monitoramento_Base!$A:$J,8,FALSE),0)</f>
        <v>5779538</v>
      </c>
      <c r="D403">
        <f>IFERROR(VLOOKUP(A403,[1]Monitoramento_Base!$A:$K,11,FALSE),0)</f>
        <v>219</v>
      </c>
      <c r="E403">
        <f>IFERROR(VLOOKUP(A403,[1]Monitoramento_Base!$A:$L,12,FALSE),0)</f>
        <v>5498818</v>
      </c>
      <c r="F403">
        <f>IFERROR(VLOOKUP(A403,[1]Monitoramento_Base!$A:$O,15,FALSE),0)</f>
        <v>1</v>
      </c>
      <c r="G403">
        <f>IFERROR(VLOOKUP(A403,[1]Monitoramento_Base!$A:$P,16,FALSE),0)</f>
        <v>3653691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IFERROR(VLOOKUP(A404,[1]Monitoramento_Base!$A:$J,7,FALSE),0)</f>
        <v>0</v>
      </c>
      <c r="C404">
        <f>IFERROR(VLOOKUP(A404,[1]Monitoramento_Base!$A:$J,8,FALSE),0)</f>
        <v>0</v>
      </c>
      <c r="D404">
        <f>IFERROR(VLOOKUP(A404,[1]Monitoramento_Base!$A:$K,11,FALSE),0)</f>
        <v>0</v>
      </c>
      <c r="E404">
        <f>IFERROR(VLOOKUP(A404,[1]Monitoramento_Base!$A:$L,12,FALSE),0)</f>
        <v>0</v>
      </c>
      <c r="F404">
        <f>IFERROR(VLOOKUP(A404,[1]Monitoramento_Base!$A:$O,15,FALSE),0)</f>
        <v>0</v>
      </c>
      <c r="G404">
        <f>IFERROR(VLOOKUP(A404,[1]Monitoramento_Base!$A:$P,16,FALSE),0)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IFERROR(VLOOKUP(A405,[1]Monitoramento_Base!$A:$J,7,FALSE),0)</f>
        <v>0</v>
      </c>
      <c r="C405">
        <f>IFERROR(VLOOKUP(A405,[1]Monitoramento_Base!$A:$J,8,FALSE),0)</f>
        <v>0</v>
      </c>
      <c r="D405">
        <f>IFERROR(VLOOKUP(A405,[1]Monitoramento_Base!$A:$K,11,FALSE),0)</f>
        <v>0</v>
      </c>
      <c r="E405">
        <f>IFERROR(VLOOKUP(A405,[1]Monitoramento_Base!$A:$L,12,FALSE),0)</f>
        <v>0</v>
      </c>
      <c r="F405">
        <f>IFERROR(VLOOKUP(A405,[1]Monitoramento_Base!$A:$O,15,FALSE),0)</f>
        <v>0</v>
      </c>
      <c r="G405">
        <f>IFERROR(VLOOKUP(A405,[1]Monitoramento_Base!$A:$P,16,FALSE),0)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IFERROR(VLOOKUP(A406,[1]Monitoramento_Base!$A:$J,7,FALSE),0)</f>
        <v>0</v>
      </c>
      <c r="C406">
        <f>IFERROR(VLOOKUP(A406,[1]Monitoramento_Base!$A:$J,8,FALSE),0)</f>
        <v>1481800</v>
      </c>
      <c r="D406">
        <f>IFERROR(VLOOKUP(A406,[1]Monitoramento_Base!$A:$K,11,FALSE),0)</f>
        <v>0</v>
      </c>
      <c r="E406">
        <f>IFERROR(VLOOKUP(A406,[1]Monitoramento_Base!$A:$L,12,FALSE),0)</f>
        <v>1434000</v>
      </c>
      <c r="F406">
        <f>IFERROR(VLOOKUP(A406,[1]Monitoramento_Base!$A:$O,15,FALSE),0)</f>
        <v>0</v>
      </c>
      <c r="G406">
        <f>IFERROR(VLOOKUP(A406,[1]Monitoramento_Base!$A:$P,16,FALSE),0)</f>
        <v>956000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IFERROR(VLOOKUP(A407,[1]Monitoramento_Base!$A:$J,7,FALSE),0)</f>
        <v>0</v>
      </c>
      <c r="C407">
        <f>IFERROR(VLOOKUP(A407,[1]Monitoramento_Base!$A:$J,8,FALSE),0)</f>
        <v>0</v>
      </c>
      <c r="D407">
        <f>IFERROR(VLOOKUP(A407,[1]Monitoramento_Base!$A:$K,11,FALSE),0)</f>
        <v>0</v>
      </c>
      <c r="E407">
        <f>IFERROR(VLOOKUP(A407,[1]Monitoramento_Base!$A:$L,12,FALSE),0)</f>
        <v>0</v>
      </c>
      <c r="F407">
        <f>IFERROR(VLOOKUP(A407,[1]Monitoramento_Base!$A:$O,15,FALSE),0)</f>
        <v>0</v>
      </c>
      <c r="G407">
        <f>IFERROR(VLOOKUP(A407,[1]Monitoramento_Base!$A:$P,16,FALSE),0)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IFERROR(VLOOKUP(A408,[1]Monitoramento_Base!$A:$J,7,FALSE),0)</f>
        <v>78</v>
      </c>
      <c r="C408">
        <f>IFERROR(VLOOKUP(A408,[1]Monitoramento_Base!$A:$J,8,FALSE),0)</f>
        <v>1354750</v>
      </c>
      <c r="D408">
        <f>IFERROR(VLOOKUP(A408,[1]Monitoramento_Base!$A:$K,11,FALSE),0)</f>
        <v>544</v>
      </c>
      <c r="E408">
        <f>IFERROR(VLOOKUP(A408,[1]Monitoramento_Base!$A:$L,12,FALSE),0)</f>
        <v>1463404</v>
      </c>
      <c r="F408">
        <f>IFERROR(VLOOKUP(A408,[1]Monitoramento_Base!$A:$O,15,FALSE),0)</f>
        <v>352</v>
      </c>
      <c r="G408">
        <f>IFERROR(VLOOKUP(A408,[1]Monitoramento_Base!$A:$P,16,FALSE),0)</f>
        <v>815660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IFERROR(VLOOKUP(A409,[1]Monitoramento_Base!$A:$J,7,FALSE),0)</f>
        <v>0</v>
      </c>
      <c r="C409">
        <f>IFERROR(VLOOKUP(A409,[1]Monitoramento_Base!$A:$J,8,FALSE),0)</f>
        <v>0</v>
      </c>
      <c r="D409">
        <f>IFERROR(VLOOKUP(A409,[1]Monitoramento_Base!$A:$K,11,FALSE),0)</f>
        <v>0</v>
      </c>
      <c r="E409">
        <f>IFERROR(VLOOKUP(A409,[1]Monitoramento_Base!$A:$L,12,FALSE),0)</f>
        <v>0</v>
      </c>
      <c r="F409">
        <f>IFERROR(VLOOKUP(A409,[1]Monitoramento_Base!$A:$O,15,FALSE),0)</f>
        <v>0</v>
      </c>
      <c r="G409">
        <f>IFERROR(VLOOKUP(A409,[1]Monitoramento_Base!$A:$P,16,FALSE),0)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IFERROR(VLOOKUP(A410,[1]Monitoramento_Base!$A:$J,7,FALSE),0)</f>
        <v>0</v>
      </c>
      <c r="C410">
        <f>IFERROR(VLOOKUP(A410,[1]Monitoramento_Base!$A:$J,8,FALSE),0)</f>
        <v>0</v>
      </c>
      <c r="D410">
        <f>IFERROR(VLOOKUP(A410,[1]Monitoramento_Base!$A:$K,11,FALSE),0)</f>
        <v>0</v>
      </c>
      <c r="E410">
        <f>IFERROR(VLOOKUP(A410,[1]Monitoramento_Base!$A:$L,12,FALSE),0)</f>
        <v>0</v>
      </c>
      <c r="F410">
        <f>IFERROR(VLOOKUP(A410,[1]Monitoramento_Base!$A:$O,15,FALSE),0)</f>
        <v>0</v>
      </c>
      <c r="G410">
        <f>IFERROR(VLOOKUP(A410,[1]Monitoramento_Base!$A:$P,16,FALSE),0)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IFERROR(VLOOKUP(A411,[1]Monitoramento_Base!$A:$J,7,FALSE),0)</f>
        <v>0</v>
      </c>
      <c r="C411">
        <f>IFERROR(VLOOKUP(A411,[1]Monitoramento_Base!$A:$J,8,FALSE),0)</f>
        <v>3638377</v>
      </c>
      <c r="D411">
        <f>IFERROR(VLOOKUP(A411,[1]Monitoramento_Base!$A:$K,11,FALSE),0)</f>
        <v>0</v>
      </c>
      <c r="E411">
        <f>IFERROR(VLOOKUP(A411,[1]Monitoramento_Base!$A:$L,12,FALSE),0)</f>
        <v>3521010</v>
      </c>
      <c r="F411">
        <f>IFERROR(VLOOKUP(A411,[1]Monitoramento_Base!$A:$O,15,FALSE),0)</f>
        <v>0</v>
      </c>
      <c r="G411">
        <f>IFERROR(VLOOKUP(A411,[1]Monitoramento_Base!$A:$P,16,FALSE),0)</f>
        <v>2347340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IFERROR(VLOOKUP(A412,[1]Monitoramento_Base!$A:$J,7,FALSE),0)</f>
        <v>0</v>
      </c>
      <c r="C412">
        <f>IFERROR(VLOOKUP(A412,[1]Monitoramento_Base!$A:$J,8,FALSE),0)</f>
        <v>0</v>
      </c>
      <c r="D412">
        <f>IFERROR(VLOOKUP(A412,[1]Monitoramento_Base!$A:$K,11,FALSE),0)</f>
        <v>0</v>
      </c>
      <c r="E412">
        <f>IFERROR(VLOOKUP(A412,[1]Monitoramento_Base!$A:$L,12,FALSE),0)</f>
        <v>0</v>
      </c>
      <c r="F412">
        <f>IFERROR(VLOOKUP(A412,[1]Monitoramento_Base!$A:$O,15,FALSE),0)</f>
        <v>0</v>
      </c>
      <c r="G412">
        <f>IFERROR(VLOOKUP(A412,[1]Monitoramento_Base!$A:$P,16,FALSE),0)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IFERROR(VLOOKUP(A413,[1]Monitoramento_Base!$A:$J,7,FALSE),0)</f>
        <v>0</v>
      </c>
      <c r="C413">
        <f>IFERROR(VLOOKUP(A413,[1]Monitoramento_Base!$A:$J,8,FALSE),0)</f>
        <v>709001</v>
      </c>
      <c r="D413">
        <f>IFERROR(VLOOKUP(A413,[1]Monitoramento_Base!$A:$K,11,FALSE),0)</f>
        <v>0</v>
      </c>
      <c r="E413">
        <f>IFERROR(VLOOKUP(A413,[1]Monitoramento_Base!$A:$L,12,FALSE),0)</f>
        <v>686130</v>
      </c>
      <c r="F413">
        <f>IFERROR(VLOOKUP(A413,[1]Monitoramento_Base!$A:$O,15,FALSE),0)</f>
        <v>0</v>
      </c>
      <c r="G413">
        <f>IFERROR(VLOOKUP(A413,[1]Monitoramento_Base!$A:$P,16,FALSE),0)</f>
        <v>457420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IFERROR(VLOOKUP(A414,[1]Monitoramento_Base!$A:$J,7,FALSE),0)</f>
        <v>30</v>
      </c>
      <c r="C414">
        <f>IFERROR(VLOOKUP(A414,[1]Monitoramento_Base!$A:$J,8,FALSE),0)</f>
        <v>16337459</v>
      </c>
      <c r="D414">
        <f>IFERROR(VLOOKUP(A414,[1]Monitoramento_Base!$A:$K,11,FALSE),0)</f>
        <v>0</v>
      </c>
      <c r="E414">
        <f>IFERROR(VLOOKUP(A414,[1]Monitoramento_Base!$A:$L,12,FALSE),0)</f>
        <v>15810270</v>
      </c>
      <c r="F414">
        <f>IFERROR(VLOOKUP(A414,[1]Monitoramento_Base!$A:$O,15,FALSE),0)</f>
        <v>0</v>
      </c>
      <c r="G414">
        <f>IFERROR(VLOOKUP(A414,[1]Monitoramento_Base!$A:$P,16,FALSE),0)</f>
        <v>10540180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IFERROR(VLOOKUP(A415,[1]Monitoramento_Base!$A:$J,7,FALSE),0)</f>
        <v>0</v>
      </c>
      <c r="C415">
        <f>IFERROR(VLOOKUP(A415,[1]Monitoramento_Base!$A:$J,8,FALSE),0)</f>
        <v>0</v>
      </c>
      <c r="D415">
        <f>IFERROR(VLOOKUP(A415,[1]Monitoramento_Base!$A:$K,11,FALSE),0)</f>
        <v>0</v>
      </c>
      <c r="E415">
        <f>IFERROR(VLOOKUP(A415,[1]Monitoramento_Base!$A:$L,12,FALSE),0)</f>
        <v>0</v>
      </c>
      <c r="F415">
        <f>IFERROR(VLOOKUP(A415,[1]Monitoramento_Base!$A:$O,15,FALSE),0)</f>
        <v>0</v>
      </c>
      <c r="G415">
        <f>IFERROR(VLOOKUP(A415,[1]Monitoramento_Base!$A:$P,16,FALSE),0)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IFERROR(VLOOKUP(A416,[1]Monitoramento_Base!$A:$J,7,FALSE),0)</f>
        <v>2726</v>
      </c>
      <c r="C416">
        <f>IFERROR(VLOOKUP(A416,[1]Monitoramento_Base!$A:$J,8,FALSE),0)</f>
        <v>1184076</v>
      </c>
      <c r="D416">
        <f>IFERROR(VLOOKUP(A416,[1]Monitoramento_Base!$A:$K,11,FALSE),0)</f>
        <v>4167</v>
      </c>
      <c r="E416">
        <f>IFERROR(VLOOKUP(A416,[1]Monitoramento_Base!$A:$L,12,FALSE),0)</f>
        <v>1250957</v>
      </c>
      <c r="F416">
        <f>IFERROR(VLOOKUP(A416,[1]Monitoramento_Base!$A:$O,15,FALSE),0)</f>
        <v>0</v>
      </c>
      <c r="G416">
        <f>IFERROR(VLOOKUP(A416,[1]Monitoramento_Base!$A:$P,16,FALSE),0)</f>
        <v>833080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IFERROR(VLOOKUP(A417,[1]Monitoramento_Base!$A:$J,7,FALSE),0)</f>
        <v>0</v>
      </c>
      <c r="C417">
        <f>IFERROR(VLOOKUP(A417,[1]Monitoramento_Base!$A:$J,8,FALSE),0)</f>
        <v>0</v>
      </c>
      <c r="D417">
        <f>IFERROR(VLOOKUP(A417,[1]Monitoramento_Base!$A:$K,11,FALSE),0)</f>
        <v>0</v>
      </c>
      <c r="E417">
        <f>IFERROR(VLOOKUP(A417,[1]Monitoramento_Base!$A:$L,12,FALSE),0)</f>
        <v>0</v>
      </c>
      <c r="F417">
        <f>IFERROR(VLOOKUP(A417,[1]Monitoramento_Base!$A:$O,15,FALSE),0)</f>
        <v>0</v>
      </c>
      <c r="G417">
        <f>IFERROR(VLOOKUP(A417,[1]Monitoramento_Base!$A:$P,16,FALSE),0)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IFERROR(VLOOKUP(A418,[1]Monitoramento_Base!$A:$J,7,FALSE),0)</f>
        <v>0</v>
      </c>
      <c r="C418">
        <f>IFERROR(VLOOKUP(A418,[1]Monitoramento_Base!$A:$J,8,FALSE),0)</f>
        <v>544763</v>
      </c>
      <c r="D418">
        <f>IFERROR(VLOOKUP(A418,[1]Monitoramento_Base!$A:$K,11,FALSE),0)</f>
        <v>0</v>
      </c>
      <c r="E418">
        <f>IFERROR(VLOOKUP(A418,[1]Monitoramento_Base!$A:$L,12,FALSE),0)</f>
        <v>527190</v>
      </c>
      <c r="F418">
        <f>IFERROR(VLOOKUP(A418,[1]Monitoramento_Base!$A:$O,15,FALSE),0)</f>
        <v>0</v>
      </c>
      <c r="G418">
        <f>IFERROR(VLOOKUP(A418,[1]Monitoramento_Base!$A:$P,16,FALSE),0)</f>
        <v>351460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IFERROR(VLOOKUP(A419,[1]Monitoramento_Base!$A:$J,7,FALSE),0)</f>
        <v>0</v>
      </c>
      <c r="C419">
        <f>IFERROR(VLOOKUP(A419,[1]Monitoramento_Base!$A:$J,8,FALSE),0)</f>
        <v>0</v>
      </c>
      <c r="D419">
        <f>IFERROR(VLOOKUP(A419,[1]Monitoramento_Base!$A:$K,11,FALSE),0)</f>
        <v>0</v>
      </c>
      <c r="E419">
        <f>IFERROR(VLOOKUP(A419,[1]Monitoramento_Base!$A:$L,12,FALSE),0)</f>
        <v>0</v>
      </c>
      <c r="F419">
        <f>IFERROR(VLOOKUP(A419,[1]Monitoramento_Base!$A:$O,15,FALSE),0)</f>
        <v>0</v>
      </c>
      <c r="G419">
        <f>IFERROR(VLOOKUP(A419,[1]Monitoramento_Base!$A:$P,16,FALSE),0)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IFERROR(VLOOKUP(A420,[1]Monitoramento_Base!$A:$J,7,FALSE),0)</f>
        <v>0</v>
      </c>
      <c r="C420">
        <f>IFERROR(VLOOKUP(A420,[1]Monitoramento_Base!$A:$J,8,FALSE),0)</f>
        <v>0</v>
      </c>
      <c r="D420">
        <f>IFERROR(VLOOKUP(A420,[1]Monitoramento_Base!$A:$K,11,FALSE),0)</f>
        <v>0</v>
      </c>
      <c r="E420">
        <f>IFERROR(VLOOKUP(A420,[1]Monitoramento_Base!$A:$L,12,FALSE),0)</f>
        <v>0</v>
      </c>
      <c r="F420">
        <f>IFERROR(VLOOKUP(A420,[1]Monitoramento_Base!$A:$O,15,FALSE),0)</f>
        <v>0</v>
      </c>
      <c r="G420">
        <f>IFERROR(VLOOKUP(A420,[1]Monitoramento_Base!$A:$P,16,FALSE),0)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IFERROR(VLOOKUP(A421,[1]Monitoramento_Base!$A:$J,7,FALSE),0)</f>
        <v>0</v>
      </c>
      <c r="C421">
        <f>IFERROR(VLOOKUP(A421,[1]Monitoramento_Base!$A:$J,8,FALSE),0)</f>
        <v>854422</v>
      </c>
      <c r="D421">
        <f>IFERROR(VLOOKUP(A421,[1]Monitoramento_Base!$A:$K,11,FALSE),0)</f>
        <v>0</v>
      </c>
      <c r="E421">
        <f>IFERROR(VLOOKUP(A421,[1]Monitoramento_Base!$A:$L,12,FALSE),0)</f>
        <v>826860</v>
      </c>
      <c r="F421">
        <f>IFERROR(VLOOKUP(A421,[1]Monitoramento_Base!$A:$O,15,FALSE),0)</f>
        <v>0</v>
      </c>
      <c r="G421">
        <f>IFERROR(VLOOKUP(A421,[1]Monitoramento_Base!$A:$P,16,FALSE),0)</f>
        <v>551240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IFERROR(VLOOKUP(A422,[1]Monitoramento_Base!$A:$J,7,FALSE),0)</f>
        <v>0</v>
      </c>
      <c r="C422">
        <f>IFERROR(VLOOKUP(A422,[1]Monitoramento_Base!$A:$J,8,FALSE),0)</f>
        <v>0</v>
      </c>
      <c r="D422">
        <f>IFERROR(VLOOKUP(A422,[1]Monitoramento_Base!$A:$K,11,FALSE),0)</f>
        <v>0</v>
      </c>
      <c r="E422">
        <f>IFERROR(VLOOKUP(A422,[1]Monitoramento_Base!$A:$L,12,FALSE),0)</f>
        <v>0</v>
      </c>
      <c r="F422">
        <f>IFERROR(VLOOKUP(A422,[1]Monitoramento_Base!$A:$O,15,FALSE),0)</f>
        <v>0</v>
      </c>
      <c r="G422">
        <f>IFERROR(VLOOKUP(A422,[1]Monitoramento_Base!$A:$P,16,FALSE),0)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IFERROR(VLOOKUP(A423,[1]Monitoramento_Base!$A:$J,7,FALSE),0)</f>
        <v>156</v>
      </c>
      <c r="C423">
        <f>IFERROR(VLOOKUP(A423,[1]Monitoramento_Base!$A:$J,8,FALSE),0)</f>
        <v>17649564</v>
      </c>
      <c r="D423">
        <f>IFERROR(VLOOKUP(A423,[1]Monitoramento_Base!$A:$K,11,FALSE),0)</f>
        <v>23922</v>
      </c>
      <c r="E423">
        <f>IFERROR(VLOOKUP(A423,[1]Monitoramento_Base!$A:$L,12,FALSE),0)</f>
        <v>17173704</v>
      </c>
      <c r="F423">
        <f>IFERROR(VLOOKUP(A423,[1]Monitoramento_Base!$A:$O,15,FALSE),0)</f>
        <v>2780</v>
      </c>
      <c r="G423">
        <f>IFERROR(VLOOKUP(A423,[1]Monitoramento_Base!$A:$P,16,FALSE),0)</f>
        <v>11190006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IFERROR(VLOOKUP(A424,[1]Monitoramento_Base!$A:$J,7,FALSE),0)</f>
        <v>0</v>
      </c>
      <c r="C424">
        <f>IFERROR(VLOOKUP(A424,[1]Monitoramento_Base!$A:$J,8,FALSE),0)</f>
        <v>0</v>
      </c>
      <c r="D424">
        <f>IFERROR(VLOOKUP(A424,[1]Monitoramento_Base!$A:$K,11,FALSE),0)</f>
        <v>0</v>
      </c>
      <c r="E424">
        <f>IFERROR(VLOOKUP(A424,[1]Monitoramento_Base!$A:$L,12,FALSE),0)</f>
        <v>0</v>
      </c>
      <c r="F424">
        <f>IFERROR(VLOOKUP(A424,[1]Monitoramento_Base!$A:$O,15,FALSE),0)</f>
        <v>0</v>
      </c>
      <c r="G424">
        <f>IFERROR(VLOOKUP(A424,[1]Monitoramento_Base!$A:$P,16,FALSE),0)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IFERROR(VLOOKUP(A425,[1]Monitoramento_Base!$A:$J,7,FALSE),0)</f>
        <v>13988</v>
      </c>
      <c r="C425">
        <f>IFERROR(VLOOKUP(A425,[1]Monitoramento_Base!$A:$J,8,FALSE),0)</f>
        <v>6957334</v>
      </c>
      <c r="D425">
        <f>IFERROR(VLOOKUP(A425,[1]Monitoramento_Base!$A:$K,11,FALSE),0)</f>
        <v>9769</v>
      </c>
      <c r="E425">
        <f>IFERROR(VLOOKUP(A425,[1]Monitoramento_Base!$A:$L,12,FALSE),0)</f>
        <v>6733852</v>
      </c>
      <c r="F425">
        <f>IFERROR(VLOOKUP(A425,[1]Monitoramento_Base!$A:$O,15,FALSE),0)</f>
        <v>3203</v>
      </c>
      <c r="G425">
        <f>IFERROR(VLOOKUP(A425,[1]Monitoramento_Base!$A:$P,16,FALSE),0)</f>
        <v>4365433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IFERROR(VLOOKUP(A426,[1]Monitoramento_Base!$A:$J,7,FALSE),0)</f>
        <v>0</v>
      </c>
      <c r="C426">
        <f>IFERROR(VLOOKUP(A426,[1]Monitoramento_Base!$A:$J,8,FALSE),0)</f>
        <v>0</v>
      </c>
      <c r="D426">
        <f>IFERROR(VLOOKUP(A426,[1]Monitoramento_Base!$A:$K,11,FALSE),0)</f>
        <v>0</v>
      </c>
      <c r="E426">
        <f>IFERROR(VLOOKUP(A426,[1]Monitoramento_Base!$A:$L,12,FALSE),0)</f>
        <v>0</v>
      </c>
      <c r="F426">
        <f>IFERROR(VLOOKUP(A426,[1]Monitoramento_Base!$A:$O,15,FALSE),0)</f>
        <v>0</v>
      </c>
      <c r="G426">
        <f>IFERROR(VLOOKUP(A426,[1]Monitoramento_Base!$A:$P,16,FALSE),0)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IFERROR(VLOOKUP(A427,[1]Monitoramento_Base!$A:$J,7,FALSE),0)</f>
        <v>0</v>
      </c>
      <c r="C427">
        <f>IFERROR(VLOOKUP(A427,[1]Monitoramento_Base!$A:$J,8,FALSE),0)</f>
        <v>0</v>
      </c>
      <c r="D427">
        <f>IFERROR(VLOOKUP(A427,[1]Monitoramento_Base!$A:$K,11,FALSE),0)</f>
        <v>0</v>
      </c>
      <c r="E427">
        <f>IFERROR(VLOOKUP(A427,[1]Monitoramento_Base!$A:$L,12,FALSE),0)</f>
        <v>0</v>
      </c>
      <c r="F427">
        <f>IFERROR(VLOOKUP(A427,[1]Monitoramento_Base!$A:$O,15,FALSE),0)</f>
        <v>0</v>
      </c>
      <c r="G427">
        <f>IFERROR(VLOOKUP(A427,[1]Monitoramento_Base!$A:$P,16,FALSE),0)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IFERROR(VLOOKUP(A428,[1]Monitoramento_Base!$A:$J,7,FALSE),0)</f>
        <v>0</v>
      </c>
      <c r="C428">
        <f>IFERROR(VLOOKUP(A428,[1]Monitoramento_Base!$A:$J,8,FALSE),0)</f>
        <v>0</v>
      </c>
      <c r="D428">
        <f>IFERROR(VLOOKUP(A428,[1]Monitoramento_Base!$A:$K,11,FALSE),0)</f>
        <v>0</v>
      </c>
      <c r="E428">
        <f>IFERROR(VLOOKUP(A428,[1]Monitoramento_Base!$A:$L,12,FALSE),0)</f>
        <v>0</v>
      </c>
      <c r="F428">
        <f>IFERROR(VLOOKUP(A428,[1]Monitoramento_Base!$A:$O,15,FALSE),0)</f>
        <v>0</v>
      </c>
      <c r="G428">
        <f>IFERROR(VLOOKUP(A428,[1]Monitoramento_Base!$A:$P,16,FALSE),0)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IFERROR(VLOOKUP(A429,[1]Monitoramento_Base!$A:$J,7,FALSE),0)</f>
        <v>11726</v>
      </c>
      <c r="C429">
        <f>IFERROR(VLOOKUP(A429,[1]Monitoramento_Base!$A:$J,8,FALSE),0)</f>
        <v>3163231</v>
      </c>
      <c r="D429">
        <f>IFERROR(VLOOKUP(A429,[1]Monitoramento_Base!$A:$K,11,FALSE),0)</f>
        <v>12746</v>
      </c>
      <c r="E429">
        <f>IFERROR(VLOOKUP(A429,[1]Monitoramento_Base!$A:$L,12,FALSE),0)</f>
        <v>2858751</v>
      </c>
      <c r="F429">
        <f>IFERROR(VLOOKUP(A429,[1]Monitoramento_Base!$A:$O,15,FALSE),0)</f>
        <v>6335</v>
      </c>
      <c r="G429">
        <f>IFERROR(VLOOKUP(A429,[1]Monitoramento_Base!$A:$P,16,FALSE),0)</f>
        <v>1804332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IFERROR(VLOOKUP(A430,[1]Monitoramento_Base!$A:$J,7,FALSE),0)</f>
        <v>0</v>
      </c>
      <c r="C430">
        <f>IFERROR(VLOOKUP(A430,[1]Monitoramento_Base!$A:$J,8,FALSE),0)</f>
        <v>0</v>
      </c>
      <c r="D430">
        <f>IFERROR(VLOOKUP(A430,[1]Monitoramento_Base!$A:$K,11,FALSE),0)</f>
        <v>0</v>
      </c>
      <c r="E430">
        <f>IFERROR(VLOOKUP(A430,[1]Monitoramento_Base!$A:$L,12,FALSE),0)</f>
        <v>0</v>
      </c>
      <c r="F430">
        <f>IFERROR(VLOOKUP(A430,[1]Monitoramento_Base!$A:$O,15,FALSE),0)</f>
        <v>0</v>
      </c>
      <c r="G430">
        <f>IFERROR(VLOOKUP(A430,[1]Monitoramento_Base!$A:$P,16,FALSE),0)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IFERROR(VLOOKUP(A431,[1]Monitoramento_Base!$A:$J,7,FALSE),0)</f>
        <v>0</v>
      </c>
      <c r="C431">
        <f>IFERROR(VLOOKUP(A431,[1]Monitoramento_Base!$A:$J,8,FALSE),0)</f>
        <v>2305873</v>
      </c>
      <c r="D431">
        <f>IFERROR(VLOOKUP(A431,[1]Monitoramento_Base!$A:$K,11,FALSE),0)</f>
        <v>0</v>
      </c>
      <c r="E431">
        <f>IFERROR(VLOOKUP(A431,[1]Monitoramento_Base!$A:$L,12,FALSE),0)</f>
        <v>2231490</v>
      </c>
      <c r="F431">
        <f>IFERROR(VLOOKUP(A431,[1]Monitoramento_Base!$A:$O,15,FALSE),0)</f>
        <v>0</v>
      </c>
      <c r="G431">
        <f>IFERROR(VLOOKUP(A431,[1]Monitoramento_Base!$A:$P,16,FALSE),0)</f>
        <v>1487660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IFERROR(VLOOKUP(A432,[1]Monitoramento_Base!$A:$J,7,FALSE),0)</f>
        <v>0</v>
      </c>
      <c r="C432">
        <f>IFERROR(VLOOKUP(A432,[1]Monitoramento_Base!$A:$J,8,FALSE),0)</f>
        <v>0</v>
      </c>
      <c r="D432">
        <f>IFERROR(VLOOKUP(A432,[1]Monitoramento_Base!$A:$K,11,FALSE),0)</f>
        <v>0</v>
      </c>
      <c r="E432">
        <f>IFERROR(VLOOKUP(A432,[1]Monitoramento_Base!$A:$L,12,FALSE),0)</f>
        <v>0</v>
      </c>
      <c r="F432">
        <f>IFERROR(VLOOKUP(A432,[1]Monitoramento_Base!$A:$O,15,FALSE),0)</f>
        <v>0</v>
      </c>
      <c r="G432">
        <f>IFERROR(VLOOKUP(A432,[1]Monitoramento_Base!$A:$P,16,FALSE),0)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IFERROR(VLOOKUP(A433,[1]Monitoramento_Base!$A:$J,7,FALSE),0)</f>
        <v>0</v>
      </c>
      <c r="C433">
        <f>IFERROR(VLOOKUP(A433,[1]Monitoramento_Base!$A:$J,8,FALSE),0)</f>
        <v>0</v>
      </c>
      <c r="D433">
        <f>IFERROR(VLOOKUP(A433,[1]Monitoramento_Base!$A:$K,11,FALSE),0)</f>
        <v>0</v>
      </c>
      <c r="E433">
        <f>IFERROR(VLOOKUP(A433,[1]Monitoramento_Base!$A:$L,12,FALSE),0)</f>
        <v>0</v>
      </c>
      <c r="F433">
        <f>IFERROR(VLOOKUP(A433,[1]Monitoramento_Base!$A:$O,15,FALSE),0)</f>
        <v>0</v>
      </c>
      <c r="G433">
        <f>IFERROR(VLOOKUP(A433,[1]Monitoramento_Base!$A:$P,16,FALSE),0)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IFERROR(VLOOKUP(A434,[1]Monitoramento_Base!$A:$J,7,FALSE),0)</f>
        <v>0</v>
      </c>
      <c r="C434">
        <f>IFERROR(VLOOKUP(A434,[1]Monitoramento_Base!$A:$J,8,FALSE),0)</f>
        <v>0</v>
      </c>
      <c r="D434">
        <f>IFERROR(VLOOKUP(A434,[1]Monitoramento_Base!$A:$K,11,FALSE),0)</f>
        <v>0</v>
      </c>
      <c r="E434">
        <f>IFERROR(VLOOKUP(A434,[1]Monitoramento_Base!$A:$L,12,FALSE),0)</f>
        <v>0</v>
      </c>
      <c r="F434">
        <f>IFERROR(VLOOKUP(A434,[1]Monitoramento_Base!$A:$O,15,FALSE),0)</f>
        <v>0</v>
      </c>
      <c r="G434">
        <f>IFERROR(VLOOKUP(A434,[1]Monitoramento_Base!$A:$P,16,FALSE),0)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IFERROR(VLOOKUP(A435,[1]Monitoramento_Base!$A:$J,7,FALSE),0)</f>
        <v>0</v>
      </c>
      <c r="C435">
        <f>IFERROR(VLOOKUP(A435,[1]Monitoramento_Base!$A:$J,8,FALSE),0)</f>
        <v>1480963</v>
      </c>
      <c r="D435">
        <f>IFERROR(VLOOKUP(A435,[1]Monitoramento_Base!$A:$K,11,FALSE),0)</f>
        <v>0</v>
      </c>
      <c r="E435">
        <f>IFERROR(VLOOKUP(A435,[1]Monitoramento_Base!$A:$L,12,FALSE),0)</f>
        <v>1433190</v>
      </c>
      <c r="F435">
        <f>IFERROR(VLOOKUP(A435,[1]Monitoramento_Base!$A:$O,15,FALSE),0)</f>
        <v>0</v>
      </c>
      <c r="G435">
        <f>IFERROR(VLOOKUP(A435,[1]Monitoramento_Base!$A:$P,16,FALSE),0)</f>
        <v>955460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IFERROR(VLOOKUP(A436,[1]Monitoramento_Base!$A:$J,7,FALSE),0)</f>
        <v>0</v>
      </c>
      <c r="C436">
        <f>IFERROR(VLOOKUP(A436,[1]Monitoramento_Base!$A:$J,8,FALSE),0)</f>
        <v>0</v>
      </c>
      <c r="D436">
        <f>IFERROR(VLOOKUP(A436,[1]Monitoramento_Base!$A:$K,11,FALSE),0)</f>
        <v>0</v>
      </c>
      <c r="E436">
        <f>IFERROR(VLOOKUP(A436,[1]Monitoramento_Base!$A:$L,12,FALSE),0)</f>
        <v>0</v>
      </c>
      <c r="F436">
        <f>IFERROR(VLOOKUP(A436,[1]Monitoramento_Base!$A:$O,15,FALSE),0)</f>
        <v>0</v>
      </c>
      <c r="G436">
        <f>IFERROR(VLOOKUP(A436,[1]Monitoramento_Base!$A:$P,16,FALSE),0)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IFERROR(VLOOKUP(A437,[1]Monitoramento_Base!$A:$J,7,FALSE),0)</f>
        <v>0</v>
      </c>
      <c r="C437">
        <f>IFERROR(VLOOKUP(A437,[1]Monitoramento_Base!$A:$J,8,FALSE),0)</f>
        <v>764863</v>
      </c>
      <c r="D437">
        <f>IFERROR(VLOOKUP(A437,[1]Monitoramento_Base!$A:$K,11,FALSE),0)</f>
        <v>0</v>
      </c>
      <c r="E437">
        <f>IFERROR(VLOOKUP(A437,[1]Monitoramento_Base!$A:$L,12,FALSE),0)</f>
        <v>740190</v>
      </c>
      <c r="F437">
        <f>IFERROR(VLOOKUP(A437,[1]Monitoramento_Base!$A:$O,15,FALSE),0)</f>
        <v>0</v>
      </c>
      <c r="G437">
        <f>IFERROR(VLOOKUP(A437,[1]Monitoramento_Base!$A:$P,16,FALSE),0)</f>
        <v>493460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IFERROR(VLOOKUP(A438,[1]Monitoramento_Base!$A:$J,7,FALSE),0)</f>
        <v>0</v>
      </c>
      <c r="C438">
        <f>IFERROR(VLOOKUP(A438,[1]Monitoramento_Base!$A:$J,8,FALSE),0)</f>
        <v>0</v>
      </c>
      <c r="D438">
        <f>IFERROR(VLOOKUP(A438,[1]Monitoramento_Base!$A:$K,11,FALSE),0)</f>
        <v>0</v>
      </c>
      <c r="E438">
        <f>IFERROR(VLOOKUP(A438,[1]Monitoramento_Base!$A:$L,12,FALSE),0)</f>
        <v>0</v>
      </c>
      <c r="F438">
        <f>IFERROR(VLOOKUP(A438,[1]Monitoramento_Base!$A:$O,15,FALSE),0)</f>
        <v>0</v>
      </c>
      <c r="G438">
        <f>IFERROR(VLOOKUP(A438,[1]Monitoramento_Base!$A:$P,16,FALSE),0)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IFERROR(VLOOKUP(A439,[1]Monitoramento_Base!$A:$J,7,FALSE),0)</f>
        <v>64</v>
      </c>
      <c r="C439">
        <f>IFERROR(VLOOKUP(A439,[1]Monitoramento_Base!$A:$J,8,FALSE),0)</f>
        <v>6143753</v>
      </c>
      <c r="D439">
        <f>IFERROR(VLOOKUP(A439,[1]Monitoramento_Base!$A:$K,11,FALSE),0)</f>
        <v>546</v>
      </c>
      <c r="E439">
        <f>IFERROR(VLOOKUP(A439,[1]Monitoramento_Base!$A:$L,12,FALSE),0)</f>
        <v>5936938</v>
      </c>
      <c r="F439">
        <f>IFERROR(VLOOKUP(A439,[1]Monitoramento_Base!$A:$O,15,FALSE),0)</f>
        <v>294</v>
      </c>
      <c r="G439">
        <f>IFERROR(VLOOKUP(A439,[1]Monitoramento_Base!$A:$P,16,FALSE),0)</f>
        <v>4050026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IFERROR(VLOOKUP(A440,[1]Monitoramento_Base!$A:$J,7,FALSE),0)</f>
        <v>0</v>
      </c>
      <c r="C440">
        <f>IFERROR(VLOOKUP(A440,[1]Monitoramento_Base!$A:$J,8,FALSE),0)</f>
        <v>3550151</v>
      </c>
      <c r="D440">
        <f>IFERROR(VLOOKUP(A440,[1]Monitoramento_Base!$A:$K,11,FALSE),0)</f>
        <v>0</v>
      </c>
      <c r="E440">
        <f>IFERROR(VLOOKUP(A440,[1]Monitoramento_Base!$A:$L,12,FALSE),0)</f>
        <v>3435630</v>
      </c>
      <c r="F440">
        <f>IFERROR(VLOOKUP(A440,[1]Monitoramento_Base!$A:$O,15,FALSE),0)</f>
        <v>0</v>
      </c>
      <c r="G440">
        <f>IFERROR(VLOOKUP(A440,[1]Monitoramento_Base!$A:$P,16,FALSE),0)</f>
        <v>2290420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IFERROR(VLOOKUP(A441,[1]Monitoramento_Base!$A:$J,7,FALSE),0)</f>
        <v>19198</v>
      </c>
      <c r="C441">
        <f>IFERROR(VLOOKUP(A441,[1]Monitoramento_Base!$A:$J,8,FALSE),0)</f>
        <v>11957486</v>
      </c>
      <c r="D441">
        <f>IFERROR(VLOOKUP(A441,[1]Monitoramento_Base!$A:$K,11,FALSE),0)</f>
        <v>28860</v>
      </c>
      <c r="E441">
        <f>IFERROR(VLOOKUP(A441,[1]Monitoramento_Base!$A:$L,12,FALSE),0)</f>
        <v>11282489</v>
      </c>
      <c r="F441">
        <f>IFERROR(VLOOKUP(A441,[1]Monitoramento_Base!$A:$O,15,FALSE),0)</f>
        <v>18121</v>
      </c>
      <c r="G441">
        <f>IFERROR(VLOOKUP(A441,[1]Monitoramento_Base!$A:$P,16,FALSE),0)</f>
        <v>7410551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IFERROR(VLOOKUP(A442,[1]Monitoramento_Base!$A:$J,7,FALSE),0)</f>
        <v>14121</v>
      </c>
      <c r="C442">
        <f>IFERROR(VLOOKUP(A442,[1]Monitoramento_Base!$A:$J,8,FALSE),0)</f>
        <v>16556299</v>
      </c>
      <c r="D442">
        <f>IFERROR(VLOOKUP(A442,[1]Monitoramento_Base!$A:$K,11,FALSE),0)</f>
        <v>1513</v>
      </c>
      <c r="E442">
        <f>IFERROR(VLOOKUP(A442,[1]Monitoramento_Base!$A:$L,12,FALSE),0)</f>
        <v>14435432</v>
      </c>
      <c r="F442">
        <f>IFERROR(VLOOKUP(A442,[1]Monitoramento_Base!$A:$O,15,FALSE),0)</f>
        <v>5060</v>
      </c>
      <c r="G442">
        <f>IFERROR(VLOOKUP(A442,[1]Monitoramento_Base!$A:$P,16,FALSE),0)</f>
        <v>9835932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IFERROR(VLOOKUP(A443,[1]Monitoramento_Base!$A:$J,7,FALSE),0)</f>
        <v>994</v>
      </c>
      <c r="C443">
        <f>IFERROR(VLOOKUP(A443,[1]Monitoramento_Base!$A:$J,8,FALSE),0)</f>
        <v>2570093</v>
      </c>
      <c r="D443">
        <f>IFERROR(VLOOKUP(A443,[1]Monitoramento_Base!$A:$K,11,FALSE),0)</f>
        <v>4940</v>
      </c>
      <c r="E443">
        <f>IFERROR(VLOOKUP(A443,[1]Monitoramento_Base!$A:$L,12,FALSE),0)</f>
        <v>3173896</v>
      </c>
      <c r="F443">
        <f>IFERROR(VLOOKUP(A443,[1]Monitoramento_Base!$A:$O,15,FALSE),0)</f>
        <v>511</v>
      </c>
      <c r="G443">
        <f>IFERROR(VLOOKUP(A443,[1]Monitoramento_Base!$A:$P,16,FALSE),0)</f>
        <v>1637713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IFERROR(VLOOKUP(A444,[1]Monitoramento_Base!$A:$J,7,FALSE),0)</f>
        <v>60</v>
      </c>
      <c r="C444">
        <f>IFERROR(VLOOKUP(A444,[1]Monitoramento_Base!$A:$J,8,FALSE),0)</f>
        <v>3281450</v>
      </c>
      <c r="D444">
        <f>IFERROR(VLOOKUP(A444,[1]Monitoramento_Base!$A:$K,11,FALSE),0)</f>
        <v>2255</v>
      </c>
      <c r="E444">
        <f>IFERROR(VLOOKUP(A444,[1]Monitoramento_Base!$A:$L,12,FALSE),0)</f>
        <v>3161370</v>
      </c>
      <c r="F444">
        <f>IFERROR(VLOOKUP(A444,[1]Monitoramento_Base!$A:$O,15,FALSE),0)</f>
        <v>0</v>
      </c>
      <c r="G444">
        <f>IFERROR(VLOOKUP(A444,[1]Monitoramento_Base!$A:$P,16,FALSE),0)</f>
        <v>2071500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IFERROR(VLOOKUP(A445,[1]Monitoramento_Base!$A:$J,7,FALSE),0)</f>
        <v>7577</v>
      </c>
      <c r="C445">
        <f>IFERROR(VLOOKUP(A445,[1]Monitoramento_Base!$A:$J,8,FALSE),0)</f>
        <v>8192307</v>
      </c>
      <c r="D445">
        <f>IFERROR(VLOOKUP(A445,[1]Monitoramento_Base!$A:$K,11,FALSE),0)</f>
        <v>0</v>
      </c>
      <c r="E445">
        <f>IFERROR(VLOOKUP(A445,[1]Monitoramento_Base!$A:$L,12,FALSE),0)</f>
        <v>7866090</v>
      </c>
      <c r="F445">
        <f>IFERROR(VLOOKUP(A445,[1]Monitoramento_Base!$A:$O,15,FALSE),0)</f>
        <v>8947</v>
      </c>
      <c r="G445">
        <f>IFERROR(VLOOKUP(A445,[1]Monitoramento_Base!$A:$P,16,FALSE),0)</f>
        <v>6010092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IFERROR(VLOOKUP(A446,[1]Monitoramento_Base!$A:$J,7,FALSE),0)</f>
        <v>0</v>
      </c>
      <c r="C446">
        <f>IFERROR(VLOOKUP(A446,[1]Monitoramento_Base!$A:$J,8,FALSE),0)</f>
        <v>16974391</v>
      </c>
      <c r="D446">
        <f>IFERROR(VLOOKUP(A446,[1]Monitoramento_Base!$A:$K,11,FALSE),0)</f>
        <v>0</v>
      </c>
      <c r="E446">
        <f>IFERROR(VLOOKUP(A446,[1]Monitoramento_Base!$A:$L,12,FALSE),0)</f>
        <v>16426830</v>
      </c>
      <c r="F446">
        <f>IFERROR(VLOOKUP(A446,[1]Monitoramento_Base!$A:$O,15,FALSE),0)</f>
        <v>0</v>
      </c>
      <c r="G446">
        <f>IFERROR(VLOOKUP(A446,[1]Monitoramento_Base!$A:$P,16,FALSE),0)</f>
        <v>10951220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IFERROR(VLOOKUP(A447,[1]Monitoramento_Base!$A:$J,7,FALSE),0)</f>
        <v>0</v>
      </c>
      <c r="C447">
        <f>IFERROR(VLOOKUP(A447,[1]Monitoramento_Base!$A:$J,8,FALSE),0)</f>
        <v>447485</v>
      </c>
      <c r="D447">
        <f>IFERROR(VLOOKUP(A447,[1]Monitoramento_Base!$A:$K,11,FALSE),0)</f>
        <v>0</v>
      </c>
      <c r="E447">
        <f>IFERROR(VLOOKUP(A447,[1]Monitoramento_Base!$A:$L,12,FALSE),0)</f>
        <v>433050</v>
      </c>
      <c r="F447">
        <f>IFERROR(VLOOKUP(A447,[1]Monitoramento_Base!$A:$O,15,FALSE),0)</f>
        <v>0</v>
      </c>
      <c r="G447">
        <f>IFERROR(VLOOKUP(A447,[1]Monitoramento_Base!$A:$P,16,FALSE),0)</f>
        <v>288700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IFERROR(VLOOKUP(A448,[1]Monitoramento_Base!$A:$J,7,FALSE),0)</f>
        <v>0</v>
      </c>
      <c r="C448">
        <f>IFERROR(VLOOKUP(A448,[1]Monitoramento_Base!$A:$J,8,FALSE),0)</f>
        <v>223873754</v>
      </c>
      <c r="D448">
        <f>IFERROR(VLOOKUP(A448,[1]Monitoramento_Base!$A:$K,11,FALSE),0)</f>
        <v>0</v>
      </c>
      <c r="E448">
        <f>IFERROR(VLOOKUP(A448,[1]Monitoramento_Base!$A:$L,12,FALSE),0)</f>
        <v>216652020</v>
      </c>
      <c r="F448">
        <f>IFERROR(VLOOKUP(A448,[1]Monitoramento_Base!$A:$O,15,FALSE),0)</f>
        <v>0</v>
      </c>
      <c r="G448">
        <f>IFERROR(VLOOKUP(A448,[1]Monitoramento_Base!$A:$P,16,FALSE),0)</f>
        <v>144434680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IFERROR(VLOOKUP(A449,[1]Monitoramento_Base!$A:$J,7,FALSE),0)</f>
        <v>0</v>
      </c>
      <c r="C449">
        <f>IFERROR(VLOOKUP(A449,[1]Monitoramento_Base!$A:$J,8,FALSE),0)</f>
        <v>4074547</v>
      </c>
      <c r="D449">
        <f>IFERROR(VLOOKUP(A449,[1]Monitoramento_Base!$A:$K,11,FALSE),0)</f>
        <v>0</v>
      </c>
      <c r="E449">
        <f>IFERROR(VLOOKUP(A449,[1]Monitoramento_Base!$A:$L,12,FALSE),0)</f>
        <v>3943110</v>
      </c>
      <c r="F449">
        <f>IFERROR(VLOOKUP(A449,[1]Monitoramento_Base!$A:$O,15,FALSE),0)</f>
        <v>0</v>
      </c>
      <c r="G449">
        <f>IFERROR(VLOOKUP(A449,[1]Monitoramento_Base!$A:$P,16,FALSE),0)</f>
        <v>2628740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IFERROR(VLOOKUP(A450,[1]Monitoramento_Base!$A:$J,7,FALSE),0)</f>
        <v>13412</v>
      </c>
      <c r="C450">
        <f>IFERROR(VLOOKUP(A450,[1]Monitoramento_Base!$A:$J,8,FALSE),0)</f>
        <v>6733121</v>
      </c>
      <c r="D450">
        <f>IFERROR(VLOOKUP(A450,[1]Monitoramento_Base!$A:$K,11,FALSE),0)</f>
        <v>9561</v>
      </c>
      <c r="E450">
        <f>IFERROR(VLOOKUP(A450,[1]Monitoramento_Base!$A:$L,12,FALSE),0)</f>
        <v>6772710</v>
      </c>
      <c r="F450">
        <f>IFERROR(VLOOKUP(A450,[1]Monitoramento_Base!$A:$O,15,FALSE),0)</f>
        <v>11635</v>
      </c>
      <c r="G450">
        <f>IFERROR(VLOOKUP(A450,[1]Monitoramento_Base!$A:$P,16,FALSE),0)</f>
        <v>4775944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IFERROR(VLOOKUP(A451,[1]Monitoramento_Base!$A:$J,7,FALSE),0)</f>
        <v>9021</v>
      </c>
      <c r="C451">
        <f>IFERROR(VLOOKUP(A451,[1]Monitoramento_Base!$A:$J,8,FALSE),0)</f>
        <v>15270957</v>
      </c>
      <c r="D451">
        <f>IFERROR(VLOOKUP(A451,[1]Monitoramento_Base!$A:$K,11,FALSE),0)</f>
        <v>8755</v>
      </c>
      <c r="E451">
        <f>IFERROR(VLOOKUP(A451,[1]Monitoramento_Base!$A:$L,12,FALSE),0)</f>
        <v>14860221</v>
      </c>
      <c r="F451">
        <f>IFERROR(VLOOKUP(A451,[1]Monitoramento_Base!$A:$O,15,FALSE),0)</f>
        <v>6989</v>
      </c>
      <c r="G451">
        <f>IFERROR(VLOOKUP(A451,[1]Monitoramento_Base!$A:$P,16,FALSE),0)</f>
        <v>10901196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IFERROR(VLOOKUP(A452,[1]Monitoramento_Base!$A:$J,7,FALSE),0)</f>
        <v>0</v>
      </c>
      <c r="C452">
        <f>IFERROR(VLOOKUP(A452,[1]Monitoramento_Base!$A:$J,8,FALSE),0)</f>
        <v>0</v>
      </c>
      <c r="D452">
        <f>IFERROR(VLOOKUP(A452,[1]Monitoramento_Base!$A:$K,11,FALSE),0)</f>
        <v>0</v>
      </c>
      <c r="E452">
        <f>IFERROR(VLOOKUP(A452,[1]Monitoramento_Base!$A:$L,12,FALSE),0)</f>
        <v>0</v>
      </c>
      <c r="F452">
        <f>IFERROR(VLOOKUP(A452,[1]Monitoramento_Base!$A:$O,15,FALSE),0)</f>
        <v>0</v>
      </c>
      <c r="G452">
        <f>IFERROR(VLOOKUP(A452,[1]Monitoramento_Base!$A:$P,16,FALSE),0)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IFERROR(VLOOKUP(A453,[1]Monitoramento_Base!$A:$J,7,FALSE),0)</f>
        <v>30799</v>
      </c>
      <c r="C453">
        <f>IFERROR(VLOOKUP(A453,[1]Monitoramento_Base!$A:$J,8,FALSE),0)</f>
        <v>1613128</v>
      </c>
      <c r="D453">
        <f>IFERROR(VLOOKUP(A453,[1]Monitoramento_Base!$A:$K,11,FALSE),0)</f>
        <v>37779</v>
      </c>
      <c r="E453">
        <f>IFERROR(VLOOKUP(A453,[1]Monitoramento_Base!$A:$L,12,FALSE),0)</f>
        <v>1991477</v>
      </c>
      <c r="F453">
        <f>IFERROR(VLOOKUP(A453,[1]Monitoramento_Base!$A:$O,15,FALSE),0)</f>
        <v>20608</v>
      </c>
      <c r="G453">
        <f>IFERROR(VLOOKUP(A453,[1]Monitoramento_Base!$A:$P,16,FALSE),0)</f>
        <v>1275042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IFERROR(VLOOKUP(A454,[1]Monitoramento_Base!$A:$J,7,FALSE),0)</f>
        <v>0</v>
      </c>
      <c r="C454">
        <f>IFERROR(VLOOKUP(A454,[1]Monitoramento_Base!$A:$J,8,FALSE),0)</f>
        <v>0</v>
      </c>
      <c r="D454">
        <f>IFERROR(VLOOKUP(A454,[1]Monitoramento_Base!$A:$K,11,FALSE),0)</f>
        <v>0</v>
      </c>
      <c r="E454">
        <f>IFERROR(VLOOKUP(A454,[1]Monitoramento_Base!$A:$L,12,FALSE),0)</f>
        <v>0</v>
      </c>
      <c r="F454">
        <f>IFERROR(VLOOKUP(A454,[1]Monitoramento_Base!$A:$O,15,FALSE),0)</f>
        <v>0</v>
      </c>
      <c r="G454">
        <f>IFERROR(VLOOKUP(A454,[1]Monitoramento_Base!$A:$P,16,FALSE),0)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IFERROR(VLOOKUP(A455,[1]Monitoramento_Base!$A:$J,7,FALSE),0)</f>
        <v>0</v>
      </c>
      <c r="C455">
        <f>IFERROR(VLOOKUP(A455,[1]Monitoramento_Base!$A:$J,8,FALSE),0)</f>
        <v>45377366</v>
      </c>
      <c r="D455">
        <f>IFERROR(VLOOKUP(A455,[1]Monitoramento_Base!$A:$K,11,FALSE),0)</f>
        <v>0</v>
      </c>
      <c r="E455">
        <f>IFERROR(VLOOKUP(A455,[1]Monitoramento_Base!$A:$L,12,FALSE),0)</f>
        <v>43913580</v>
      </c>
      <c r="F455">
        <f>IFERROR(VLOOKUP(A455,[1]Monitoramento_Base!$A:$O,15,FALSE),0)</f>
        <v>0</v>
      </c>
      <c r="G455">
        <f>IFERROR(VLOOKUP(A455,[1]Monitoramento_Base!$A:$P,16,FALSE),0)</f>
        <v>29275720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IFERROR(VLOOKUP(A456,[1]Monitoramento_Base!$A:$J,7,FALSE),0)</f>
        <v>0</v>
      </c>
      <c r="C456">
        <f>IFERROR(VLOOKUP(A456,[1]Monitoramento_Base!$A:$J,8,FALSE),0)</f>
        <v>0</v>
      </c>
      <c r="D456">
        <f>IFERROR(VLOOKUP(A456,[1]Monitoramento_Base!$A:$K,11,FALSE),0)</f>
        <v>0</v>
      </c>
      <c r="E456">
        <f>IFERROR(VLOOKUP(A456,[1]Monitoramento_Base!$A:$L,12,FALSE),0)</f>
        <v>0</v>
      </c>
      <c r="F456">
        <f>IFERROR(VLOOKUP(A456,[1]Monitoramento_Base!$A:$O,15,FALSE),0)</f>
        <v>0</v>
      </c>
      <c r="G456">
        <f>IFERROR(VLOOKUP(A456,[1]Monitoramento_Base!$A:$P,16,FALSE),0)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IFERROR(VLOOKUP(A457,[1]Monitoramento_Base!$A:$J,7,FALSE),0)</f>
        <v>38352</v>
      </c>
      <c r="C457">
        <f>IFERROR(VLOOKUP(A457,[1]Monitoramento_Base!$A:$J,8,FALSE),0)</f>
        <v>9817809</v>
      </c>
      <c r="D457">
        <f>IFERROR(VLOOKUP(A457,[1]Monitoramento_Base!$A:$K,11,FALSE),0)</f>
        <v>29466</v>
      </c>
      <c r="E457">
        <f>IFERROR(VLOOKUP(A457,[1]Monitoramento_Base!$A:$L,12,FALSE),0)</f>
        <v>7033546</v>
      </c>
      <c r="F457">
        <f>IFERROR(VLOOKUP(A457,[1]Monitoramento_Base!$A:$O,15,FALSE),0)</f>
        <v>12652</v>
      </c>
      <c r="G457">
        <f>IFERROR(VLOOKUP(A457,[1]Monitoramento_Base!$A:$P,16,FALSE),0)</f>
        <v>4379702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IFERROR(VLOOKUP(A458,[1]Monitoramento_Base!$A:$J,7,FALSE),0)</f>
        <v>54058</v>
      </c>
      <c r="C458">
        <f>IFERROR(VLOOKUP(A458,[1]Monitoramento_Base!$A:$J,8,FALSE),0)</f>
        <v>6522401</v>
      </c>
      <c r="D458">
        <f>IFERROR(VLOOKUP(A458,[1]Monitoramento_Base!$A:$K,11,FALSE),0)</f>
        <v>38265</v>
      </c>
      <c r="E458">
        <f>IFERROR(VLOOKUP(A458,[1]Monitoramento_Base!$A:$L,12,FALSE),0)</f>
        <v>5338092</v>
      </c>
      <c r="F458">
        <f>IFERROR(VLOOKUP(A458,[1]Monitoramento_Base!$A:$O,15,FALSE),0)</f>
        <v>45568</v>
      </c>
      <c r="G458">
        <f>IFERROR(VLOOKUP(A458,[1]Monitoramento_Base!$A:$P,16,FALSE),0)</f>
        <v>4884206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IFERROR(VLOOKUP(A459,[1]Monitoramento_Base!$A:$J,7,FALSE),0)</f>
        <v>19147</v>
      </c>
      <c r="C459">
        <f>IFERROR(VLOOKUP(A459,[1]Monitoramento_Base!$A:$J,8,FALSE),0)</f>
        <v>2160691</v>
      </c>
      <c r="D459">
        <f>IFERROR(VLOOKUP(A459,[1]Monitoramento_Base!$A:$K,11,FALSE),0)</f>
        <v>30356</v>
      </c>
      <c r="E459">
        <f>IFERROR(VLOOKUP(A459,[1]Monitoramento_Base!$A:$L,12,FALSE),0)</f>
        <v>2782722</v>
      </c>
      <c r="F459">
        <f>IFERROR(VLOOKUP(A459,[1]Monitoramento_Base!$A:$O,15,FALSE),0)</f>
        <v>38362</v>
      </c>
      <c r="G459">
        <f>IFERROR(VLOOKUP(A459,[1]Monitoramento_Base!$A:$P,16,FALSE),0)</f>
        <v>2563978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IFERROR(VLOOKUP(A460,[1]Monitoramento_Base!$A:$J,7,FALSE),0)</f>
        <v>0</v>
      </c>
      <c r="C460">
        <f>IFERROR(VLOOKUP(A460,[1]Monitoramento_Base!$A:$J,8,FALSE),0)</f>
        <v>0</v>
      </c>
      <c r="D460">
        <f>IFERROR(VLOOKUP(A460,[1]Monitoramento_Base!$A:$K,11,FALSE),0)</f>
        <v>0</v>
      </c>
      <c r="E460">
        <f>IFERROR(VLOOKUP(A460,[1]Monitoramento_Base!$A:$L,12,FALSE),0)</f>
        <v>0</v>
      </c>
      <c r="F460">
        <f>IFERROR(VLOOKUP(A460,[1]Monitoramento_Base!$A:$O,15,FALSE),0)</f>
        <v>0</v>
      </c>
      <c r="G460">
        <f>IFERROR(VLOOKUP(A460,[1]Monitoramento_Base!$A:$P,16,FALSE),0)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IFERROR(VLOOKUP(A461,[1]Monitoramento_Base!$A:$J,7,FALSE),0)</f>
        <v>96</v>
      </c>
      <c r="C461">
        <f>IFERROR(VLOOKUP(A461,[1]Monitoramento_Base!$A:$J,8,FALSE),0)</f>
        <v>1887750</v>
      </c>
      <c r="D461">
        <f>IFERROR(VLOOKUP(A461,[1]Monitoramento_Base!$A:$K,11,FALSE),0)</f>
        <v>231</v>
      </c>
      <c r="E461">
        <f>IFERROR(VLOOKUP(A461,[1]Monitoramento_Base!$A:$L,12,FALSE),0)</f>
        <v>1836443</v>
      </c>
      <c r="F461">
        <f>IFERROR(VLOOKUP(A461,[1]Monitoramento_Base!$A:$O,15,FALSE),0)</f>
        <v>829</v>
      </c>
      <c r="G461">
        <f>IFERROR(VLOOKUP(A461,[1]Monitoramento_Base!$A:$P,16,FALSE),0)</f>
        <v>2010766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IFERROR(VLOOKUP(A462,[1]Monitoramento_Base!$A:$J,7,FALSE),0)</f>
        <v>0</v>
      </c>
      <c r="C462">
        <f>IFERROR(VLOOKUP(A462,[1]Monitoramento_Base!$A:$J,8,FALSE),0)</f>
        <v>3201308</v>
      </c>
      <c r="D462">
        <f>IFERROR(VLOOKUP(A462,[1]Monitoramento_Base!$A:$K,11,FALSE),0)</f>
        <v>0</v>
      </c>
      <c r="E462">
        <f>IFERROR(VLOOKUP(A462,[1]Monitoramento_Base!$A:$L,12,FALSE),0)</f>
        <v>3098040</v>
      </c>
      <c r="F462">
        <f>IFERROR(VLOOKUP(A462,[1]Monitoramento_Base!$A:$O,15,FALSE),0)</f>
        <v>0</v>
      </c>
      <c r="G462">
        <f>IFERROR(VLOOKUP(A462,[1]Monitoramento_Base!$A:$P,16,FALSE),0)</f>
        <v>2065360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IFERROR(VLOOKUP(A463,[1]Monitoramento_Base!$A:$J,7,FALSE),0)</f>
        <v>1280</v>
      </c>
      <c r="C463">
        <f>IFERROR(VLOOKUP(A463,[1]Monitoramento_Base!$A:$J,8,FALSE),0)</f>
        <v>1874954</v>
      </c>
      <c r="D463">
        <f>IFERROR(VLOOKUP(A463,[1]Monitoramento_Base!$A:$K,11,FALSE),0)</f>
        <v>5632</v>
      </c>
      <c r="E463">
        <f>IFERROR(VLOOKUP(A463,[1]Monitoramento_Base!$A:$L,12,FALSE),0)</f>
        <v>2344934</v>
      </c>
      <c r="F463">
        <f>IFERROR(VLOOKUP(A463,[1]Monitoramento_Base!$A:$O,15,FALSE),0)</f>
        <v>6309</v>
      </c>
      <c r="G463">
        <f>IFERROR(VLOOKUP(A463,[1]Monitoramento_Base!$A:$P,16,FALSE),0)</f>
        <v>2246831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IFERROR(VLOOKUP(A464,[1]Monitoramento_Base!$A:$J,7,FALSE),0)</f>
        <v>0</v>
      </c>
      <c r="C464">
        <f>IFERROR(VLOOKUP(A464,[1]Monitoramento_Base!$A:$J,8,FALSE),0)</f>
        <v>85870</v>
      </c>
      <c r="D464">
        <f>IFERROR(VLOOKUP(A464,[1]Monitoramento_Base!$A:$K,11,FALSE),0)</f>
        <v>0</v>
      </c>
      <c r="E464">
        <f>IFERROR(VLOOKUP(A464,[1]Monitoramento_Base!$A:$L,12,FALSE),0)</f>
        <v>83100</v>
      </c>
      <c r="F464">
        <f>IFERROR(VLOOKUP(A464,[1]Monitoramento_Base!$A:$O,15,FALSE),0)</f>
        <v>0</v>
      </c>
      <c r="G464">
        <f>IFERROR(VLOOKUP(A464,[1]Monitoramento_Base!$A:$P,16,FALSE),0)</f>
        <v>55400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IFERROR(VLOOKUP(A465,[1]Monitoramento_Base!$A:$J,7,FALSE),0)</f>
        <v>6375</v>
      </c>
      <c r="C465">
        <f>IFERROR(VLOOKUP(A465,[1]Monitoramento_Base!$A:$J,8,FALSE),0)</f>
        <v>2442606</v>
      </c>
      <c r="D465">
        <f>IFERROR(VLOOKUP(A465,[1]Monitoramento_Base!$A:$K,11,FALSE),0)</f>
        <v>2787</v>
      </c>
      <c r="E465">
        <f>IFERROR(VLOOKUP(A465,[1]Monitoramento_Base!$A:$L,12,FALSE),0)</f>
        <v>2234529</v>
      </c>
      <c r="F465">
        <f>IFERROR(VLOOKUP(A465,[1]Monitoramento_Base!$A:$O,15,FALSE),0)</f>
        <v>1370</v>
      </c>
      <c r="G465">
        <f>IFERROR(VLOOKUP(A465,[1]Monitoramento_Base!$A:$P,16,FALSE),0)</f>
        <v>1445331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IFERROR(VLOOKUP(A466,[1]Monitoramento_Base!$A:$J,7,FALSE),0)</f>
        <v>17452</v>
      </c>
      <c r="C466">
        <f>IFERROR(VLOOKUP(A466,[1]Monitoramento_Base!$A:$J,8,FALSE),0)</f>
        <v>51738759</v>
      </c>
      <c r="D466">
        <f>IFERROR(VLOOKUP(A466,[1]Monitoramento_Base!$A:$K,11,FALSE),0)</f>
        <v>20071</v>
      </c>
      <c r="E466">
        <f>IFERROR(VLOOKUP(A466,[1]Monitoramento_Base!$A:$L,12,FALSE),0)</f>
        <v>52656908</v>
      </c>
      <c r="F466">
        <f>IFERROR(VLOOKUP(A466,[1]Monitoramento_Base!$A:$O,15,FALSE),0)</f>
        <v>20788</v>
      </c>
      <c r="G466">
        <f>IFERROR(VLOOKUP(A466,[1]Monitoramento_Base!$A:$P,16,FALSE),0)</f>
        <v>37995453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IFERROR(VLOOKUP(A467,[1]Monitoramento_Base!$A:$J,7,FALSE),0)</f>
        <v>290</v>
      </c>
      <c r="C467">
        <f>IFERROR(VLOOKUP(A467,[1]Monitoramento_Base!$A:$J,8,FALSE),0)</f>
        <v>6210116</v>
      </c>
      <c r="D467">
        <f>IFERROR(VLOOKUP(A467,[1]Monitoramento_Base!$A:$K,11,FALSE),0)</f>
        <v>4</v>
      </c>
      <c r="E467">
        <f>IFERROR(VLOOKUP(A467,[1]Monitoramento_Base!$A:$L,12,FALSE),0)</f>
        <v>6153156</v>
      </c>
      <c r="F467">
        <f>IFERROR(VLOOKUP(A467,[1]Monitoramento_Base!$A:$O,15,FALSE),0)</f>
        <v>1034</v>
      </c>
      <c r="G467">
        <f>IFERROR(VLOOKUP(A467,[1]Monitoramento_Base!$A:$P,16,FALSE),0)</f>
        <v>4136636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IFERROR(VLOOKUP(A468,[1]Monitoramento_Base!$A:$J,7,FALSE),0)</f>
        <v>4217</v>
      </c>
      <c r="C468">
        <f>IFERROR(VLOOKUP(A468,[1]Monitoramento_Base!$A:$J,8,FALSE),0)</f>
        <v>842330</v>
      </c>
      <c r="D468">
        <f>IFERROR(VLOOKUP(A468,[1]Monitoramento_Base!$A:$K,11,FALSE),0)</f>
        <v>1535</v>
      </c>
      <c r="E468">
        <f>IFERROR(VLOOKUP(A468,[1]Monitoramento_Base!$A:$L,12,FALSE),0)</f>
        <v>773176</v>
      </c>
      <c r="F468">
        <f>IFERROR(VLOOKUP(A468,[1]Monitoramento_Base!$A:$O,15,FALSE),0)</f>
        <v>1427</v>
      </c>
      <c r="G468">
        <f>IFERROR(VLOOKUP(A468,[1]Monitoramento_Base!$A:$P,16,FALSE),0)</f>
        <v>666923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IFERROR(VLOOKUP(A469,[1]Monitoramento_Base!$A:$J,7,FALSE),0)</f>
        <v>31</v>
      </c>
      <c r="C469">
        <f>IFERROR(VLOOKUP(A469,[1]Monitoramento_Base!$A:$J,8,FALSE),0)</f>
        <v>12671428</v>
      </c>
      <c r="D469">
        <f>IFERROR(VLOOKUP(A469,[1]Monitoramento_Base!$A:$K,11,FALSE),0)</f>
        <v>531</v>
      </c>
      <c r="E469">
        <f>IFERROR(VLOOKUP(A469,[1]Monitoramento_Base!$A:$L,12,FALSE),0)</f>
        <v>12423328</v>
      </c>
      <c r="F469">
        <f>IFERROR(VLOOKUP(A469,[1]Monitoramento_Base!$A:$O,15,FALSE),0)</f>
        <v>234</v>
      </c>
      <c r="G469">
        <f>IFERROR(VLOOKUP(A469,[1]Monitoramento_Base!$A:$P,16,FALSE),0)</f>
        <v>8703923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IFERROR(VLOOKUP(A470,[1]Monitoramento_Base!$A:$J,7,FALSE),0)</f>
        <v>0</v>
      </c>
      <c r="C470">
        <f>IFERROR(VLOOKUP(A470,[1]Monitoramento_Base!$A:$J,8,FALSE),0)</f>
        <v>6721420</v>
      </c>
      <c r="D470">
        <f>IFERROR(VLOOKUP(A470,[1]Monitoramento_Base!$A:$K,11,FALSE),0)</f>
        <v>0</v>
      </c>
      <c r="E470">
        <f>IFERROR(VLOOKUP(A470,[1]Monitoramento_Base!$A:$L,12,FALSE),0)</f>
        <v>6504600</v>
      </c>
      <c r="F470">
        <f>IFERROR(VLOOKUP(A470,[1]Monitoramento_Base!$A:$O,15,FALSE),0)</f>
        <v>0</v>
      </c>
      <c r="G470">
        <f>IFERROR(VLOOKUP(A470,[1]Monitoramento_Base!$A:$P,16,FALSE),0)</f>
        <v>4336400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IFERROR(VLOOKUP(A471,[1]Monitoramento_Base!$A:$J,7,FALSE),0)</f>
        <v>311</v>
      </c>
      <c r="C471">
        <f>IFERROR(VLOOKUP(A471,[1]Monitoramento_Base!$A:$J,8,FALSE),0)</f>
        <v>12125071</v>
      </c>
      <c r="D471">
        <f>IFERROR(VLOOKUP(A471,[1]Monitoramento_Base!$A:$K,11,FALSE),0)</f>
        <v>1596</v>
      </c>
      <c r="E471">
        <f>IFERROR(VLOOKUP(A471,[1]Monitoramento_Base!$A:$L,12,FALSE),0)</f>
        <v>13720780</v>
      </c>
      <c r="F471">
        <f>IFERROR(VLOOKUP(A471,[1]Monitoramento_Base!$A:$O,15,FALSE),0)</f>
        <v>1230</v>
      </c>
      <c r="G471">
        <f>IFERROR(VLOOKUP(A471,[1]Monitoramento_Base!$A:$P,16,FALSE),0)</f>
        <v>9389493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IFERROR(VLOOKUP(A472,[1]Monitoramento_Base!$A:$J,7,FALSE),0)</f>
        <v>3103</v>
      </c>
      <c r="C472">
        <f>IFERROR(VLOOKUP(A472,[1]Monitoramento_Base!$A:$J,8,FALSE),0)</f>
        <v>6155370</v>
      </c>
      <c r="D472">
        <f>IFERROR(VLOOKUP(A472,[1]Monitoramento_Base!$A:$K,11,FALSE),0)</f>
        <v>1426</v>
      </c>
      <c r="E472">
        <f>IFERROR(VLOOKUP(A472,[1]Monitoramento_Base!$A:$L,12,FALSE),0)</f>
        <v>6761368</v>
      </c>
      <c r="F472">
        <f>IFERROR(VLOOKUP(A472,[1]Monitoramento_Base!$A:$O,15,FALSE),0)</f>
        <v>3314</v>
      </c>
      <c r="G472">
        <f>IFERROR(VLOOKUP(A472,[1]Monitoramento_Base!$A:$P,16,FALSE),0)</f>
        <v>4629856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IFERROR(VLOOKUP(A473,[1]Monitoramento_Base!$A:$J,7,FALSE),0)</f>
        <v>5680</v>
      </c>
      <c r="C473">
        <f>IFERROR(VLOOKUP(A473,[1]Monitoramento_Base!$A:$J,8,FALSE),0)</f>
        <v>20784320</v>
      </c>
      <c r="D473">
        <f>IFERROR(VLOOKUP(A473,[1]Monitoramento_Base!$A:$K,11,FALSE),0)</f>
        <v>12371</v>
      </c>
      <c r="E473">
        <f>IFERROR(VLOOKUP(A473,[1]Monitoramento_Base!$A:$L,12,FALSE),0)</f>
        <v>20490173</v>
      </c>
      <c r="F473">
        <f>IFERROR(VLOOKUP(A473,[1]Monitoramento_Base!$A:$O,15,FALSE),0)</f>
        <v>3226</v>
      </c>
      <c r="G473">
        <f>IFERROR(VLOOKUP(A473,[1]Monitoramento_Base!$A:$P,16,FALSE),0)</f>
        <v>15019293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IFERROR(VLOOKUP(A474,[1]Monitoramento_Base!$A:$J,7,FALSE),0)</f>
        <v>11296</v>
      </c>
      <c r="C474">
        <f>IFERROR(VLOOKUP(A474,[1]Monitoramento_Base!$A:$J,8,FALSE),0)</f>
        <v>1724733</v>
      </c>
      <c r="D474">
        <f>IFERROR(VLOOKUP(A474,[1]Monitoramento_Base!$A:$K,11,FALSE),0)</f>
        <v>1659</v>
      </c>
      <c r="E474">
        <f>IFERROR(VLOOKUP(A474,[1]Monitoramento_Base!$A:$L,12,FALSE),0)</f>
        <v>769188</v>
      </c>
      <c r="F474">
        <f>IFERROR(VLOOKUP(A474,[1]Monitoramento_Base!$A:$O,15,FALSE),0)</f>
        <v>12387</v>
      </c>
      <c r="G474">
        <f>IFERROR(VLOOKUP(A474,[1]Monitoramento_Base!$A:$P,16,FALSE),0)</f>
        <v>1204449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IFERROR(VLOOKUP(A475,[1]Monitoramento_Base!$A:$J,7,FALSE),0)</f>
        <v>0</v>
      </c>
      <c r="C475">
        <f>IFERROR(VLOOKUP(A475,[1]Monitoramento_Base!$A:$J,8,FALSE),0)</f>
        <v>0</v>
      </c>
      <c r="D475">
        <f>IFERROR(VLOOKUP(A475,[1]Monitoramento_Base!$A:$K,11,FALSE),0)</f>
        <v>0</v>
      </c>
      <c r="E475">
        <f>IFERROR(VLOOKUP(A475,[1]Monitoramento_Base!$A:$L,12,FALSE),0)</f>
        <v>0</v>
      </c>
      <c r="F475">
        <f>IFERROR(VLOOKUP(A475,[1]Monitoramento_Base!$A:$O,15,FALSE),0)</f>
        <v>0</v>
      </c>
      <c r="G475">
        <f>IFERROR(VLOOKUP(A475,[1]Monitoramento_Base!$A:$P,16,FALSE),0)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IFERROR(VLOOKUP(A476,[1]Monitoramento_Base!$A:$J,7,FALSE),0)</f>
        <v>1783</v>
      </c>
      <c r="C476">
        <f>IFERROR(VLOOKUP(A476,[1]Monitoramento_Base!$A:$J,8,FALSE),0)</f>
        <v>9701895</v>
      </c>
      <c r="D476">
        <f>IFERROR(VLOOKUP(A476,[1]Monitoramento_Base!$A:$K,11,FALSE),0)</f>
        <v>3114</v>
      </c>
      <c r="E476">
        <f>IFERROR(VLOOKUP(A476,[1]Monitoramento_Base!$A:$L,12,FALSE),0)</f>
        <v>9287515</v>
      </c>
      <c r="F476">
        <f>IFERROR(VLOOKUP(A476,[1]Monitoramento_Base!$A:$O,15,FALSE),0)</f>
        <v>1200</v>
      </c>
      <c r="G476">
        <f>IFERROR(VLOOKUP(A476,[1]Monitoramento_Base!$A:$P,16,FALSE),0)</f>
        <v>6153940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IFERROR(VLOOKUP(A477,[1]Monitoramento_Base!$A:$J,7,FALSE),0)</f>
        <v>3600</v>
      </c>
      <c r="C477">
        <f>IFERROR(VLOOKUP(A477,[1]Monitoramento_Base!$A:$J,8,FALSE),0)</f>
        <v>889421</v>
      </c>
      <c r="D477">
        <f>IFERROR(VLOOKUP(A477,[1]Monitoramento_Base!$A:$K,11,FALSE),0)</f>
        <v>5713</v>
      </c>
      <c r="E477">
        <f>IFERROR(VLOOKUP(A477,[1]Monitoramento_Base!$A:$L,12,FALSE),0)</f>
        <v>673331</v>
      </c>
      <c r="F477">
        <f>IFERROR(VLOOKUP(A477,[1]Monitoramento_Base!$A:$O,15,FALSE),0)</f>
        <v>2201</v>
      </c>
      <c r="G477">
        <f>IFERROR(VLOOKUP(A477,[1]Monitoramento_Base!$A:$P,16,FALSE),0)</f>
        <v>352697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IFERROR(VLOOKUP(A478,[1]Monitoramento_Base!$A:$J,7,FALSE),0)</f>
        <v>4134</v>
      </c>
      <c r="C478">
        <f>IFERROR(VLOOKUP(A478,[1]Monitoramento_Base!$A:$J,8,FALSE),0)</f>
        <v>9839351</v>
      </c>
      <c r="D478">
        <f>IFERROR(VLOOKUP(A478,[1]Monitoramento_Base!$A:$K,11,FALSE),0)</f>
        <v>15565</v>
      </c>
      <c r="E478">
        <f>IFERROR(VLOOKUP(A478,[1]Monitoramento_Base!$A:$L,12,FALSE),0)</f>
        <v>10164982</v>
      </c>
      <c r="F478">
        <f>IFERROR(VLOOKUP(A478,[1]Monitoramento_Base!$A:$O,15,FALSE),0)</f>
        <v>9987</v>
      </c>
      <c r="G478">
        <f>IFERROR(VLOOKUP(A478,[1]Monitoramento_Base!$A:$P,16,FALSE),0)</f>
        <v>6602285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IFERROR(VLOOKUP(A479,[1]Monitoramento_Base!$A:$J,7,FALSE),0)</f>
        <v>0</v>
      </c>
      <c r="C479">
        <f>IFERROR(VLOOKUP(A479,[1]Monitoramento_Base!$A:$J,8,FALSE),0)</f>
        <v>3442395</v>
      </c>
      <c r="D479">
        <f>IFERROR(VLOOKUP(A479,[1]Monitoramento_Base!$A:$K,11,FALSE),0)</f>
        <v>0</v>
      </c>
      <c r="E479">
        <f>IFERROR(VLOOKUP(A479,[1]Monitoramento_Base!$A:$L,12,FALSE),0)</f>
        <v>3331350</v>
      </c>
      <c r="F479">
        <f>IFERROR(VLOOKUP(A479,[1]Monitoramento_Base!$A:$O,15,FALSE),0)</f>
        <v>0</v>
      </c>
      <c r="G479">
        <f>IFERROR(VLOOKUP(A479,[1]Monitoramento_Base!$A:$P,16,FALSE),0)</f>
        <v>2220900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IFERROR(VLOOKUP(A480,[1]Monitoramento_Base!$A:$J,7,FALSE),0)</f>
        <v>22351</v>
      </c>
      <c r="C480">
        <f>IFERROR(VLOOKUP(A480,[1]Monitoramento_Base!$A:$J,8,FALSE),0)</f>
        <v>7430263</v>
      </c>
      <c r="D480">
        <f>IFERROR(VLOOKUP(A480,[1]Monitoramento_Base!$A:$K,11,FALSE),0)</f>
        <v>20795</v>
      </c>
      <c r="E480">
        <f>IFERROR(VLOOKUP(A480,[1]Monitoramento_Base!$A:$L,12,FALSE),0)</f>
        <v>7443148</v>
      </c>
      <c r="F480">
        <f>IFERROR(VLOOKUP(A480,[1]Monitoramento_Base!$A:$O,15,FALSE),0)</f>
        <v>17178</v>
      </c>
      <c r="G480">
        <f>IFERROR(VLOOKUP(A480,[1]Monitoramento_Base!$A:$P,16,FALSE),0)</f>
        <v>4942532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IFERROR(VLOOKUP(A481,[1]Monitoramento_Base!$A:$J,7,FALSE),0)</f>
        <v>9361</v>
      </c>
      <c r="C481">
        <f>IFERROR(VLOOKUP(A481,[1]Monitoramento_Base!$A:$J,8,FALSE),0)</f>
        <v>1423908</v>
      </c>
      <c r="D481">
        <f>IFERROR(VLOOKUP(A481,[1]Monitoramento_Base!$A:$K,11,FALSE),0)</f>
        <v>9481</v>
      </c>
      <c r="E481">
        <f>IFERROR(VLOOKUP(A481,[1]Monitoramento_Base!$A:$L,12,FALSE),0)</f>
        <v>1647722</v>
      </c>
      <c r="F481">
        <f>IFERROR(VLOOKUP(A481,[1]Monitoramento_Base!$A:$O,15,FALSE),0)</f>
        <v>6890</v>
      </c>
      <c r="G481">
        <f>IFERROR(VLOOKUP(A481,[1]Monitoramento_Base!$A:$P,16,FALSE),0)</f>
        <v>1023486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IFERROR(VLOOKUP(A482,[1]Monitoramento_Base!$A:$J,7,FALSE),0)</f>
        <v>6454</v>
      </c>
      <c r="C482">
        <f>IFERROR(VLOOKUP(A482,[1]Monitoramento_Base!$A:$J,8,FALSE),0)</f>
        <v>6661133</v>
      </c>
      <c r="D482">
        <f>IFERROR(VLOOKUP(A482,[1]Monitoramento_Base!$A:$K,11,FALSE),0)</f>
        <v>2539</v>
      </c>
      <c r="E482">
        <f>IFERROR(VLOOKUP(A482,[1]Monitoramento_Base!$A:$L,12,FALSE),0)</f>
        <v>6756047</v>
      </c>
      <c r="F482">
        <f>IFERROR(VLOOKUP(A482,[1]Monitoramento_Base!$A:$O,15,FALSE),0)</f>
        <v>7077</v>
      </c>
      <c r="G482">
        <f>IFERROR(VLOOKUP(A482,[1]Monitoramento_Base!$A:$P,16,FALSE),0)</f>
        <v>5470565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IFERROR(VLOOKUP(A483,[1]Monitoramento_Base!$A:$J,7,FALSE),0)</f>
        <v>12034</v>
      </c>
      <c r="C483">
        <f>IFERROR(VLOOKUP(A483,[1]Monitoramento_Base!$A:$J,8,FALSE),0)</f>
        <v>9874015</v>
      </c>
      <c r="D483">
        <f>IFERROR(VLOOKUP(A483,[1]Monitoramento_Base!$A:$K,11,FALSE),0)</f>
        <v>8522</v>
      </c>
      <c r="E483">
        <f>IFERROR(VLOOKUP(A483,[1]Monitoramento_Base!$A:$L,12,FALSE),0)</f>
        <v>9964906</v>
      </c>
      <c r="F483">
        <f>IFERROR(VLOOKUP(A483,[1]Monitoramento_Base!$A:$O,15,FALSE),0)</f>
        <v>16700</v>
      </c>
      <c r="G483">
        <f>IFERROR(VLOOKUP(A483,[1]Monitoramento_Base!$A:$P,16,FALSE),0)</f>
        <v>6690990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IFERROR(VLOOKUP(A484,[1]Monitoramento_Base!$A:$J,7,FALSE),0)</f>
        <v>0</v>
      </c>
      <c r="C484">
        <f>IFERROR(VLOOKUP(A484,[1]Monitoramento_Base!$A:$J,8,FALSE),0)</f>
        <v>2333835</v>
      </c>
      <c r="D484">
        <f>IFERROR(VLOOKUP(A484,[1]Monitoramento_Base!$A:$K,11,FALSE),0)</f>
        <v>0</v>
      </c>
      <c r="E484">
        <f>IFERROR(VLOOKUP(A484,[1]Monitoramento_Base!$A:$L,12,FALSE),0)</f>
        <v>2258550</v>
      </c>
      <c r="F484">
        <f>IFERROR(VLOOKUP(A484,[1]Monitoramento_Base!$A:$O,15,FALSE),0)</f>
        <v>0</v>
      </c>
      <c r="G484">
        <f>IFERROR(VLOOKUP(A484,[1]Monitoramento_Base!$A:$P,16,FALSE),0)</f>
        <v>1505700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IFERROR(VLOOKUP(A485,[1]Monitoramento_Base!$A:$J,7,FALSE),0)</f>
        <v>524</v>
      </c>
      <c r="C485">
        <f>IFERROR(VLOOKUP(A485,[1]Monitoramento_Base!$A:$J,8,FALSE),0)</f>
        <v>19127772</v>
      </c>
      <c r="D485">
        <f>IFERROR(VLOOKUP(A485,[1]Monitoramento_Base!$A:$K,11,FALSE),0)</f>
        <v>117</v>
      </c>
      <c r="E485">
        <f>IFERROR(VLOOKUP(A485,[1]Monitoramento_Base!$A:$L,12,FALSE),0)</f>
        <v>18501328</v>
      </c>
      <c r="F485">
        <f>IFERROR(VLOOKUP(A485,[1]Monitoramento_Base!$A:$O,15,FALSE),0)</f>
        <v>4277</v>
      </c>
      <c r="G485">
        <f>IFERROR(VLOOKUP(A485,[1]Monitoramento_Base!$A:$P,16,FALSE),0)</f>
        <v>12293887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IFERROR(VLOOKUP(A486,[1]Monitoramento_Base!$A:$J,7,FALSE),0)</f>
        <v>6541</v>
      </c>
      <c r="C486">
        <f>IFERROR(VLOOKUP(A486,[1]Monitoramento_Base!$A:$J,8,FALSE),0)</f>
        <v>2148788</v>
      </c>
      <c r="D486">
        <f>IFERROR(VLOOKUP(A486,[1]Monitoramento_Base!$A:$K,11,FALSE),0)</f>
        <v>577</v>
      </c>
      <c r="E486">
        <f>IFERROR(VLOOKUP(A486,[1]Monitoramento_Base!$A:$L,12,FALSE),0)</f>
        <v>1515636</v>
      </c>
      <c r="F486">
        <f>IFERROR(VLOOKUP(A486,[1]Monitoramento_Base!$A:$O,15,FALSE),0)</f>
        <v>379</v>
      </c>
      <c r="G486">
        <f>IFERROR(VLOOKUP(A486,[1]Monitoramento_Base!$A:$P,16,FALSE),0)</f>
        <v>1018307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IFERROR(VLOOKUP(A487,[1]Monitoramento_Base!$A:$J,7,FALSE),0)</f>
        <v>789</v>
      </c>
      <c r="C487">
        <f>IFERROR(VLOOKUP(A487,[1]Monitoramento_Base!$A:$J,8,FALSE),0)</f>
        <v>1188239</v>
      </c>
      <c r="D487">
        <f>IFERROR(VLOOKUP(A487,[1]Monitoramento_Base!$A:$K,11,FALSE),0)</f>
        <v>5402</v>
      </c>
      <c r="E487">
        <f>IFERROR(VLOOKUP(A487,[1]Monitoramento_Base!$A:$L,12,FALSE),0)</f>
        <v>2042537</v>
      </c>
      <c r="F487">
        <f>IFERROR(VLOOKUP(A487,[1]Monitoramento_Base!$A:$O,15,FALSE),0)</f>
        <v>4045</v>
      </c>
      <c r="G487">
        <f>IFERROR(VLOOKUP(A487,[1]Monitoramento_Base!$A:$P,16,FALSE),0)</f>
        <v>1640755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IFERROR(VLOOKUP(A488,[1]Monitoramento_Base!$A:$J,7,FALSE),0)</f>
        <v>0</v>
      </c>
      <c r="C488">
        <f>IFERROR(VLOOKUP(A488,[1]Monitoramento_Base!$A:$J,8,FALSE),0)</f>
        <v>493355</v>
      </c>
      <c r="D488">
        <f>IFERROR(VLOOKUP(A488,[1]Monitoramento_Base!$A:$K,11,FALSE),0)</f>
        <v>0</v>
      </c>
      <c r="E488">
        <f>IFERROR(VLOOKUP(A488,[1]Monitoramento_Base!$A:$L,12,FALSE),0)</f>
        <v>505320</v>
      </c>
      <c r="F488">
        <f>IFERROR(VLOOKUP(A488,[1]Monitoramento_Base!$A:$O,15,FALSE),0)</f>
        <v>0</v>
      </c>
      <c r="G488">
        <f>IFERROR(VLOOKUP(A488,[1]Monitoramento_Base!$A:$P,16,FALSE),0)</f>
        <v>338280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IFERROR(VLOOKUP(A489,[1]Monitoramento_Base!$A:$J,7,FALSE),0)</f>
        <v>0</v>
      </c>
      <c r="C489">
        <f>IFERROR(VLOOKUP(A489,[1]Monitoramento_Base!$A:$J,8,FALSE),0)</f>
        <v>5342819</v>
      </c>
      <c r="D489">
        <f>IFERROR(VLOOKUP(A489,[1]Monitoramento_Base!$A:$K,11,FALSE),0)</f>
        <v>0</v>
      </c>
      <c r="E489">
        <f>IFERROR(VLOOKUP(A489,[1]Monitoramento_Base!$A:$L,12,FALSE),0)</f>
        <v>5170470</v>
      </c>
      <c r="F489">
        <f>IFERROR(VLOOKUP(A489,[1]Monitoramento_Base!$A:$O,15,FALSE),0)</f>
        <v>0</v>
      </c>
      <c r="G489">
        <f>IFERROR(VLOOKUP(A489,[1]Monitoramento_Base!$A:$P,16,FALSE),0)</f>
        <v>3446980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IFERROR(VLOOKUP(A490,[1]Monitoramento_Base!$A:$J,7,FALSE),0)</f>
        <v>71</v>
      </c>
      <c r="C490">
        <f>IFERROR(VLOOKUP(A490,[1]Monitoramento_Base!$A:$J,8,FALSE),0)</f>
        <v>18425816</v>
      </c>
      <c r="D490">
        <f>IFERROR(VLOOKUP(A490,[1]Monitoramento_Base!$A:$K,11,FALSE),0)</f>
        <v>64</v>
      </c>
      <c r="E490">
        <f>IFERROR(VLOOKUP(A490,[1]Monitoramento_Base!$A:$L,12,FALSE),0)</f>
        <v>17871285</v>
      </c>
      <c r="F490">
        <f>IFERROR(VLOOKUP(A490,[1]Monitoramento_Base!$A:$O,15,FALSE),0)</f>
        <v>0</v>
      </c>
      <c r="G490">
        <f>IFERROR(VLOOKUP(A490,[1]Monitoramento_Base!$A:$P,16,FALSE),0)</f>
        <v>11944780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IFERROR(VLOOKUP(A491,[1]Monitoramento_Base!$A:$J,7,FALSE),0)</f>
        <v>881</v>
      </c>
      <c r="C491">
        <f>IFERROR(VLOOKUP(A491,[1]Monitoramento_Base!$A:$J,8,FALSE),0)</f>
        <v>5321105</v>
      </c>
      <c r="D491">
        <f>IFERROR(VLOOKUP(A491,[1]Monitoramento_Base!$A:$K,11,FALSE),0)</f>
        <v>387</v>
      </c>
      <c r="E491">
        <f>IFERROR(VLOOKUP(A491,[1]Monitoramento_Base!$A:$L,12,FALSE),0)</f>
        <v>5122842</v>
      </c>
      <c r="F491">
        <f>IFERROR(VLOOKUP(A491,[1]Monitoramento_Base!$A:$O,15,FALSE),0)</f>
        <v>0</v>
      </c>
      <c r="G491">
        <f>IFERROR(VLOOKUP(A491,[1]Monitoramento_Base!$A:$P,16,FALSE),0)</f>
        <v>3409540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IFERROR(VLOOKUP(A492,[1]Monitoramento_Base!$A:$J,7,FALSE),0)</f>
        <v>7530</v>
      </c>
      <c r="C492">
        <f>IFERROR(VLOOKUP(A492,[1]Monitoramento_Base!$A:$J,8,FALSE),0)</f>
        <v>4750742</v>
      </c>
      <c r="D492">
        <f>IFERROR(VLOOKUP(A492,[1]Monitoramento_Base!$A:$K,11,FALSE),0)</f>
        <v>5474</v>
      </c>
      <c r="E492">
        <f>IFERROR(VLOOKUP(A492,[1]Monitoramento_Base!$A:$L,12,FALSE),0)</f>
        <v>4445760</v>
      </c>
      <c r="F492">
        <f>IFERROR(VLOOKUP(A492,[1]Monitoramento_Base!$A:$O,15,FALSE),0)</f>
        <v>101</v>
      </c>
      <c r="G492">
        <f>IFERROR(VLOOKUP(A492,[1]Monitoramento_Base!$A:$P,16,FALSE),0)</f>
        <v>2587380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IFERROR(VLOOKUP(A493,[1]Monitoramento_Base!$A:$J,7,FALSE),0)</f>
        <v>4069</v>
      </c>
      <c r="C493">
        <f>IFERROR(VLOOKUP(A493,[1]Monitoramento_Base!$A:$J,8,FALSE),0)</f>
        <v>6714652</v>
      </c>
      <c r="D493">
        <f>IFERROR(VLOOKUP(A493,[1]Monitoramento_Base!$A:$K,11,FALSE),0)</f>
        <v>22294</v>
      </c>
      <c r="E493">
        <f>IFERROR(VLOOKUP(A493,[1]Monitoramento_Base!$A:$L,12,FALSE),0)</f>
        <v>7524344</v>
      </c>
      <c r="F493">
        <f>IFERROR(VLOOKUP(A493,[1]Monitoramento_Base!$A:$O,15,FALSE),0)</f>
        <v>17342</v>
      </c>
      <c r="G493">
        <f>IFERROR(VLOOKUP(A493,[1]Monitoramento_Base!$A:$P,16,FALSE),0)</f>
        <v>5026313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IFERROR(VLOOKUP(A494,[1]Monitoramento_Base!$A:$J,7,FALSE),0)</f>
        <v>0</v>
      </c>
      <c r="C494">
        <f>IFERROR(VLOOKUP(A494,[1]Monitoramento_Base!$A:$J,8,FALSE),0)</f>
        <v>0</v>
      </c>
      <c r="D494">
        <f>IFERROR(VLOOKUP(A494,[1]Monitoramento_Base!$A:$K,11,FALSE),0)</f>
        <v>0</v>
      </c>
      <c r="E494">
        <f>IFERROR(VLOOKUP(A494,[1]Monitoramento_Base!$A:$L,12,FALSE),0)</f>
        <v>0</v>
      </c>
      <c r="F494">
        <f>IFERROR(VLOOKUP(A494,[1]Monitoramento_Base!$A:$O,15,FALSE),0)</f>
        <v>0</v>
      </c>
      <c r="G494">
        <f>IFERROR(VLOOKUP(A494,[1]Monitoramento_Base!$A:$P,16,FALSE),0)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IFERROR(VLOOKUP(A495,[1]Monitoramento_Base!$A:$J,7,FALSE),0)</f>
        <v>7238</v>
      </c>
      <c r="C495">
        <f>IFERROR(VLOOKUP(A495,[1]Monitoramento_Base!$A:$J,8,FALSE),0)</f>
        <v>2164226</v>
      </c>
      <c r="D495">
        <f>IFERROR(VLOOKUP(A495,[1]Monitoramento_Base!$A:$K,11,FALSE),0)</f>
        <v>57007</v>
      </c>
      <c r="E495">
        <f>IFERROR(VLOOKUP(A495,[1]Monitoramento_Base!$A:$L,12,FALSE),0)</f>
        <v>6594820</v>
      </c>
      <c r="F495">
        <f>IFERROR(VLOOKUP(A495,[1]Monitoramento_Base!$A:$O,15,FALSE),0)</f>
        <v>57398</v>
      </c>
      <c r="G495">
        <f>IFERROR(VLOOKUP(A495,[1]Monitoramento_Base!$A:$P,16,FALSE),0)</f>
        <v>3551919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IFERROR(VLOOKUP(A496,[1]Monitoramento_Base!$A:$J,7,FALSE),0)</f>
        <v>0</v>
      </c>
      <c r="C496">
        <f>IFERROR(VLOOKUP(A496,[1]Monitoramento_Base!$A:$J,8,FALSE),0)</f>
        <v>9227274</v>
      </c>
      <c r="D496">
        <f>IFERROR(VLOOKUP(A496,[1]Monitoramento_Base!$A:$K,11,FALSE),0)</f>
        <v>0</v>
      </c>
      <c r="E496">
        <f>IFERROR(VLOOKUP(A496,[1]Monitoramento_Base!$A:$L,12,FALSE),0)</f>
        <v>8929620</v>
      </c>
      <c r="F496">
        <f>IFERROR(VLOOKUP(A496,[1]Monitoramento_Base!$A:$O,15,FALSE),0)</f>
        <v>0</v>
      </c>
      <c r="G496">
        <f>IFERROR(VLOOKUP(A496,[1]Monitoramento_Base!$A:$P,16,FALSE),0)</f>
        <v>5118341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IFERROR(VLOOKUP(A497,[1]Monitoramento_Base!$A:$J,7,FALSE),0)</f>
        <v>0</v>
      </c>
      <c r="C497">
        <f>IFERROR(VLOOKUP(A497,[1]Monitoramento_Base!$A:$J,8,FALSE),0)</f>
        <v>35340</v>
      </c>
      <c r="D497">
        <f>IFERROR(VLOOKUP(A497,[1]Monitoramento_Base!$A:$K,11,FALSE),0)</f>
        <v>0</v>
      </c>
      <c r="E497">
        <f>IFERROR(VLOOKUP(A497,[1]Monitoramento_Base!$A:$L,12,FALSE),0)</f>
        <v>34200</v>
      </c>
      <c r="F497">
        <f>IFERROR(VLOOKUP(A497,[1]Monitoramento_Base!$A:$O,15,FALSE),0)</f>
        <v>0</v>
      </c>
      <c r="G497">
        <f>IFERROR(VLOOKUP(A497,[1]Monitoramento_Base!$A:$P,16,FALSE),0)</f>
        <v>22800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IFERROR(VLOOKUP(A498,[1]Monitoramento_Base!$A:$J,7,FALSE),0)</f>
        <v>26541</v>
      </c>
      <c r="C498">
        <f>IFERROR(VLOOKUP(A498,[1]Monitoramento_Base!$A:$J,8,FALSE),0)</f>
        <v>2088782</v>
      </c>
      <c r="D498">
        <f>IFERROR(VLOOKUP(A498,[1]Monitoramento_Base!$A:$K,11,FALSE),0)</f>
        <v>20148</v>
      </c>
      <c r="E498">
        <f>IFERROR(VLOOKUP(A498,[1]Monitoramento_Base!$A:$L,12,FALSE),0)</f>
        <v>1565899</v>
      </c>
      <c r="F498">
        <f>IFERROR(VLOOKUP(A498,[1]Monitoramento_Base!$A:$O,15,FALSE),0)</f>
        <v>9301</v>
      </c>
      <c r="G498">
        <f>IFERROR(VLOOKUP(A498,[1]Monitoramento_Base!$A:$P,16,FALSE),0)</f>
        <v>990761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IFERROR(VLOOKUP(A499,[1]Monitoramento_Base!$A:$J,7,FALSE),0)</f>
        <v>0</v>
      </c>
      <c r="C499">
        <f>IFERROR(VLOOKUP(A499,[1]Monitoramento_Base!$A:$J,8,FALSE),0)</f>
        <v>5870594</v>
      </c>
      <c r="D499">
        <f>IFERROR(VLOOKUP(A499,[1]Monitoramento_Base!$A:$K,11,FALSE),0)</f>
        <v>0</v>
      </c>
      <c r="E499">
        <f>IFERROR(VLOOKUP(A499,[1]Monitoramento_Base!$A:$L,12,FALSE),0)</f>
        <v>5681220</v>
      </c>
      <c r="F499">
        <f>IFERROR(VLOOKUP(A499,[1]Monitoramento_Base!$A:$O,15,FALSE),0)</f>
        <v>0</v>
      </c>
      <c r="G499">
        <f>IFERROR(VLOOKUP(A499,[1]Monitoramento_Base!$A:$P,16,FALSE),0)</f>
        <v>3787480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IFERROR(VLOOKUP(A500,[1]Monitoramento_Base!$A:$J,7,FALSE),0)</f>
        <v>11667</v>
      </c>
      <c r="C500">
        <f>IFERROR(VLOOKUP(A500,[1]Monitoramento_Base!$A:$J,8,FALSE),0)</f>
        <v>1374786</v>
      </c>
      <c r="D500">
        <f>IFERROR(VLOOKUP(A500,[1]Monitoramento_Base!$A:$K,11,FALSE),0)</f>
        <v>6518</v>
      </c>
      <c r="E500">
        <f>IFERROR(VLOOKUP(A500,[1]Monitoramento_Base!$A:$L,12,FALSE),0)</f>
        <v>1048725</v>
      </c>
      <c r="F500">
        <f>IFERROR(VLOOKUP(A500,[1]Monitoramento_Base!$A:$O,15,FALSE),0)</f>
        <v>0</v>
      </c>
      <c r="G500">
        <f>IFERROR(VLOOKUP(A500,[1]Monitoramento_Base!$A:$P,16,FALSE),0)</f>
        <v>645560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IFERROR(VLOOKUP(A501,[1]Monitoramento_Base!$A:$J,7,FALSE),0)</f>
        <v>4960</v>
      </c>
      <c r="C501">
        <f>IFERROR(VLOOKUP(A501,[1]Monitoramento_Base!$A:$J,8,FALSE),0)</f>
        <v>15798601</v>
      </c>
      <c r="D501">
        <f>IFERROR(VLOOKUP(A501,[1]Monitoramento_Base!$A:$K,11,FALSE),0)</f>
        <v>4051</v>
      </c>
      <c r="E501">
        <f>IFERROR(VLOOKUP(A501,[1]Monitoramento_Base!$A:$L,12,FALSE),0)</f>
        <v>15046491</v>
      </c>
      <c r="F501">
        <f>IFERROR(VLOOKUP(A501,[1]Monitoramento_Base!$A:$O,15,FALSE),0)</f>
        <v>4454</v>
      </c>
      <c r="G501">
        <f>IFERROR(VLOOKUP(A501,[1]Monitoramento_Base!$A:$P,16,FALSE),0)</f>
        <v>9857636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IFERROR(VLOOKUP(A502,[1]Monitoramento_Base!$A:$J,7,FALSE),0)</f>
        <v>32674</v>
      </c>
      <c r="C502">
        <f>IFERROR(VLOOKUP(A502,[1]Monitoramento_Base!$A:$J,8,FALSE),0)</f>
        <v>4052919</v>
      </c>
      <c r="D502">
        <f>IFERROR(VLOOKUP(A502,[1]Monitoramento_Base!$A:$K,11,FALSE),0)</f>
        <v>35676</v>
      </c>
      <c r="E502">
        <f>IFERROR(VLOOKUP(A502,[1]Monitoramento_Base!$A:$L,12,FALSE),0)</f>
        <v>3986829</v>
      </c>
      <c r="F502">
        <f>IFERROR(VLOOKUP(A502,[1]Monitoramento_Base!$A:$O,15,FALSE),0)</f>
        <v>23233</v>
      </c>
      <c r="G502">
        <f>IFERROR(VLOOKUP(A502,[1]Monitoramento_Base!$A:$P,16,FALSE),0)</f>
        <v>3219318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IFERROR(VLOOKUP(A503,[1]Monitoramento_Base!$A:$J,7,FALSE),0)</f>
        <v>0</v>
      </c>
      <c r="C503">
        <f>IFERROR(VLOOKUP(A503,[1]Monitoramento_Base!$A:$J,8,FALSE),0)</f>
        <v>5655702</v>
      </c>
      <c r="D503">
        <f>IFERROR(VLOOKUP(A503,[1]Monitoramento_Base!$A:$K,11,FALSE),0)</f>
        <v>25</v>
      </c>
      <c r="E503">
        <f>IFERROR(VLOOKUP(A503,[1]Monitoramento_Base!$A:$L,12,FALSE),0)</f>
        <v>5472791</v>
      </c>
      <c r="F503">
        <f>IFERROR(VLOOKUP(A503,[1]Monitoramento_Base!$A:$O,15,FALSE),0)</f>
        <v>0</v>
      </c>
      <c r="G503">
        <f>IFERROR(VLOOKUP(A503,[1]Monitoramento_Base!$A:$P,16,FALSE),0)</f>
        <v>3648340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IFERROR(VLOOKUP(A504,[1]Monitoramento_Base!$A:$J,7,FALSE),0)</f>
        <v>0</v>
      </c>
      <c r="C504">
        <f>IFERROR(VLOOKUP(A504,[1]Monitoramento_Base!$A:$J,8,FALSE),0)</f>
        <v>357120</v>
      </c>
      <c r="D504">
        <f>IFERROR(VLOOKUP(A504,[1]Monitoramento_Base!$A:$K,11,FALSE),0)</f>
        <v>4</v>
      </c>
      <c r="E504">
        <f>IFERROR(VLOOKUP(A504,[1]Monitoramento_Base!$A:$L,12,FALSE),0)</f>
        <v>345544</v>
      </c>
      <c r="F504">
        <f>IFERROR(VLOOKUP(A504,[1]Monitoramento_Base!$A:$O,15,FALSE),0)</f>
        <v>171</v>
      </c>
      <c r="G504">
        <f>IFERROR(VLOOKUP(A504,[1]Monitoramento_Base!$A:$P,16,FALSE),0)</f>
        <v>228460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IFERROR(VLOOKUP(A505,[1]Monitoramento_Base!$A:$J,7,FALSE),0)</f>
        <v>25961</v>
      </c>
      <c r="C505">
        <f>IFERROR(VLOOKUP(A505,[1]Monitoramento_Base!$A:$J,8,FALSE),0)</f>
        <v>2079111</v>
      </c>
      <c r="D505">
        <f>IFERROR(VLOOKUP(A505,[1]Monitoramento_Base!$A:$K,11,FALSE),0)</f>
        <v>21811</v>
      </c>
      <c r="E505">
        <f>IFERROR(VLOOKUP(A505,[1]Monitoramento_Base!$A:$L,12,FALSE),0)</f>
        <v>2219568</v>
      </c>
      <c r="F505">
        <f>IFERROR(VLOOKUP(A505,[1]Monitoramento_Base!$A:$O,15,FALSE),0)</f>
        <v>7611</v>
      </c>
      <c r="G505">
        <f>IFERROR(VLOOKUP(A505,[1]Monitoramento_Base!$A:$P,16,FALSE),0)</f>
        <v>1398804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IFERROR(VLOOKUP(A506,[1]Monitoramento_Base!$A:$J,7,FALSE),0)</f>
        <v>0</v>
      </c>
      <c r="C506">
        <f>IFERROR(VLOOKUP(A506,[1]Monitoramento_Base!$A:$J,8,FALSE),0)</f>
        <v>4819697</v>
      </c>
      <c r="D506">
        <f>IFERROR(VLOOKUP(A506,[1]Monitoramento_Base!$A:$K,11,FALSE),0)</f>
        <v>0</v>
      </c>
      <c r="E506">
        <f>IFERROR(VLOOKUP(A506,[1]Monitoramento_Base!$A:$L,12,FALSE),0)</f>
        <v>4754610</v>
      </c>
      <c r="F506">
        <f>IFERROR(VLOOKUP(A506,[1]Monitoramento_Base!$A:$O,15,FALSE),0)</f>
        <v>0</v>
      </c>
      <c r="G506">
        <f>IFERROR(VLOOKUP(A506,[1]Monitoramento_Base!$A:$P,16,FALSE),0)</f>
        <v>3169740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IFERROR(VLOOKUP(A507,[1]Monitoramento_Base!$A:$J,7,FALSE),0)</f>
        <v>41018</v>
      </c>
      <c r="C507">
        <f>IFERROR(VLOOKUP(A507,[1]Monitoramento_Base!$A:$J,8,FALSE),0)</f>
        <v>2620811</v>
      </c>
      <c r="D507">
        <f>IFERROR(VLOOKUP(A507,[1]Monitoramento_Base!$A:$K,11,FALSE),0)</f>
        <v>40385</v>
      </c>
      <c r="E507">
        <f>IFERROR(VLOOKUP(A507,[1]Monitoramento_Base!$A:$L,12,FALSE),0)</f>
        <v>3065450</v>
      </c>
      <c r="F507">
        <f>IFERROR(VLOOKUP(A507,[1]Monitoramento_Base!$A:$O,15,FALSE),0)</f>
        <v>20518</v>
      </c>
      <c r="G507">
        <f>IFERROR(VLOOKUP(A507,[1]Monitoramento_Base!$A:$P,16,FALSE),0)</f>
        <v>2066561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IFERROR(VLOOKUP(A508,[1]Monitoramento_Base!$A:$J,7,FALSE),0)</f>
        <v>11452</v>
      </c>
      <c r="C508">
        <f>IFERROR(VLOOKUP(A508,[1]Monitoramento_Base!$A:$J,8,FALSE),0)</f>
        <v>38317901</v>
      </c>
      <c r="D508">
        <f>IFERROR(VLOOKUP(A508,[1]Monitoramento_Base!$A:$K,11,FALSE),0)</f>
        <v>5043</v>
      </c>
      <c r="E508">
        <f>IFERROR(VLOOKUP(A508,[1]Monitoramento_Base!$A:$L,12,FALSE),0)</f>
        <v>37699722</v>
      </c>
      <c r="F508">
        <f>IFERROR(VLOOKUP(A508,[1]Monitoramento_Base!$A:$O,15,FALSE),0)</f>
        <v>0</v>
      </c>
      <c r="G508">
        <f>IFERROR(VLOOKUP(A508,[1]Monitoramento_Base!$A:$P,16,FALSE),0)</f>
        <v>25256280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IFERROR(VLOOKUP(A509,[1]Monitoramento_Base!$A:$J,7,FALSE),0)</f>
        <v>0</v>
      </c>
      <c r="C509">
        <f>IFERROR(VLOOKUP(A509,[1]Monitoramento_Base!$A:$J,8,FALSE),0)</f>
        <v>12555</v>
      </c>
      <c r="D509">
        <f>IFERROR(VLOOKUP(A509,[1]Monitoramento_Base!$A:$K,11,FALSE),0)</f>
        <v>0</v>
      </c>
      <c r="E509">
        <f>IFERROR(VLOOKUP(A509,[1]Monitoramento_Base!$A:$L,12,FALSE),0)</f>
        <v>12150</v>
      </c>
      <c r="F509">
        <f>IFERROR(VLOOKUP(A509,[1]Monitoramento_Base!$A:$O,15,FALSE),0)</f>
        <v>0</v>
      </c>
      <c r="G509">
        <f>IFERROR(VLOOKUP(A509,[1]Monitoramento_Base!$A:$P,16,FALSE),0)</f>
        <v>8100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IFERROR(VLOOKUP(A510,[1]Monitoramento_Base!$A:$J,7,FALSE),0)</f>
        <v>5514</v>
      </c>
      <c r="C510">
        <f>IFERROR(VLOOKUP(A510,[1]Monitoramento_Base!$A:$J,8,FALSE),0)</f>
        <v>631544</v>
      </c>
      <c r="D510">
        <f>IFERROR(VLOOKUP(A510,[1]Monitoramento_Base!$A:$K,11,FALSE),0)</f>
        <v>120</v>
      </c>
      <c r="E510">
        <f>IFERROR(VLOOKUP(A510,[1]Monitoramento_Base!$A:$L,12,FALSE),0)</f>
        <v>730644</v>
      </c>
      <c r="F510">
        <f>IFERROR(VLOOKUP(A510,[1]Monitoramento_Base!$A:$O,15,FALSE),0)</f>
        <v>0</v>
      </c>
      <c r="G510">
        <f>IFERROR(VLOOKUP(A510,[1]Monitoramento_Base!$A:$P,16,FALSE),0)</f>
        <v>585209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IFERROR(VLOOKUP(A511,[1]Monitoramento_Base!$A:$J,7,FALSE),0)</f>
        <v>14869</v>
      </c>
      <c r="C511">
        <f>IFERROR(VLOOKUP(A511,[1]Monitoramento_Base!$A:$J,8,FALSE),0)</f>
        <v>3179429</v>
      </c>
      <c r="D511">
        <f>IFERROR(VLOOKUP(A511,[1]Monitoramento_Base!$A:$K,11,FALSE),0)</f>
        <v>4885</v>
      </c>
      <c r="E511">
        <f>IFERROR(VLOOKUP(A511,[1]Monitoramento_Base!$A:$L,12,FALSE),0)</f>
        <v>2750095</v>
      </c>
      <c r="F511">
        <f>IFERROR(VLOOKUP(A511,[1]Monitoramento_Base!$A:$O,15,FALSE),0)</f>
        <v>0</v>
      </c>
      <c r="G511">
        <f>IFERROR(VLOOKUP(A511,[1]Monitoramento_Base!$A:$P,16,FALSE),0)</f>
        <v>1714620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IFERROR(VLOOKUP(A512,[1]Monitoramento_Base!$A:$J,7,FALSE),0)</f>
        <v>0</v>
      </c>
      <c r="C512">
        <f>IFERROR(VLOOKUP(A512,[1]Monitoramento_Base!$A:$J,8,FALSE),0)</f>
        <v>10397803</v>
      </c>
      <c r="D512">
        <f>IFERROR(VLOOKUP(A512,[1]Monitoramento_Base!$A:$K,11,FALSE),0)</f>
        <v>0</v>
      </c>
      <c r="E512">
        <f>IFERROR(VLOOKUP(A512,[1]Monitoramento_Base!$A:$L,12,FALSE),0)</f>
        <v>10062390</v>
      </c>
      <c r="F512">
        <f>IFERROR(VLOOKUP(A512,[1]Monitoramento_Base!$A:$O,15,FALSE),0)</f>
        <v>0</v>
      </c>
      <c r="G512">
        <f>IFERROR(VLOOKUP(A512,[1]Monitoramento_Base!$A:$P,16,FALSE),0)</f>
        <v>6708260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IFERROR(VLOOKUP(A513,[1]Monitoramento_Base!$A:$J,7,FALSE),0)</f>
        <v>0</v>
      </c>
      <c r="C513">
        <f>IFERROR(VLOOKUP(A513,[1]Monitoramento_Base!$A:$J,8,FALSE),0)</f>
        <v>4399129</v>
      </c>
      <c r="D513">
        <f>IFERROR(VLOOKUP(A513,[1]Monitoramento_Base!$A:$K,11,FALSE),0)</f>
        <v>0</v>
      </c>
      <c r="E513">
        <f>IFERROR(VLOOKUP(A513,[1]Monitoramento_Base!$A:$L,12,FALSE),0)</f>
        <v>6341370</v>
      </c>
      <c r="F513">
        <f>IFERROR(VLOOKUP(A513,[1]Monitoramento_Base!$A:$O,15,FALSE),0)</f>
        <v>0</v>
      </c>
      <c r="G513">
        <f>IFERROR(VLOOKUP(A513,[1]Monitoramento_Base!$A:$P,16,FALSE),0)</f>
        <v>4227580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IFERROR(VLOOKUP(A514,[1]Monitoramento_Base!$A:$J,7,FALSE),0)</f>
        <v>35178</v>
      </c>
      <c r="C514">
        <f>IFERROR(VLOOKUP(A514,[1]Monitoramento_Base!$A:$J,8,FALSE),0)</f>
        <v>7296526</v>
      </c>
      <c r="D514">
        <f>IFERROR(VLOOKUP(A514,[1]Monitoramento_Base!$A:$K,11,FALSE),0)</f>
        <v>16281</v>
      </c>
      <c r="E514">
        <f>IFERROR(VLOOKUP(A514,[1]Monitoramento_Base!$A:$L,12,FALSE),0)</f>
        <v>6517618</v>
      </c>
      <c r="F514">
        <f>IFERROR(VLOOKUP(A514,[1]Monitoramento_Base!$A:$O,15,FALSE),0)</f>
        <v>9447</v>
      </c>
      <c r="G514">
        <f>IFERROR(VLOOKUP(A514,[1]Monitoramento_Base!$A:$P,16,FALSE),0)</f>
        <v>4050794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IFERROR(VLOOKUP(A515,[1]Monitoramento_Base!$A:$J,7,FALSE),0)</f>
        <v>5359</v>
      </c>
      <c r="C515">
        <f>IFERROR(VLOOKUP(A515,[1]Monitoramento_Base!$A:$J,8,FALSE),0)</f>
        <v>6801656</v>
      </c>
      <c r="D515">
        <f>IFERROR(VLOOKUP(A515,[1]Monitoramento_Base!$A:$K,11,FALSE),0)</f>
        <v>4457</v>
      </c>
      <c r="E515">
        <f>IFERROR(VLOOKUP(A515,[1]Monitoramento_Base!$A:$L,12,FALSE),0)</f>
        <v>6427521</v>
      </c>
      <c r="F515">
        <f>IFERROR(VLOOKUP(A515,[1]Monitoramento_Base!$A:$O,15,FALSE),0)</f>
        <v>4492</v>
      </c>
      <c r="G515">
        <f>IFERROR(VLOOKUP(A515,[1]Monitoramento_Base!$A:$P,16,FALSE),0)</f>
        <v>4757748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IFERROR(VLOOKUP(A516,[1]Monitoramento_Base!$A:$J,7,FALSE),0)</f>
        <v>0</v>
      </c>
      <c r="C516">
        <f>IFERROR(VLOOKUP(A516,[1]Monitoramento_Base!$A:$J,8,FALSE),0)</f>
        <v>1136367</v>
      </c>
      <c r="D516">
        <f>IFERROR(VLOOKUP(A516,[1]Monitoramento_Base!$A:$K,11,FALSE),0)</f>
        <v>0</v>
      </c>
      <c r="E516">
        <f>IFERROR(VLOOKUP(A516,[1]Monitoramento_Base!$A:$L,12,FALSE),0)</f>
        <v>1099710</v>
      </c>
      <c r="F516">
        <f>IFERROR(VLOOKUP(A516,[1]Monitoramento_Base!$A:$O,15,FALSE),0)</f>
        <v>0</v>
      </c>
      <c r="G516">
        <f>IFERROR(VLOOKUP(A516,[1]Monitoramento_Base!$A:$P,16,FALSE),0)</f>
        <v>733140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IFERROR(VLOOKUP(A517,[1]Monitoramento_Base!$A:$J,7,FALSE),0)</f>
        <v>0</v>
      </c>
      <c r="C517">
        <f>IFERROR(VLOOKUP(A517,[1]Monitoramento_Base!$A:$J,8,FALSE),0)</f>
        <v>5617727</v>
      </c>
      <c r="D517">
        <f>IFERROR(VLOOKUP(A517,[1]Monitoramento_Base!$A:$K,11,FALSE),0)</f>
        <v>0</v>
      </c>
      <c r="E517">
        <f>IFERROR(VLOOKUP(A517,[1]Monitoramento_Base!$A:$L,12,FALSE),0)</f>
        <v>5436510</v>
      </c>
      <c r="F517">
        <f>IFERROR(VLOOKUP(A517,[1]Monitoramento_Base!$A:$O,15,FALSE),0)</f>
        <v>0</v>
      </c>
      <c r="G517">
        <f>IFERROR(VLOOKUP(A517,[1]Monitoramento_Base!$A:$P,16,FALSE),0)</f>
        <v>3624340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IFERROR(VLOOKUP(A518,[1]Monitoramento_Base!$A:$J,7,FALSE),0)</f>
        <v>0</v>
      </c>
      <c r="C518">
        <f>IFERROR(VLOOKUP(A518,[1]Monitoramento_Base!$A:$J,8,FALSE),0)</f>
        <v>0</v>
      </c>
      <c r="D518">
        <f>IFERROR(VLOOKUP(A518,[1]Monitoramento_Base!$A:$K,11,FALSE),0)</f>
        <v>0</v>
      </c>
      <c r="E518">
        <f>IFERROR(VLOOKUP(A518,[1]Monitoramento_Base!$A:$L,12,FALSE),0)</f>
        <v>0</v>
      </c>
      <c r="F518">
        <f>IFERROR(VLOOKUP(A518,[1]Monitoramento_Base!$A:$O,15,FALSE),0)</f>
        <v>0</v>
      </c>
      <c r="G518">
        <f>IFERROR(VLOOKUP(A518,[1]Monitoramento_Base!$A:$P,16,FALSE),0)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IFERROR(VLOOKUP(A519,[1]Monitoramento_Base!$A:$J,7,FALSE),0)</f>
        <v>0</v>
      </c>
      <c r="C519">
        <f>IFERROR(VLOOKUP(A519,[1]Monitoramento_Base!$A:$J,8,FALSE),0)</f>
        <v>0</v>
      </c>
      <c r="D519">
        <f>IFERROR(VLOOKUP(A519,[1]Monitoramento_Base!$A:$K,11,FALSE),0)</f>
        <v>0</v>
      </c>
      <c r="E519">
        <f>IFERROR(VLOOKUP(A519,[1]Monitoramento_Base!$A:$L,12,FALSE),0)</f>
        <v>0</v>
      </c>
      <c r="F519">
        <f>IFERROR(VLOOKUP(A519,[1]Monitoramento_Base!$A:$O,15,FALSE),0)</f>
        <v>0</v>
      </c>
      <c r="G519">
        <f>IFERROR(VLOOKUP(A519,[1]Monitoramento_Base!$A:$P,16,FALSE),0)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IFERROR(VLOOKUP(A520,[1]Monitoramento_Base!$A:$J,7,FALSE),0)</f>
        <v>2884</v>
      </c>
      <c r="C520">
        <f>IFERROR(VLOOKUP(A520,[1]Monitoramento_Base!$A:$J,8,FALSE),0)</f>
        <v>8394642</v>
      </c>
      <c r="D520">
        <f>IFERROR(VLOOKUP(A520,[1]Monitoramento_Base!$A:$K,11,FALSE),0)</f>
        <v>1089</v>
      </c>
      <c r="E520">
        <f>IFERROR(VLOOKUP(A520,[1]Monitoramento_Base!$A:$L,12,FALSE),0)</f>
        <v>8062948</v>
      </c>
      <c r="F520">
        <f>IFERROR(VLOOKUP(A520,[1]Monitoramento_Base!$A:$O,15,FALSE),0)</f>
        <v>0</v>
      </c>
      <c r="G520">
        <f>IFERROR(VLOOKUP(A520,[1]Monitoramento_Base!$A:$P,16,FALSE),0)</f>
        <v>5374820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IFERROR(VLOOKUP(A521,[1]Monitoramento_Base!$A:$J,7,FALSE),0)</f>
        <v>8010</v>
      </c>
      <c r="C521">
        <f>IFERROR(VLOOKUP(A521,[1]Monitoramento_Base!$A:$J,8,FALSE),0)</f>
        <v>9002438</v>
      </c>
      <c r="D521">
        <f>IFERROR(VLOOKUP(A521,[1]Monitoramento_Base!$A:$K,11,FALSE),0)</f>
        <v>10650</v>
      </c>
      <c r="E521">
        <f>IFERROR(VLOOKUP(A521,[1]Monitoramento_Base!$A:$L,12,FALSE),0)</f>
        <v>10234470</v>
      </c>
      <c r="F521">
        <f>IFERROR(VLOOKUP(A521,[1]Monitoramento_Base!$A:$O,15,FALSE),0)</f>
        <v>7440</v>
      </c>
      <c r="G521">
        <f>IFERROR(VLOOKUP(A521,[1]Monitoramento_Base!$A:$P,16,FALSE),0)</f>
        <v>8580910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IFERROR(VLOOKUP(A522,[1]Monitoramento_Base!$A:$J,7,FALSE),0)</f>
        <v>4191</v>
      </c>
      <c r="C522">
        <f>IFERROR(VLOOKUP(A522,[1]Monitoramento_Base!$A:$J,8,FALSE),0)</f>
        <v>3218191</v>
      </c>
      <c r="D522">
        <f>IFERROR(VLOOKUP(A522,[1]Monitoramento_Base!$A:$K,11,FALSE),0)</f>
        <v>3952</v>
      </c>
      <c r="E522">
        <f>IFERROR(VLOOKUP(A522,[1]Monitoramento_Base!$A:$L,12,FALSE),0)</f>
        <v>3598124</v>
      </c>
      <c r="F522">
        <f>IFERROR(VLOOKUP(A522,[1]Monitoramento_Base!$A:$O,15,FALSE),0)</f>
        <v>0</v>
      </c>
      <c r="G522">
        <f>IFERROR(VLOOKUP(A522,[1]Monitoramento_Base!$A:$P,16,FALSE),0)</f>
        <v>1956075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IFERROR(VLOOKUP(A523,[1]Monitoramento_Base!$A:$J,7,FALSE),0)</f>
        <v>96</v>
      </c>
      <c r="C523">
        <f>IFERROR(VLOOKUP(A523,[1]Monitoramento_Base!$A:$J,8,FALSE),0)</f>
        <v>1242123</v>
      </c>
      <c r="D523">
        <f>IFERROR(VLOOKUP(A523,[1]Monitoramento_Base!$A:$K,11,FALSE),0)</f>
        <v>4748</v>
      </c>
      <c r="E523">
        <f>IFERROR(VLOOKUP(A523,[1]Monitoramento_Base!$A:$L,12,FALSE),0)</f>
        <v>815726</v>
      </c>
      <c r="F523">
        <f>IFERROR(VLOOKUP(A523,[1]Monitoramento_Base!$A:$O,15,FALSE),0)</f>
        <v>732</v>
      </c>
      <c r="G523">
        <f>IFERROR(VLOOKUP(A523,[1]Monitoramento_Base!$A:$P,16,FALSE),0)</f>
        <v>514672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IFERROR(VLOOKUP(A524,[1]Monitoramento_Base!$A:$J,7,FALSE),0)</f>
        <v>5531</v>
      </c>
      <c r="C524">
        <f>IFERROR(VLOOKUP(A524,[1]Monitoramento_Base!$A:$J,8,FALSE),0)</f>
        <v>1759049</v>
      </c>
      <c r="D524">
        <f>IFERROR(VLOOKUP(A524,[1]Monitoramento_Base!$A:$K,11,FALSE),0)</f>
        <v>1672</v>
      </c>
      <c r="E524">
        <f>IFERROR(VLOOKUP(A524,[1]Monitoramento_Base!$A:$L,12,FALSE),0)</f>
        <v>1944827</v>
      </c>
      <c r="F524">
        <f>IFERROR(VLOOKUP(A524,[1]Monitoramento_Base!$A:$O,15,FALSE),0)</f>
        <v>3846</v>
      </c>
      <c r="G524">
        <f>IFERROR(VLOOKUP(A524,[1]Monitoramento_Base!$A:$P,16,FALSE),0)</f>
        <v>2031570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IFERROR(VLOOKUP(A525,[1]Monitoramento_Base!$A:$J,7,FALSE),0)</f>
        <v>0</v>
      </c>
      <c r="C525">
        <f>IFERROR(VLOOKUP(A525,[1]Monitoramento_Base!$A:$J,8,FALSE),0)</f>
        <v>0</v>
      </c>
      <c r="D525">
        <f>IFERROR(VLOOKUP(A525,[1]Monitoramento_Base!$A:$K,11,FALSE),0)</f>
        <v>0</v>
      </c>
      <c r="E525">
        <f>IFERROR(VLOOKUP(A525,[1]Monitoramento_Base!$A:$L,12,FALSE),0)</f>
        <v>0</v>
      </c>
      <c r="F525">
        <f>IFERROR(VLOOKUP(A525,[1]Monitoramento_Base!$A:$O,15,FALSE),0)</f>
        <v>0</v>
      </c>
      <c r="G525">
        <f>IFERROR(VLOOKUP(A525,[1]Monitoramento_Base!$A:$P,16,FALSE),0)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IFERROR(VLOOKUP(A526,[1]Monitoramento_Base!$A:$J,7,FALSE),0)</f>
        <v>0</v>
      </c>
      <c r="C526">
        <f>IFERROR(VLOOKUP(A526,[1]Monitoramento_Base!$A:$J,8,FALSE),0)</f>
        <v>1329435</v>
      </c>
      <c r="D526">
        <f>IFERROR(VLOOKUP(A526,[1]Monitoramento_Base!$A:$K,11,FALSE),0)</f>
        <v>0</v>
      </c>
      <c r="E526">
        <f>IFERROR(VLOOKUP(A526,[1]Monitoramento_Base!$A:$L,12,FALSE),0)</f>
        <v>1286550</v>
      </c>
      <c r="F526">
        <f>IFERROR(VLOOKUP(A526,[1]Monitoramento_Base!$A:$O,15,FALSE),0)</f>
        <v>0</v>
      </c>
      <c r="G526">
        <f>IFERROR(VLOOKUP(A526,[1]Monitoramento_Base!$A:$P,16,FALSE),0)</f>
        <v>857700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IFERROR(VLOOKUP(A527,[1]Monitoramento_Base!$A:$J,7,FALSE),0)</f>
        <v>0</v>
      </c>
      <c r="C527">
        <f>IFERROR(VLOOKUP(A527,[1]Monitoramento_Base!$A:$J,8,FALSE),0)</f>
        <v>5890806</v>
      </c>
      <c r="D527">
        <f>IFERROR(VLOOKUP(A527,[1]Monitoramento_Base!$A:$K,11,FALSE),0)</f>
        <v>0</v>
      </c>
      <c r="E527">
        <f>IFERROR(VLOOKUP(A527,[1]Monitoramento_Base!$A:$L,12,FALSE),0)</f>
        <v>5700780</v>
      </c>
      <c r="F527">
        <f>IFERROR(VLOOKUP(A527,[1]Monitoramento_Base!$A:$O,15,FALSE),0)</f>
        <v>0</v>
      </c>
      <c r="G527">
        <f>IFERROR(VLOOKUP(A527,[1]Monitoramento_Base!$A:$P,16,FALSE),0)</f>
        <v>3800520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IFERROR(VLOOKUP(A528,[1]Monitoramento_Base!$A:$J,7,FALSE),0)</f>
        <v>6293</v>
      </c>
      <c r="C528">
        <f>IFERROR(VLOOKUP(A528,[1]Monitoramento_Base!$A:$J,8,FALSE),0)</f>
        <v>80943459</v>
      </c>
      <c r="D528">
        <f>IFERROR(VLOOKUP(A528,[1]Monitoramento_Base!$A:$K,11,FALSE),0)</f>
        <v>6515</v>
      </c>
      <c r="E528">
        <f>IFERROR(VLOOKUP(A528,[1]Monitoramento_Base!$A:$L,12,FALSE),0)</f>
        <v>78151974</v>
      </c>
      <c r="F528">
        <f>IFERROR(VLOOKUP(A528,[1]Monitoramento_Base!$A:$O,15,FALSE),0)</f>
        <v>1621</v>
      </c>
      <c r="G528">
        <f>IFERROR(VLOOKUP(A528,[1]Monitoramento_Base!$A:$P,16,FALSE),0)</f>
        <v>52020124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IFERROR(VLOOKUP(A529,[1]Monitoramento_Base!$A:$J,7,FALSE),0)</f>
        <v>7597</v>
      </c>
      <c r="C529">
        <f>IFERROR(VLOOKUP(A529,[1]Monitoramento_Base!$A:$J,8,FALSE),0)</f>
        <v>19307934</v>
      </c>
      <c r="D529">
        <f>IFERROR(VLOOKUP(A529,[1]Monitoramento_Base!$A:$K,11,FALSE),0)</f>
        <v>3139</v>
      </c>
      <c r="E529">
        <f>IFERROR(VLOOKUP(A529,[1]Monitoramento_Base!$A:$L,12,FALSE),0)</f>
        <v>18581702</v>
      </c>
      <c r="F529">
        <f>IFERROR(VLOOKUP(A529,[1]Monitoramento_Base!$A:$O,15,FALSE),0)</f>
        <v>952</v>
      </c>
      <c r="G529">
        <f>IFERROR(VLOOKUP(A529,[1]Monitoramento_Base!$A:$P,16,FALSE),0)</f>
        <v>12289430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IFERROR(VLOOKUP(A530,[1]Monitoramento_Base!$A:$J,7,FALSE),0)</f>
        <v>9195</v>
      </c>
      <c r="C530">
        <f>IFERROR(VLOOKUP(A530,[1]Monitoramento_Base!$A:$J,8,FALSE),0)</f>
        <v>4459269</v>
      </c>
      <c r="D530">
        <f>IFERROR(VLOOKUP(A530,[1]Monitoramento_Base!$A:$K,11,FALSE),0)</f>
        <v>28953</v>
      </c>
      <c r="E530">
        <f>IFERROR(VLOOKUP(A530,[1]Monitoramento_Base!$A:$L,12,FALSE),0)</f>
        <v>4411789</v>
      </c>
      <c r="F530">
        <f>IFERROR(VLOOKUP(A530,[1]Monitoramento_Base!$A:$O,15,FALSE),0)</f>
        <v>3545</v>
      </c>
      <c r="G530">
        <f>IFERROR(VLOOKUP(A530,[1]Monitoramento_Base!$A:$P,16,FALSE),0)</f>
        <v>2688810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IFERROR(VLOOKUP(A531,[1]Monitoramento_Base!$A:$J,7,FALSE),0)</f>
        <v>11146</v>
      </c>
      <c r="C531">
        <f>IFERROR(VLOOKUP(A531,[1]Monitoramento_Base!$A:$J,8,FALSE),0)</f>
        <v>10992467</v>
      </c>
      <c r="D531">
        <f>IFERROR(VLOOKUP(A531,[1]Monitoramento_Base!$A:$K,11,FALSE),0)</f>
        <v>9537</v>
      </c>
      <c r="E531">
        <f>IFERROR(VLOOKUP(A531,[1]Monitoramento_Base!$A:$L,12,FALSE),0)</f>
        <v>10665224</v>
      </c>
      <c r="F531">
        <f>IFERROR(VLOOKUP(A531,[1]Monitoramento_Base!$A:$O,15,FALSE),0)</f>
        <v>2853</v>
      </c>
      <c r="G531">
        <f>IFERROR(VLOOKUP(A531,[1]Monitoramento_Base!$A:$P,16,FALSE),0)</f>
        <v>6971136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IFERROR(VLOOKUP(A532,[1]Monitoramento_Base!$A:$J,7,FALSE),0)</f>
        <v>999</v>
      </c>
      <c r="C532">
        <f>IFERROR(VLOOKUP(A532,[1]Monitoramento_Base!$A:$J,8,FALSE),0)</f>
        <v>5413674</v>
      </c>
      <c r="D532">
        <f>IFERROR(VLOOKUP(A532,[1]Monitoramento_Base!$A:$K,11,FALSE),0)</f>
        <v>0</v>
      </c>
      <c r="E532">
        <f>IFERROR(VLOOKUP(A532,[1]Monitoramento_Base!$A:$L,12,FALSE),0)</f>
        <v>5656320</v>
      </c>
      <c r="F532">
        <f>IFERROR(VLOOKUP(A532,[1]Monitoramento_Base!$A:$O,15,FALSE),0)</f>
        <v>0</v>
      </c>
      <c r="G532">
        <f>IFERROR(VLOOKUP(A532,[1]Monitoramento_Base!$A:$P,16,FALSE),0)</f>
        <v>4019022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IFERROR(VLOOKUP(A533,[1]Monitoramento_Base!$A:$J,7,FALSE),0)</f>
        <v>93</v>
      </c>
      <c r="C533">
        <f>IFERROR(VLOOKUP(A533,[1]Monitoramento_Base!$A:$J,8,FALSE),0)</f>
        <v>1773851</v>
      </c>
      <c r="D533">
        <f>IFERROR(VLOOKUP(A533,[1]Monitoramento_Base!$A:$K,11,FALSE),0)</f>
        <v>121</v>
      </c>
      <c r="E533">
        <f>IFERROR(VLOOKUP(A533,[1]Monitoramento_Base!$A:$L,12,FALSE),0)</f>
        <v>4566183</v>
      </c>
      <c r="F533">
        <f>IFERROR(VLOOKUP(A533,[1]Monitoramento_Base!$A:$O,15,FALSE),0)</f>
        <v>3790</v>
      </c>
      <c r="G533">
        <f>IFERROR(VLOOKUP(A533,[1]Monitoramento_Base!$A:$P,16,FALSE),0)</f>
        <v>3021330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IFERROR(VLOOKUP(A534,[1]Monitoramento_Base!$A:$J,7,FALSE),0)</f>
        <v>0</v>
      </c>
      <c r="C534">
        <f>IFERROR(VLOOKUP(A534,[1]Monitoramento_Base!$A:$J,8,FALSE),0)</f>
        <v>623100</v>
      </c>
      <c r="D534">
        <f>IFERROR(VLOOKUP(A534,[1]Monitoramento_Base!$A:$K,11,FALSE),0)</f>
        <v>0</v>
      </c>
      <c r="E534">
        <f>IFERROR(VLOOKUP(A534,[1]Monitoramento_Base!$A:$L,12,FALSE),0)</f>
        <v>603000</v>
      </c>
      <c r="F534">
        <f>IFERROR(VLOOKUP(A534,[1]Monitoramento_Base!$A:$O,15,FALSE),0)</f>
        <v>0</v>
      </c>
      <c r="G534">
        <f>IFERROR(VLOOKUP(A534,[1]Monitoramento_Base!$A:$P,16,FALSE),0)</f>
        <v>402000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IFERROR(VLOOKUP(A535,[1]Monitoramento_Base!$A:$J,7,FALSE),0)</f>
        <v>15872</v>
      </c>
      <c r="C535">
        <f>IFERROR(VLOOKUP(A535,[1]Monitoramento_Base!$A:$J,8,FALSE),0)</f>
        <v>26541275</v>
      </c>
      <c r="D535">
        <f>IFERROR(VLOOKUP(A535,[1]Monitoramento_Base!$A:$K,11,FALSE),0)</f>
        <v>10752</v>
      </c>
      <c r="E535">
        <f>IFERROR(VLOOKUP(A535,[1]Monitoramento_Base!$A:$L,12,FALSE),0)</f>
        <v>25231092</v>
      </c>
      <c r="F535">
        <f>IFERROR(VLOOKUP(A535,[1]Monitoramento_Base!$A:$O,15,FALSE),0)</f>
        <v>2392</v>
      </c>
      <c r="G535">
        <f>IFERROR(VLOOKUP(A535,[1]Monitoramento_Base!$A:$P,16,FALSE),0)</f>
        <v>16714041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IFERROR(VLOOKUP(A536,[1]Monitoramento_Base!$A:$J,7,FALSE),0)</f>
        <v>322</v>
      </c>
      <c r="C536">
        <f>IFERROR(VLOOKUP(A536,[1]Monitoramento_Base!$A:$J,8,FALSE),0)</f>
        <v>6561829</v>
      </c>
      <c r="D536">
        <f>IFERROR(VLOOKUP(A536,[1]Monitoramento_Base!$A:$K,11,FALSE),0)</f>
        <v>1720</v>
      </c>
      <c r="E536">
        <f>IFERROR(VLOOKUP(A536,[1]Monitoramento_Base!$A:$L,12,FALSE),0)</f>
        <v>6965401</v>
      </c>
      <c r="F536">
        <f>IFERROR(VLOOKUP(A536,[1]Monitoramento_Base!$A:$O,15,FALSE),0)</f>
        <v>0</v>
      </c>
      <c r="G536">
        <f>IFERROR(VLOOKUP(A536,[1]Monitoramento_Base!$A:$P,16,FALSE),0)</f>
        <v>5380008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IFERROR(VLOOKUP(A537,[1]Monitoramento_Base!$A:$J,7,FALSE),0)</f>
        <v>37988</v>
      </c>
      <c r="C537">
        <f>IFERROR(VLOOKUP(A537,[1]Monitoramento_Base!$A:$J,8,FALSE),0)</f>
        <v>2827019</v>
      </c>
      <c r="D537">
        <f>IFERROR(VLOOKUP(A537,[1]Monitoramento_Base!$A:$K,11,FALSE),0)</f>
        <v>35796</v>
      </c>
      <c r="E537">
        <f>IFERROR(VLOOKUP(A537,[1]Monitoramento_Base!$A:$L,12,FALSE),0)</f>
        <v>2779975</v>
      </c>
      <c r="F537">
        <f>IFERROR(VLOOKUP(A537,[1]Monitoramento_Base!$A:$O,15,FALSE),0)</f>
        <v>18484</v>
      </c>
      <c r="G537">
        <f>IFERROR(VLOOKUP(A537,[1]Monitoramento_Base!$A:$P,16,FALSE),0)</f>
        <v>1868867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IFERROR(VLOOKUP(A538,[1]Monitoramento_Base!$A:$J,7,FALSE),0)</f>
        <v>11494</v>
      </c>
      <c r="C538">
        <f>IFERROR(VLOOKUP(A538,[1]Monitoramento_Base!$A:$J,8,FALSE),0)</f>
        <v>6024925</v>
      </c>
      <c r="D538">
        <f>IFERROR(VLOOKUP(A538,[1]Monitoramento_Base!$A:$K,11,FALSE),0)</f>
        <v>18320</v>
      </c>
      <c r="E538">
        <f>IFERROR(VLOOKUP(A538,[1]Monitoramento_Base!$A:$L,12,FALSE),0)</f>
        <v>6551086</v>
      </c>
      <c r="F538">
        <f>IFERROR(VLOOKUP(A538,[1]Monitoramento_Base!$A:$O,15,FALSE),0)</f>
        <v>7957</v>
      </c>
      <c r="G538">
        <f>IFERROR(VLOOKUP(A538,[1]Monitoramento_Base!$A:$P,16,FALSE),0)</f>
        <v>4068378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IFERROR(VLOOKUP(A539,[1]Monitoramento_Base!$A:$J,7,FALSE),0)</f>
        <v>0</v>
      </c>
      <c r="C539">
        <f>IFERROR(VLOOKUP(A539,[1]Monitoramento_Base!$A:$J,8,FALSE),0)</f>
        <v>0</v>
      </c>
      <c r="D539">
        <f>IFERROR(VLOOKUP(A539,[1]Monitoramento_Base!$A:$K,11,FALSE),0)</f>
        <v>0</v>
      </c>
      <c r="E539">
        <f>IFERROR(VLOOKUP(A539,[1]Monitoramento_Base!$A:$L,12,FALSE),0)</f>
        <v>0</v>
      </c>
      <c r="F539">
        <f>IFERROR(VLOOKUP(A539,[1]Monitoramento_Base!$A:$O,15,FALSE),0)</f>
        <v>0</v>
      </c>
      <c r="G539">
        <f>IFERROR(VLOOKUP(A539,[1]Monitoramento_Base!$A:$P,16,FALSE),0)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IFERROR(VLOOKUP(A540,[1]Monitoramento_Base!$A:$J,7,FALSE),0)</f>
        <v>5180</v>
      </c>
      <c r="C540">
        <f>IFERROR(VLOOKUP(A540,[1]Monitoramento_Base!$A:$J,8,FALSE),0)</f>
        <v>638264</v>
      </c>
      <c r="D540">
        <f>IFERROR(VLOOKUP(A540,[1]Monitoramento_Base!$A:$K,11,FALSE),0)</f>
        <v>12298</v>
      </c>
      <c r="E540">
        <f>IFERROR(VLOOKUP(A540,[1]Monitoramento_Base!$A:$L,12,FALSE),0)</f>
        <v>444173</v>
      </c>
      <c r="F540">
        <f>IFERROR(VLOOKUP(A540,[1]Monitoramento_Base!$A:$O,15,FALSE),0)</f>
        <v>1974</v>
      </c>
      <c r="G540">
        <f>IFERROR(VLOOKUP(A540,[1]Monitoramento_Base!$A:$P,16,FALSE),0)</f>
        <v>315560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IFERROR(VLOOKUP(A541,[1]Monitoramento_Base!$A:$J,7,FALSE),0)</f>
        <v>17931</v>
      </c>
      <c r="C541">
        <f>IFERROR(VLOOKUP(A541,[1]Monitoramento_Base!$A:$J,8,FALSE),0)</f>
        <v>19580263</v>
      </c>
      <c r="D541">
        <f>IFERROR(VLOOKUP(A541,[1]Monitoramento_Base!$A:$K,11,FALSE),0)</f>
        <v>30197</v>
      </c>
      <c r="E541">
        <f>IFERROR(VLOOKUP(A541,[1]Monitoramento_Base!$A:$L,12,FALSE),0)</f>
        <v>19892842</v>
      </c>
      <c r="F541">
        <f>IFERROR(VLOOKUP(A541,[1]Monitoramento_Base!$A:$O,15,FALSE),0)</f>
        <v>24046</v>
      </c>
      <c r="G541">
        <f>IFERROR(VLOOKUP(A541,[1]Monitoramento_Base!$A:$P,16,FALSE),0)</f>
        <v>13380190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IFERROR(VLOOKUP(A542,[1]Monitoramento_Base!$A:$J,7,FALSE),0)</f>
        <v>590</v>
      </c>
      <c r="C542">
        <f>IFERROR(VLOOKUP(A542,[1]Monitoramento_Base!$A:$J,8,FALSE),0)</f>
        <v>7311031</v>
      </c>
      <c r="D542">
        <f>IFERROR(VLOOKUP(A542,[1]Monitoramento_Base!$A:$K,11,FALSE),0)</f>
        <v>11610</v>
      </c>
      <c r="E542">
        <f>IFERROR(VLOOKUP(A542,[1]Monitoramento_Base!$A:$L,12,FALSE),0)</f>
        <v>3775766</v>
      </c>
      <c r="F542">
        <f>IFERROR(VLOOKUP(A542,[1]Monitoramento_Base!$A:$O,15,FALSE),0)</f>
        <v>1020</v>
      </c>
      <c r="G542">
        <f>IFERROR(VLOOKUP(A542,[1]Monitoramento_Base!$A:$P,16,FALSE),0)</f>
        <v>15039487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IFERROR(VLOOKUP(A543,[1]Monitoramento_Base!$A:$J,7,FALSE),0)</f>
        <v>2400</v>
      </c>
      <c r="C543">
        <f>IFERROR(VLOOKUP(A543,[1]Monitoramento_Base!$A:$J,8,FALSE),0)</f>
        <v>6758454</v>
      </c>
      <c r="D543">
        <f>IFERROR(VLOOKUP(A543,[1]Monitoramento_Base!$A:$K,11,FALSE),0)</f>
        <v>2400</v>
      </c>
      <c r="E543">
        <f>IFERROR(VLOOKUP(A543,[1]Monitoramento_Base!$A:$L,12,FALSE),0)</f>
        <v>6625243</v>
      </c>
      <c r="F543">
        <f>IFERROR(VLOOKUP(A543,[1]Monitoramento_Base!$A:$O,15,FALSE),0)</f>
        <v>1436</v>
      </c>
      <c r="G543">
        <f>IFERROR(VLOOKUP(A543,[1]Monitoramento_Base!$A:$P,16,FALSE),0)</f>
        <v>2345872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IFERROR(VLOOKUP(A544,[1]Monitoramento_Base!$A:$J,7,FALSE),0)</f>
        <v>109106</v>
      </c>
      <c r="C544">
        <f>IFERROR(VLOOKUP(A544,[1]Monitoramento_Base!$A:$J,8,FALSE),0)</f>
        <v>40680892</v>
      </c>
      <c r="D544">
        <f>IFERROR(VLOOKUP(A544,[1]Monitoramento_Base!$A:$K,11,FALSE),0)</f>
        <v>155492</v>
      </c>
      <c r="E544">
        <f>IFERROR(VLOOKUP(A544,[1]Monitoramento_Base!$A:$L,12,FALSE),0)</f>
        <v>39217758</v>
      </c>
      <c r="F544">
        <f>IFERROR(VLOOKUP(A544,[1]Monitoramento_Base!$A:$O,15,FALSE),0)</f>
        <v>25380</v>
      </c>
      <c r="G544">
        <f>IFERROR(VLOOKUP(A544,[1]Monitoramento_Base!$A:$P,16,FALSE),0)</f>
        <v>27094601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IFERROR(VLOOKUP(A545,[1]Monitoramento_Base!$A:$J,7,FALSE),0)</f>
        <v>0</v>
      </c>
      <c r="C545">
        <f>IFERROR(VLOOKUP(A545,[1]Monitoramento_Base!$A:$J,8,FALSE),0)</f>
        <v>29776275</v>
      </c>
      <c r="D545">
        <f>IFERROR(VLOOKUP(A545,[1]Monitoramento_Base!$A:$K,11,FALSE),0)</f>
        <v>0</v>
      </c>
      <c r="E545">
        <f>IFERROR(VLOOKUP(A545,[1]Monitoramento_Base!$A:$L,12,FALSE),0)</f>
        <v>28815750</v>
      </c>
      <c r="F545">
        <f>IFERROR(VLOOKUP(A545,[1]Monitoramento_Base!$A:$O,15,FALSE),0)</f>
        <v>0</v>
      </c>
      <c r="G545">
        <f>IFERROR(VLOOKUP(A545,[1]Monitoramento_Base!$A:$P,16,FALSE),0)</f>
        <v>19210500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IFERROR(VLOOKUP(A546,[1]Monitoramento_Base!$A:$J,7,FALSE),0)</f>
        <v>0</v>
      </c>
      <c r="C546">
        <f>IFERROR(VLOOKUP(A546,[1]Monitoramento_Base!$A:$J,8,FALSE),0)</f>
        <v>896861</v>
      </c>
      <c r="D546">
        <f>IFERROR(VLOOKUP(A546,[1]Monitoramento_Base!$A:$K,11,FALSE),0)</f>
        <v>0</v>
      </c>
      <c r="E546">
        <f>IFERROR(VLOOKUP(A546,[1]Monitoramento_Base!$A:$L,12,FALSE),0)</f>
        <v>867930</v>
      </c>
      <c r="F546">
        <f>IFERROR(VLOOKUP(A546,[1]Monitoramento_Base!$A:$O,15,FALSE),0)</f>
        <v>0</v>
      </c>
      <c r="G546">
        <f>IFERROR(VLOOKUP(A546,[1]Monitoramento_Base!$A:$P,16,FALSE),0)</f>
        <v>578620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IFERROR(VLOOKUP(A547,[1]Monitoramento_Base!$A:$J,7,FALSE),0)</f>
        <v>0</v>
      </c>
      <c r="C547">
        <f>IFERROR(VLOOKUP(A547,[1]Monitoramento_Base!$A:$J,8,FALSE),0)</f>
        <v>640615</v>
      </c>
      <c r="D547">
        <f>IFERROR(VLOOKUP(A547,[1]Monitoramento_Base!$A:$K,11,FALSE),0)</f>
        <v>0</v>
      </c>
      <c r="E547">
        <f>IFERROR(VLOOKUP(A547,[1]Monitoramento_Base!$A:$L,12,FALSE),0)</f>
        <v>619950</v>
      </c>
      <c r="F547">
        <f>IFERROR(VLOOKUP(A547,[1]Monitoramento_Base!$A:$O,15,FALSE),0)</f>
        <v>0</v>
      </c>
      <c r="G547">
        <f>IFERROR(VLOOKUP(A547,[1]Monitoramento_Base!$A:$P,16,FALSE),0)</f>
        <v>413300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IFERROR(VLOOKUP(A548,[1]Monitoramento_Base!$A:$J,7,FALSE),0)</f>
        <v>30</v>
      </c>
      <c r="C548">
        <f>IFERROR(VLOOKUP(A548,[1]Monitoramento_Base!$A:$J,8,FALSE),0)</f>
        <v>1104433</v>
      </c>
      <c r="D548">
        <f>IFERROR(VLOOKUP(A548,[1]Monitoramento_Base!$A:$K,11,FALSE),0)</f>
        <v>30</v>
      </c>
      <c r="E548">
        <f>IFERROR(VLOOKUP(A548,[1]Monitoramento_Base!$A:$L,12,FALSE),0)</f>
        <v>1348680</v>
      </c>
      <c r="F548">
        <f>IFERROR(VLOOKUP(A548,[1]Monitoramento_Base!$A:$O,15,FALSE),0)</f>
        <v>0</v>
      </c>
      <c r="G548">
        <f>IFERROR(VLOOKUP(A548,[1]Monitoramento_Base!$A:$P,16,FALSE),0)</f>
        <v>899060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IFERROR(VLOOKUP(A549,[1]Monitoramento_Base!$A:$J,7,FALSE),0)</f>
        <v>54643</v>
      </c>
      <c r="C549">
        <f>IFERROR(VLOOKUP(A549,[1]Monitoramento_Base!$A:$J,8,FALSE),0)</f>
        <v>2862998</v>
      </c>
      <c r="D549">
        <f>IFERROR(VLOOKUP(A549,[1]Monitoramento_Base!$A:$K,11,FALSE),0)</f>
        <v>73903</v>
      </c>
      <c r="E549">
        <f>IFERROR(VLOOKUP(A549,[1]Monitoramento_Base!$A:$L,12,FALSE),0)</f>
        <v>5159636</v>
      </c>
      <c r="F549">
        <f>IFERROR(VLOOKUP(A549,[1]Monitoramento_Base!$A:$O,15,FALSE),0)</f>
        <v>58417</v>
      </c>
      <c r="G549">
        <f>IFERROR(VLOOKUP(A549,[1]Monitoramento_Base!$A:$P,16,FALSE),0)</f>
        <v>4434923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IFERROR(VLOOKUP(A550,[1]Monitoramento_Base!$A:$J,7,FALSE),0)</f>
        <v>0</v>
      </c>
      <c r="C550">
        <f>IFERROR(VLOOKUP(A550,[1]Monitoramento_Base!$A:$J,8,FALSE),0)</f>
        <v>0</v>
      </c>
      <c r="D550">
        <f>IFERROR(VLOOKUP(A550,[1]Monitoramento_Base!$A:$K,11,FALSE),0)</f>
        <v>0</v>
      </c>
      <c r="E550">
        <f>IFERROR(VLOOKUP(A550,[1]Monitoramento_Base!$A:$L,12,FALSE),0)</f>
        <v>0</v>
      </c>
      <c r="F550">
        <f>IFERROR(VLOOKUP(A550,[1]Monitoramento_Base!$A:$O,15,FALSE),0)</f>
        <v>0</v>
      </c>
      <c r="G550">
        <f>IFERROR(VLOOKUP(A550,[1]Monitoramento_Base!$A:$P,16,FALSE),0)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IFERROR(VLOOKUP(A551,[1]Monitoramento_Base!$A:$J,7,FALSE),0)</f>
        <v>31893</v>
      </c>
      <c r="C551">
        <f>IFERROR(VLOOKUP(A551,[1]Monitoramento_Base!$A:$J,8,FALSE),0)</f>
        <v>11235468</v>
      </c>
      <c r="D551">
        <f>IFERROR(VLOOKUP(A551,[1]Monitoramento_Base!$A:$K,11,FALSE),0)</f>
        <v>30746</v>
      </c>
      <c r="E551">
        <f>IFERROR(VLOOKUP(A551,[1]Monitoramento_Base!$A:$L,12,FALSE),0)</f>
        <v>11340109</v>
      </c>
      <c r="F551">
        <f>IFERROR(VLOOKUP(A551,[1]Monitoramento_Base!$A:$O,15,FALSE),0)</f>
        <v>26984</v>
      </c>
      <c r="G551">
        <f>IFERROR(VLOOKUP(A551,[1]Monitoramento_Base!$A:$P,16,FALSE),0)</f>
        <v>8347547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IFERROR(VLOOKUP(A552,[1]Monitoramento_Base!$A:$J,7,FALSE),0)</f>
        <v>2959</v>
      </c>
      <c r="C552">
        <f>IFERROR(VLOOKUP(A552,[1]Monitoramento_Base!$A:$J,8,FALSE),0)</f>
        <v>3384385</v>
      </c>
      <c r="D552">
        <f>IFERROR(VLOOKUP(A552,[1]Monitoramento_Base!$A:$K,11,FALSE),0)</f>
        <v>10037</v>
      </c>
      <c r="E552">
        <f>IFERROR(VLOOKUP(A552,[1]Monitoramento_Base!$A:$L,12,FALSE),0)</f>
        <v>3617095</v>
      </c>
      <c r="F552">
        <f>IFERROR(VLOOKUP(A552,[1]Monitoramento_Base!$A:$O,15,FALSE),0)</f>
        <v>11525</v>
      </c>
      <c r="G552">
        <f>IFERROR(VLOOKUP(A552,[1]Monitoramento_Base!$A:$P,16,FALSE),0)</f>
        <v>3630414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IFERROR(VLOOKUP(A553,[1]Monitoramento_Base!$A:$J,7,FALSE),0)</f>
        <v>33394</v>
      </c>
      <c r="C553">
        <f>IFERROR(VLOOKUP(A553,[1]Monitoramento_Base!$A:$J,8,FALSE),0)</f>
        <v>4846875</v>
      </c>
      <c r="D553">
        <f>IFERROR(VLOOKUP(A553,[1]Monitoramento_Base!$A:$K,11,FALSE),0)</f>
        <v>18595</v>
      </c>
      <c r="E553">
        <f>IFERROR(VLOOKUP(A553,[1]Monitoramento_Base!$A:$L,12,FALSE),0)</f>
        <v>4268276</v>
      </c>
      <c r="F553">
        <f>IFERROR(VLOOKUP(A553,[1]Monitoramento_Base!$A:$O,15,FALSE),0)</f>
        <v>19753</v>
      </c>
      <c r="G553">
        <f>IFERROR(VLOOKUP(A553,[1]Monitoramento_Base!$A:$P,16,FALSE),0)</f>
        <v>3138179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IFERROR(VLOOKUP(A554,[1]Monitoramento_Base!$A:$J,7,FALSE),0)</f>
        <v>780</v>
      </c>
      <c r="C554">
        <f>IFERROR(VLOOKUP(A554,[1]Monitoramento_Base!$A:$J,8,FALSE),0)</f>
        <v>770885</v>
      </c>
      <c r="D554">
        <f>IFERROR(VLOOKUP(A554,[1]Monitoramento_Base!$A:$K,11,FALSE),0)</f>
        <v>180</v>
      </c>
      <c r="E554">
        <f>IFERROR(VLOOKUP(A554,[1]Monitoramento_Base!$A:$L,12,FALSE),0)</f>
        <v>736620</v>
      </c>
      <c r="F554">
        <f>IFERROR(VLOOKUP(A554,[1]Monitoramento_Base!$A:$O,15,FALSE),0)</f>
        <v>1570</v>
      </c>
      <c r="G554">
        <f>IFERROR(VLOOKUP(A554,[1]Monitoramento_Base!$A:$P,16,FALSE),0)</f>
        <v>475690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IFERROR(VLOOKUP(A555,[1]Monitoramento_Base!$A:$J,7,FALSE),0)</f>
        <v>0</v>
      </c>
      <c r="C555">
        <f>IFERROR(VLOOKUP(A555,[1]Monitoramento_Base!$A:$J,8,FALSE),0)</f>
        <v>365490</v>
      </c>
      <c r="D555">
        <f>IFERROR(VLOOKUP(A555,[1]Monitoramento_Base!$A:$K,11,FALSE),0)</f>
        <v>0</v>
      </c>
      <c r="E555">
        <f>IFERROR(VLOOKUP(A555,[1]Monitoramento_Base!$A:$L,12,FALSE),0)</f>
        <v>353700</v>
      </c>
      <c r="F555">
        <f>IFERROR(VLOOKUP(A555,[1]Monitoramento_Base!$A:$O,15,FALSE),0)</f>
        <v>0</v>
      </c>
      <c r="G555">
        <f>IFERROR(VLOOKUP(A555,[1]Monitoramento_Base!$A:$P,16,FALSE),0)</f>
        <v>235800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IFERROR(VLOOKUP(A556,[1]Monitoramento_Base!$A:$J,7,FALSE),0)</f>
        <v>3690</v>
      </c>
      <c r="C556">
        <f>IFERROR(VLOOKUP(A556,[1]Monitoramento_Base!$A:$J,8,FALSE),0)</f>
        <v>2759064</v>
      </c>
      <c r="D556">
        <f>IFERROR(VLOOKUP(A556,[1]Monitoramento_Base!$A:$K,11,FALSE),0)</f>
        <v>2790</v>
      </c>
      <c r="E556">
        <f>IFERROR(VLOOKUP(A556,[1]Monitoramento_Base!$A:$L,12,FALSE),0)</f>
        <v>2462380</v>
      </c>
      <c r="F556">
        <f>IFERROR(VLOOKUP(A556,[1]Monitoramento_Base!$A:$O,15,FALSE),0)</f>
        <v>3690</v>
      </c>
      <c r="G556">
        <f>IFERROR(VLOOKUP(A556,[1]Monitoramento_Base!$A:$P,16,FALSE),0)</f>
        <v>2268712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IFERROR(VLOOKUP(A557,[1]Monitoramento_Base!$A:$J,7,FALSE),0)</f>
        <v>0</v>
      </c>
      <c r="C557">
        <f>IFERROR(VLOOKUP(A557,[1]Monitoramento_Base!$A:$J,8,FALSE),0)</f>
        <v>2621639</v>
      </c>
      <c r="D557">
        <f>IFERROR(VLOOKUP(A557,[1]Monitoramento_Base!$A:$K,11,FALSE),0)</f>
        <v>0</v>
      </c>
      <c r="E557">
        <f>IFERROR(VLOOKUP(A557,[1]Monitoramento_Base!$A:$L,12,FALSE),0)</f>
        <v>2537070</v>
      </c>
      <c r="F557">
        <f>IFERROR(VLOOKUP(A557,[1]Monitoramento_Base!$A:$O,15,FALSE),0)</f>
        <v>0</v>
      </c>
      <c r="G557">
        <f>IFERROR(VLOOKUP(A557,[1]Monitoramento_Base!$A:$P,16,FALSE),0)</f>
        <v>1691380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IFERROR(VLOOKUP(A558,[1]Monitoramento_Base!$A:$J,7,FALSE),0)</f>
        <v>240</v>
      </c>
      <c r="C558">
        <f>IFERROR(VLOOKUP(A558,[1]Monitoramento_Base!$A:$J,8,FALSE),0)</f>
        <v>7225030</v>
      </c>
      <c r="D558">
        <f>IFERROR(VLOOKUP(A558,[1]Monitoramento_Base!$A:$K,11,FALSE),0)</f>
        <v>0</v>
      </c>
      <c r="E558">
        <f>IFERROR(VLOOKUP(A558,[1]Monitoramento_Base!$A:$L,12,FALSE),0)</f>
        <v>6991500</v>
      </c>
      <c r="F558">
        <f>IFERROR(VLOOKUP(A558,[1]Monitoramento_Base!$A:$O,15,FALSE),0)</f>
        <v>0</v>
      </c>
      <c r="G558">
        <f>IFERROR(VLOOKUP(A558,[1]Monitoramento_Base!$A:$P,16,FALSE),0)</f>
        <v>4661000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IFERROR(VLOOKUP(A559,[1]Monitoramento_Base!$A:$J,7,FALSE),0)</f>
        <v>1038</v>
      </c>
      <c r="C559">
        <f>IFERROR(VLOOKUP(A559,[1]Monitoramento_Base!$A:$J,8,FALSE),0)</f>
        <v>3945415</v>
      </c>
      <c r="D559">
        <f>IFERROR(VLOOKUP(A559,[1]Monitoramento_Base!$A:$K,11,FALSE),0)</f>
        <v>2234</v>
      </c>
      <c r="E559">
        <f>IFERROR(VLOOKUP(A559,[1]Monitoramento_Base!$A:$L,12,FALSE),0)</f>
        <v>3969393</v>
      </c>
      <c r="F559">
        <f>IFERROR(VLOOKUP(A559,[1]Monitoramento_Base!$A:$O,15,FALSE),0)</f>
        <v>396</v>
      </c>
      <c r="G559">
        <f>IFERROR(VLOOKUP(A559,[1]Monitoramento_Base!$A:$P,16,FALSE),0)</f>
        <v>2678322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IFERROR(VLOOKUP(A560,[1]Monitoramento_Base!$A:$J,7,FALSE),0)</f>
        <v>0</v>
      </c>
      <c r="C560">
        <f>IFERROR(VLOOKUP(A560,[1]Monitoramento_Base!$A:$J,8,FALSE),0)</f>
        <v>2809344</v>
      </c>
      <c r="D560">
        <f>IFERROR(VLOOKUP(A560,[1]Monitoramento_Base!$A:$K,11,FALSE),0)</f>
        <v>0</v>
      </c>
      <c r="E560">
        <f>IFERROR(VLOOKUP(A560,[1]Monitoramento_Base!$A:$L,12,FALSE),0)</f>
        <v>2718720</v>
      </c>
      <c r="F560">
        <f>IFERROR(VLOOKUP(A560,[1]Monitoramento_Base!$A:$O,15,FALSE),0)</f>
        <v>0</v>
      </c>
      <c r="G560">
        <f>IFERROR(VLOOKUP(A560,[1]Monitoramento_Base!$A:$P,16,FALSE),0)</f>
        <v>1812480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IFERROR(VLOOKUP(A561,[1]Monitoramento_Base!$A:$J,7,FALSE),0)</f>
        <v>13507</v>
      </c>
      <c r="C561">
        <f>IFERROR(VLOOKUP(A561,[1]Monitoramento_Base!$A:$J,8,FALSE),0)</f>
        <v>6641899</v>
      </c>
      <c r="D561">
        <f>IFERROR(VLOOKUP(A561,[1]Monitoramento_Base!$A:$K,11,FALSE),0)</f>
        <v>682</v>
      </c>
      <c r="E561">
        <f>IFERROR(VLOOKUP(A561,[1]Monitoramento_Base!$A:$L,12,FALSE),0)</f>
        <v>6266038</v>
      </c>
      <c r="F561">
        <f>IFERROR(VLOOKUP(A561,[1]Monitoramento_Base!$A:$O,15,FALSE),0)</f>
        <v>6627</v>
      </c>
      <c r="G561">
        <f>IFERROR(VLOOKUP(A561,[1]Monitoramento_Base!$A:$P,16,FALSE),0)</f>
        <v>4100458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IFERROR(VLOOKUP(A562,[1]Monitoramento_Base!$A:$J,7,FALSE),0)</f>
        <v>0</v>
      </c>
      <c r="C562">
        <f>IFERROR(VLOOKUP(A562,[1]Monitoramento_Base!$A:$J,8,FALSE),0)</f>
        <v>0</v>
      </c>
      <c r="D562">
        <f>IFERROR(VLOOKUP(A562,[1]Monitoramento_Base!$A:$K,11,FALSE),0)</f>
        <v>0</v>
      </c>
      <c r="E562">
        <f>IFERROR(VLOOKUP(A562,[1]Monitoramento_Base!$A:$L,12,FALSE),0)</f>
        <v>0</v>
      </c>
      <c r="F562">
        <f>IFERROR(VLOOKUP(A562,[1]Monitoramento_Base!$A:$O,15,FALSE),0)</f>
        <v>0</v>
      </c>
      <c r="G562">
        <f>IFERROR(VLOOKUP(A562,[1]Monitoramento_Base!$A:$P,16,FALSE),0)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IFERROR(VLOOKUP(A563,[1]Monitoramento_Base!$A:$J,7,FALSE),0)</f>
        <v>1603</v>
      </c>
      <c r="C563">
        <f>IFERROR(VLOOKUP(A563,[1]Monitoramento_Base!$A:$J,8,FALSE),0)</f>
        <v>2727925</v>
      </c>
      <c r="D563">
        <f>IFERROR(VLOOKUP(A563,[1]Monitoramento_Base!$A:$K,11,FALSE),0)</f>
        <v>1335</v>
      </c>
      <c r="E563">
        <f>IFERROR(VLOOKUP(A563,[1]Monitoramento_Base!$A:$L,12,FALSE),0)</f>
        <v>3136792</v>
      </c>
      <c r="F563">
        <f>IFERROR(VLOOKUP(A563,[1]Monitoramento_Base!$A:$O,15,FALSE),0)</f>
        <v>1626</v>
      </c>
      <c r="G563">
        <f>IFERROR(VLOOKUP(A563,[1]Monitoramento_Base!$A:$P,16,FALSE),0)</f>
        <v>2507452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IFERROR(VLOOKUP(A564,[1]Monitoramento_Base!$A:$J,7,FALSE),0)</f>
        <v>9510</v>
      </c>
      <c r="C564">
        <f>IFERROR(VLOOKUP(A564,[1]Monitoramento_Base!$A:$J,8,FALSE),0)</f>
        <v>2139842</v>
      </c>
      <c r="D564">
        <f>IFERROR(VLOOKUP(A564,[1]Monitoramento_Base!$A:$K,11,FALSE),0)</f>
        <v>6960</v>
      </c>
      <c r="E564">
        <f>IFERROR(VLOOKUP(A564,[1]Monitoramento_Base!$A:$L,12,FALSE),0)</f>
        <v>1801955</v>
      </c>
      <c r="F564">
        <f>IFERROR(VLOOKUP(A564,[1]Monitoramento_Base!$A:$O,15,FALSE),0)</f>
        <v>6390</v>
      </c>
      <c r="G564">
        <f>IFERROR(VLOOKUP(A564,[1]Monitoramento_Base!$A:$P,16,FALSE),0)</f>
        <v>1229744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IFERROR(VLOOKUP(A565,[1]Monitoramento_Base!$A:$J,7,FALSE),0)</f>
        <v>0</v>
      </c>
      <c r="C565">
        <f>IFERROR(VLOOKUP(A565,[1]Monitoramento_Base!$A:$J,8,FALSE),0)</f>
        <v>17665257</v>
      </c>
      <c r="D565">
        <f>IFERROR(VLOOKUP(A565,[1]Monitoramento_Base!$A:$K,11,FALSE),0)</f>
        <v>0</v>
      </c>
      <c r="E565">
        <f>IFERROR(VLOOKUP(A565,[1]Monitoramento_Base!$A:$L,12,FALSE),0)</f>
        <v>17095410</v>
      </c>
      <c r="F565">
        <f>IFERROR(VLOOKUP(A565,[1]Monitoramento_Base!$A:$O,15,FALSE),0)</f>
        <v>0</v>
      </c>
      <c r="G565">
        <f>IFERROR(VLOOKUP(A565,[1]Monitoramento_Base!$A:$P,16,FALSE),0)</f>
        <v>11396940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IFERROR(VLOOKUP(A566,[1]Monitoramento_Base!$A:$J,7,FALSE),0)</f>
        <v>16827</v>
      </c>
      <c r="C566">
        <f>IFERROR(VLOOKUP(A566,[1]Monitoramento_Base!$A:$J,8,FALSE),0)</f>
        <v>3052011</v>
      </c>
      <c r="D566">
        <f>IFERROR(VLOOKUP(A566,[1]Monitoramento_Base!$A:$K,11,FALSE),0)</f>
        <v>11696</v>
      </c>
      <c r="E566">
        <f>IFERROR(VLOOKUP(A566,[1]Monitoramento_Base!$A:$L,12,FALSE),0)</f>
        <v>2599456</v>
      </c>
      <c r="F566">
        <f>IFERROR(VLOOKUP(A566,[1]Monitoramento_Base!$A:$O,15,FALSE),0)</f>
        <v>21932</v>
      </c>
      <c r="G566">
        <f>IFERROR(VLOOKUP(A566,[1]Monitoramento_Base!$A:$P,16,FALSE),0)</f>
        <v>2514144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IFERROR(VLOOKUP(A567,[1]Monitoramento_Base!$A:$J,7,FALSE),0)</f>
        <v>0</v>
      </c>
      <c r="C567">
        <f>IFERROR(VLOOKUP(A567,[1]Monitoramento_Base!$A:$J,8,FALSE),0)</f>
        <v>5335162</v>
      </c>
      <c r="D567">
        <f>IFERROR(VLOOKUP(A567,[1]Monitoramento_Base!$A:$K,11,FALSE),0)</f>
        <v>0</v>
      </c>
      <c r="E567">
        <f>IFERROR(VLOOKUP(A567,[1]Monitoramento_Base!$A:$L,12,FALSE),0)</f>
        <v>5163060</v>
      </c>
      <c r="F567">
        <f>IFERROR(VLOOKUP(A567,[1]Monitoramento_Base!$A:$O,15,FALSE),0)</f>
        <v>0</v>
      </c>
      <c r="G567">
        <f>IFERROR(VLOOKUP(A567,[1]Monitoramento_Base!$A:$P,16,FALSE),0)</f>
        <v>2426408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IFERROR(VLOOKUP(A568,[1]Monitoramento_Base!$A:$J,7,FALSE),0)</f>
        <v>0</v>
      </c>
      <c r="C568">
        <f>IFERROR(VLOOKUP(A568,[1]Monitoramento_Base!$A:$J,8,FALSE),0)</f>
        <v>4015118</v>
      </c>
      <c r="D568">
        <f>IFERROR(VLOOKUP(A568,[1]Monitoramento_Base!$A:$K,11,FALSE),0)</f>
        <v>0</v>
      </c>
      <c r="E568">
        <f>IFERROR(VLOOKUP(A568,[1]Monitoramento_Base!$A:$L,12,FALSE),0)</f>
        <v>3953340</v>
      </c>
      <c r="F568">
        <f>IFERROR(VLOOKUP(A568,[1]Monitoramento_Base!$A:$O,15,FALSE),0)</f>
        <v>0</v>
      </c>
      <c r="G568">
        <f>IFERROR(VLOOKUP(A568,[1]Monitoramento_Base!$A:$P,16,FALSE),0)</f>
        <v>2635560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IFERROR(VLOOKUP(A569,[1]Monitoramento_Base!$A:$J,7,FALSE),0)</f>
        <v>8961</v>
      </c>
      <c r="C569">
        <f>IFERROR(VLOOKUP(A569,[1]Monitoramento_Base!$A:$J,8,FALSE),0)</f>
        <v>1406502</v>
      </c>
      <c r="D569">
        <f>IFERROR(VLOOKUP(A569,[1]Monitoramento_Base!$A:$K,11,FALSE),0)</f>
        <v>4842</v>
      </c>
      <c r="E569">
        <f>IFERROR(VLOOKUP(A569,[1]Monitoramento_Base!$A:$L,12,FALSE),0)</f>
        <v>1342500</v>
      </c>
      <c r="F569">
        <f>IFERROR(VLOOKUP(A569,[1]Monitoramento_Base!$A:$O,15,FALSE),0)</f>
        <v>6388</v>
      </c>
      <c r="G569">
        <f>IFERROR(VLOOKUP(A569,[1]Monitoramento_Base!$A:$P,16,FALSE),0)</f>
        <v>1260361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IFERROR(VLOOKUP(A570,[1]Monitoramento_Base!$A:$J,7,FALSE),0)</f>
        <v>7558</v>
      </c>
      <c r="C570">
        <f>IFERROR(VLOOKUP(A570,[1]Monitoramento_Base!$A:$J,8,FALSE),0)</f>
        <v>3652051</v>
      </c>
      <c r="D570">
        <f>IFERROR(VLOOKUP(A570,[1]Monitoramento_Base!$A:$K,11,FALSE),0)</f>
        <v>1324</v>
      </c>
      <c r="E570">
        <f>IFERROR(VLOOKUP(A570,[1]Monitoramento_Base!$A:$L,12,FALSE),0)</f>
        <v>3815487</v>
      </c>
      <c r="F570">
        <f>IFERROR(VLOOKUP(A570,[1]Monitoramento_Base!$A:$O,15,FALSE),0)</f>
        <v>0</v>
      </c>
      <c r="G570">
        <f>IFERROR(VLOOKUP(A570,[1]Monitoramento_Base!$A:$P,16,FALSE),0)</f>
        <v>2807735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IFERROR(VLOOKUP(A571,[1]Monitoramento_Base!$A:$J,7,FALSE),0)</f>
        <v>0</v>
      </c>
      <c r="C571">
        <f>IFERROR(VLOOKUP(A571,[1]Monitoramento_Base!$A:$J,8,FALSE),0)</f>
        <v>0</v>
      </c>
      <c r="D571">
        <f>IFERROR(VLOOKUP(A571,[1]Monitoramento_Base!$A:$K,11,FALSE),0)</f>
        <v>0</v>
      </c>
      <c r="E571">
        <f>IFERROR(VLOOKUP(A571,[1]Monitoramento_Base!$A:$L,12,FALSE),0)</f>
        <v>0</v>
      </c>
      <c r="F571">
        <f>IFERROR(VLOOKUP(A571,[1]Monitoramento_Base!$A:$O,15,FALSE),0)</f>
        <v>0</v>
      </c>
      <c r="G571">
        <f>IFERROR(VLOOKUP(A571,[1]Monitoramento_Base!$A:$P,16,FALSE),0)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2686</v>
      </c>
      <c r="Q571">
        <f>IFERROR(VLOOKUP(A571,[3]Sheet1!$A:$G,5,FALSE),0)</f>
        <v>89257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IFERROR(VLOOKUP(A572,[1]Monitoramento_Base!$A:$J,7,FALSE),0)</f>
        <v>36358</v>
      </c>
      <c r="C572">
        <f>IFERROR(VLOOKUP(A572,[1]Monitoramento_Base!$A:$J,8,FALSE),0)</f>
        <v>2298414</v>
      </c>
      <c r="D572">
        <f>IFERROR(VLOOKUP(A572,[1]Monitoramento_Base!$A:$K,11,FALSE),0)</f>
        <v>36416</v>
      </c>
      <c r="E572">
        <f>IFERROR(VLOOKUP(A572,[1]Monitoramento_Base!$A:$L,12,FALSE),0)</f>
        <v>2564625</v>
      </c>
      <c r="F572">
        <f>IFERROR(VLOOKUP(A572,[1]Monitoramento_Base!$A:$O,15,FALSE),0)</f>
        <v>16626</v>
      </c>
      <c r="G572">
        <f>IFERROR(VLOOKUP(A572,[1]Monitoramento_Base!$A:$P,16,FALSE),0)</f>
        <v>1890026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IFERROR(VLOOKUP(A573,[1]Monitoramento_Base!$A:$J,7,FALSE),0)</f>
        <v>0</v>
      </c>
      <c r="C573">
        <f>IFERROR(VLOOKUP(A573,[1]Monitoramento_Base!$A:$J,8,FALSE),0)</f>
        <v>20818337</v>
      </c>
      <c r="D573">
        <f>IFERROR(VLOOKUP(A573,[1]Monitoramento_Base!$A:$K,11,FALSE),0)</f>
        <v>1260</v>
      </c>
      <c r="E573">
        <f>IFERROR(VLOOKUP(A573,[1]Monitoramento_Base!$A:$L,12,FALSE),0)</f>
        <v>20265904</v>
      </c>
      <c r="F573">
        <f>IFERROR(VLOOKUP(A573,[1]Monitoramento_Base!$A:$O,15,FALSE),0)</f>
        <v>2170</v>
      </c>
      <c r="G573">
        <f>IFERROR(VLOOKUP(A573,[1]Monitoramento_Base!$A:$P,16,FALSE),0)</f>
        <v>13494545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IFERROR(VLOOKUP(A574,[1]Monitoramento_Base!$A:$J,7,FALSE),0)</f>
        <v>0</v>
      </c>
      <c r="C574">
        <f>IFERROR(VLOOKUP(A574,[1]Monitoramento_Base!$A:$J,8,FALSE),0)</f>
        <v>117086075</v>
      </c>
      <c r="D574">
        <f>IFERROR(VLOOKUP(A574,[1]Monitoramento_Base!$A:$K,11,FALSE),0)</f>
        <v>0</v>
      </c>
      <c r="E574">
        <f>IFERROR(VLOOKUP(A574,[1]Monitoramento_Base!$A:$L,12,FALSE),0)</f>
        <v>109114499</v>
      </c>
      <c r="F574">
        <f>IFERROR(VLOOKUP(A574,[1]Monitoramento_Base!$A:$O,15,FALSE),0)</f>
        <v>0</v>
      </c>
      <c r="G574">
        <f>IFERROR(VLOOKUP(A574,[1]Monitoramento_Base!$A:$P,16,FALSE),0)</f>
        <v>69654699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IFERROR(VLOOKUP(A575,[1]Monitoramento_Base!$A:$J,7,FALSE),0)</f>
        <v>26489</v>
      </c>
      <c r="C575">
        <f>IFERROR(VLOOKUP(A575,[1]Monitoramento_Base!$A:$J,8,FALSE),0)</f>
        <v>5088995</v>
      </c>
      <c r="D575">
        <f>IFERROR(VLOOKUP(A575,[1]Monitoramento_Base!$A:$K,11,FALSE),0)</f>
        <v>15790</v>
      </c>
      <c r="E575">
        <f>IFERROR(VLOOKUP(A575,[1]Monitoramento_Base!$A:$L,12,FALSE),0)</f>
        <v>4645126</v>
      </c>
      <c r="F575">
        <f>IFERROR(VLOOKUP(A575,[1]Monitoramento_Base!$A:$O,15,FALSE),0)</f>
        <v>22809</v>
      </c>
      <c r="G575">
        <f>IFERROR(VLOOKUP(A575,[1]Monitoramento_Base!$A:$P,16,FALSE),0)</f>
        <v>2588500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IFERROR(VLOOKUP(A576,[1]Monitoramento_Base!$A:$J,7,FALSE),0)</f>
        <v>52369</v>
      </c>
      <c r="C576">
        <f>IFERROR(VLOOKUP(A576,[1]Monitoramento_Base!$A:$J,8,FALSE),0)</f>
        <v>4993937</v>
      </c>
      <c r="D576">
        <f>IFERROR(VLOOKUP(A576,[1]Monitoramento_Base!$A:$K,11,FALSE),0)</f>
        <v>13907</v>
      </c>
      <c r="E576">
        <f>IFERROR(VLOOKUP(A576,[1]Monitoramento_Base!$A:$L,12,FALSE),0)</f>
        <v>4475050</v>
      </c>
      <c r="F576">
        <f>IFERROR(VLOOKUP(A576,[1]Monitoramento_Base!$A:$O,15,FALSE),0)</f>
        <v>4152</v>
      </c>
      <c r="G576">
        <f>IFERROR(VLOOKUP(A576,[1]Monitoramento_Base!$A:$P,16,FALSE),0)</f>
        <v>4268900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IFERROR(VLOOKUP(A577,[1]Monitoramento_Base!$A:$J,7,FALSE),0)</f>
        <v>1289</v>
      </c>
      <c r="C577">
        <f>IFERROR(VLOOKUP(A577,[1]Monitoramento_Base!$A:$J,8,FALSE),0)</f>
        <v>938231</v>
      </c>
      <c r="D577">
        <f>IFERROR(VLOOKUP(A577,[1]Monitoramento_Base!$A:$K,11,FALSE),0)</f>
        <v>355</v>
      </c>
      <c r="E577">
        <f>IFERROR(VLOOKUP(A577,[1]Monitoramento_Base!$A:$L,12,FALSE),0)</f>
        <v>1001264</v>
      </c>
      <c r="F577">
        <f>IFERROR(VLOOKUP(A577,[1]Monitoramento_Base!$A:$O,15,FALSE),0)</f>
        <v>646</v>
      </c>
      <c r="G577">
        <f>IFERROR(VLOOKUP(A577,[1]Monitoramento_Base!$A:$P,16,FALSE),0)</f>
        <v>528786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IFERROR(VLOOKUP(A578,[1]Monitoramento_Base!$A:$J,7,FALSE),0)</f>
        <v>10912</v>
      </c>
      <c r="C578">
        <f>IFERROR(VLOOKUP(A578,[1]Monitoramento_Base!$A:$J,8,FALSE),0)</f>
        <v>3227391</v>
      </c>
      <c r="D578">
        <f>IFERROR(VLOOKUP(A578,[1]Monitoramento_Base!$A:$K,11,FALSE),0)</f>
        <v>19345</v>
      </c>
      <c r="E578">
        <f>IFERROR(VLOOKUP(A578,[1]Monitoramento_Base!$A:$L,12,FALSE),0)</f>
        <v>2894187</v>
      </c>
      <c r="F578">
        <f>IFERROR(VLOOKUP(A578,[1]Monitoramento_Base!$A:$O,15,FALSE),0)</f>
        <v>12499</v>
      </c>
      <c r="G578">
        <f>IFERROR(VLOOKUP(A578,[1]Monitoramento_Base!$A:$P,16,FALSE),0)</f>
        <v>1919794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IFERROR(VLOOKUP(A579,[1]Monitoramento_Base!$A:$J,7,FALSE),0)</f>
        <v>6415</v>
      </c>
      <c r="C579">
        <f>IFERROR(VLOOKUP(A579,[1]Monitoramento_Base!$A:$J,8,FALSE),0)</f>
        <v>33950045</v>
      </c>
      <c r="D579">
        <f>IFERROR(VLOOKUP(A579,[1]Monitoramento_Base!$A:$K,11,FALSE),0)</f>
        <v>11506</v>
      </c>
      <c r="E579">
        <f>IFERROR(VLOOKUP(A579,[1]Monitoramento_Base!$A:$L,12,FALSE),0)</f>
        <v>32649951</v>
      </c>
      <c r="F579">
        <f>IFERROR(VLOOKUP(A579,[1]Monitoramento_Base!$A:$O,15,FALSE),0)</f>
        <v>1715</v>
      </c>
      <c r="G579">
        <f>IFERROR(VLOOKUP(A579,[1]Monitoramento_Base!$A:$P,16,FALSE),0)</f>
        <v>21701856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IFERROR(VLOOKUP(A580,[1]Monitoramento_Base!$A:$J,7,FALSE),0)</f>
        <v>163867</v>
      </c>
      <c r="C580">
        <f>IFERROR(VLOOKUP(A580,[1]Monitoramento_Base!$A:$J,8,FALSE),0)</f>
        <v>101303419</v>
      </c>
      <c r="D580">
        <f>IFERROR(VLOOKUP(A580,[1]Monitoramento_Base!$A:$K,11,FALSE),0)</f>
        <v>138820</v>
      </c>
      <c r="E580">
        <f>IFERROR(VLOOKUP(A580,[1]Monitoramento_Base!$A:$L,12,FALSE),0)</f>
        <v>92791111</v>
      </c>
      <c r="F580">
        <f>IFERROR(VLOOKUP(A580,[1]Monitoramento_Base!$A:$O,15,FALSE),0)</f>
        <v>99782</v>
      </c>
      <c r="G580">
        <f>IFERROR(VLOOKUP(A580,[1]Monitoramento_Base!$A:$P,16,FALSE),0)</f>
        <v>76667599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IFERROR(VLOOKUP(A581,[1]Monitoramento_Base!$A:$J,7,FALSE),0)</f>
        <v>0</v>
      </c>
      <c r="C581">
        <f>IFERROR(VLOOKUP(A581,[1]Monitoramento_Base!$A:$J,8,FALSE),0)</f>
        <v>2411387</v>
      </c>
      <c r="D581">
        <f>IFERROR(VLOOKUP(A581,[1]Monitoramento_Base!$A:$K,11,FALSE),0)</f>
        <v>0</v>
      </c>
      <c r="E581">
        <f>IFERROR(VLOOKUP(A581,[1]Monitoramento_Base!$A:$L,12,FALSE),0)</f>
        <v>2162579</v>
      </c>
      <c r="F581">
        <f>IFERROR(VLOOKUP(A581,[1]Monitoramento_Base!$A:$O,15,FALSE),0)</f>
        <v>0</v>
      </c>
      <c r="G581">
        <f>IFERROR(VLOOKUP(A581,[1]Monitoramento_Base!$A:$P,16,FALSE),0)</f>
        <v>1608900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IFERROR(VLOOKUP(A582,[1]Monitoramento_Base!$A:$J,7,FALSE),0)</f>
        <v>74936</v>
      </c>
      <c r="C582">
        <f>IFERROR(VLOOKUP(A582,[1]Monitoramento_Base!$A:$J,8,FALSE),0)</f>
        <v>35451346</v>
      </c>
      <c r="D582">
        <f>IFERROR(VLOOKUP(A582,[1]Monitoramento_Base!$A:$K,11,FALSE),0)</f>
        <v>69335</v>
      </c>
      <c r="E582">
        <f>IFERROR(VLOOKUP(A582,[1]Monitoramento_Base!$A:$L,12,FALSE),0)</f>
        <v>29183982</v>
      </c>
      <c r="F582">
        <f>IFERROR(VLOOKUP(A582,[1]Monitoramento_Base!$A:$O,15,FALSE),0)</f>
        <v>55919</v>
      </c>
      <c r="G582">
        <f>IFERROR(VLOOKUP(A582,[1]Monitoramento_Base!$A:$P,16,FALSE),0)</f>
        <v>23126135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IFERROR(VLOOKUP(A583,[1]Monitoramento_Base!$A:$J,7,FALSE),0)</f>
        <v>66757</v>
      </c>
      <c r="C583">
        <f>IFERROR(VLOOKUP(A583,[1]Monitoramento_Base!$A:$J,8,FALSE),0)</f>
        <v>7154710</v>
      </c>
      <c r="D583">
        <f>IFERROR(VLOOKUP(A583,[1]Monitoramento_Base!$A:$K,11,FALSE),0)</f>
        <v>40998</v>
      </c>
      <c r="E583">
        <f>IFERROR(VLOOKUP(A583,[1]Monitoramento_Base!$A:$L,12,FALSE),0)</f>
        <v>5061265</v>
      </c>
      <c r="F583">
        <f>IFERROR(VLOOKUP(A583,[1]Monitoramento_Base!$A:$O,15,FALSE),0)</f>
        <v>48777</v>
      </c>
      <c r="G583">
        <f>IFERROR(VLOOKUP(A583,[1]Monitoramento_Base!$A:$P,16,FALSE),0)</f>
        <v>5574201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IFERROR(VLOOKUP(A584,[1]Monitoramento_Base!$A:$J,7,FALSE),0)</f>
        <v>120149</v>
      </c>
      <c r="C584">
        <f>IFERROR(VLOOKUP(A584,[1]Monitoramento_Base!$A:$J,8,FALSE),0)</f>
        <v>12023271</v>
      </c>
      <c r="D584">
        <f>IFERROR(VLOOKUP(A584,[1]Monitoramento_Base!$A:$K,11,FALSE),0)</f>
        <v>76386</v>
      </c>
      <c r="E584">
        <f>IFERROR(VLOOKUP(A584,[1]Monitoramento_Base!$A:$L,12,FALSE),0)</f>
        <v>9045788</v>
      </c>
      <c r="F584">
        <f>IFERROR(VLOOKUP(A584,[1]Monitoramento_Base!$A:$O,15,FALSE),0)</f>
        <v>36116</v>
      </c>
      <c r="G584">
        <f>IFERROR(VLOOKUP(A584,[1]Monitoramento_Base!$A:$P,16,FALSE),0)</f>
        <v>5091763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IFERROR(VLOOKUP(A585,[1]Monitoramento_Base!$A:$J,7,FALSE),0)</f>
        <v>74390</v>
      </c>
      <c r="C585">
        <f>IFERROR(VLOOKUP(A585,[1]Monitoramento_Base!$A:$J,8,FALSE),0)</f>
        <v>12530370</v>
      </c>
      <c r="D585">
        <f>IFERROR(VLOOKUP(A585,[1]Monitoramento_Base!$A:$K,11,FALSE),0)</f>
        <v>61442</v>
      </c>
      <c r="E585">
        <f>IFERROR(VLOOKUP(A585,[1]Monitoramento_Base!$A:$L,12,FALSE),0)</f>
        <v>10210124</v>
      </c>
      <c r="F585">
        <f>IFERROR(VLOOKUP(A585,[1]Monitoramento_Base!$A:$O,15,FALSE),0)</f>
        <v>51637</v>
      </c>
      <c r="G585">
        <f>IFERROR(VLOOKUP(A585,[1]Monitoramento_Base!$A:$P,16,FALSE),0)</f>
        <v>7583006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IFERROR(VLOOKUP(A586,[1]Monitoramento_Base!$A:$J,7,FALSE),0)</f>
        <v>233166</v>
      </c>
      <c r="C586">
        <f>IFERROR(VLOOKUP(A586,[1]Monitoramento_Base!$A:$J,8,FALSE),0)</f>
        <v>78435298</v>
      </c>
      <c r="D586">
        <f>IFERROR(VLOOKUP(A586,[1]Monitoramento_Base!$A:$K,11,FALSE),0)</f>
        <v>245484</v>
      </c>
      <c r="E586">
        <f>IFERROR(VLOOKUP(A586,[1]Monitoramento_Base!$A:$L,12,FALSE),0)</f>
        <v>69136221</v>
      </c>
      <c r="F586">
        <f>IFERROR(VLOOKUP(A586,[1]Monitoramento_Base!$A:$O,15,FALSE),0)</f>
        <v>217056</v>
      </c>
      <c r="G586">
        <f>IFERROR(VLOOKUP(A586,[1]Monitoramento_Base!$A:$P,16,FALSE),0)</f>
        <v>61342576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IFERROR(VLOOKUP(A587,[1]Monitoramento_Base!$A:$J,7,FALSE),0)</f>
        <v>7303</v>
      </c>
      <c r="C587">
        <f>IFERROR(VLOOKUP(A587,[1]Monitoramento_Base!$A:$J,8,FALSE),0)</f>
        <v>10082708</v>
      </c>
      <c r="D587">
        <f>IFERROR(VLOOKUP(A587,[1]Monitoramento_Base!$A:$K,11,FALSE),0)</f>
        <v>7130</v>
      </c>
      <c r="E587">
        <f>IFERROR(VLOOKUP(A587,[1]Monitoramento_Base!$A:$L,12,FALSE),0)</f>
        <v>10240636</v>
      </c>
      <c r="F587">
        <f>IFERROR(VLOOKUP(A587,[1]Monitoramento_Base!$A:$O,15,FALSE),0)</f>
        <v>1318</v>
      </c>
      <c r="G587">
        <f>IFERROR(VLOOKUP(A587,[1]Monitoramento_Base!$A:$P,16,FALSE),0)</f>
        <v>6414036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IFERROR(VLOOKUP(A588,[1]Monitoramento_Base!$A:$J,7,FALSE),0)</f>
        <v>0</v>
      </c>
      <c r="C588">
        <f>IFERROR(VLOOKUP(A588,[1]Monitoramento_Base!$A:$J,8,FALSE),0)</f>
        <v>10294704</v>
      </c>
      <c r="D588">
        <f>IFERROR(VLOOKUP(A588,[1]Monitoramento_Base!$A:$K,11,FALSE),0)</f>
        <v>0</v>
      </c>
      <c r="E588">
        <f>IFERROR(VLOOKUP(A588,[1]Monitoramento_Base!$A:$L,12,FALSE),0)</f>
        <v>7210664</v>
      </c>
      <c r="F588">
        <f>IFERROR(VLOOKUP(A588,[1]Monitoramento_Base!$A:$O,15,FALSE),0)</f>
        <v>0</v>
      </c>
      <c r="G588">
        <f>IFERROR(VLOOKUP(A588,[1]Monitoramento_Base!$A:$P,16,FALSE),0)</f>
        <v>4323665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IFERROR(VLOOKUP(A589,[1]Monitoramento_Base!$A:$J,7,FALSE),0)</f>
        <v>0</v>
      </c>
      <c r="C589">
        <f>IFERROR(VLOOKUP(A589,[1]Monitoramento_Base!$A:$J,8,FALSE),0)</f>
        <v>113299400</v>
      </c>
      <c r="D589">
        <f>IFERROR(VLOOKUP(A589,[1]Monitoramento_Base!$A:$K,11,FALSE),0)</f>
        <v>0</v>
      </c>
      <c r="E589">
        <f>IFERROR(VLOOKUP(A589,[1]Monitoramento_Base!$A:$L,12,FALSE),0)</f>
        <v>71056943</v>
      </c>
      <c r="F589">
        <f>IFERROR(VLOOKUP(A589,[1]Monitoramento_Base!$A:$O,15,FALSE),0)</f>
        <v>0</v>
      </c>
      <c r="G589">
        <f>IFERROR(VLOOKUP(A589,[1]Monitoramento_Base!$A:$P,16,FALSE),0)</f>
        <v>89742516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IFERROR(VLOOKUP(A590,[1]Monitoramento_Base!$A:$J,7,FALSE),0)</f>
        <v>410985</v>
      </c>
      <c r="C590">
        <f>IFERROR(VLOOKUP(A590,[1]Monitoramento_Base!$A:$J,8,FALSE),0)</f>
        <v>42553388</v>
      </c>
      <c r="D590">
        <f>IFERROR(VLOOKUP(A590,[1]Monitoramento_Base!$A:$K,11,FALSE),0)</f>
        <v>170976</v>
      </c>
      <c r="E590">
        <f>IFERROR(VLOOKUP(A590,[1]Monitoramento_Base!$A:$L,12,FALSE),0)</f>
        <v>29230226</v>
      </c>
      <c r="F590">
        <f>IFERROR(VLOOKUP(A590,[1]Monitoramento_Base!$A:$O,15,FALSE),0)</f>
        <v>208238</v>
      </c>
      <c r="G590">
        <f>IFERROR(VLOOKUP(A590,[1]Monitoramento_Base!$A:$P,16,FALSE),0)</f>
        <v>22971753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IFERROR(VLOOKUP(A591,[1]Monitoramento_Base!$A:$J,7,FALSE),0)</f>
        <v>83464</v>
      </c>
      <c r="C591">
        <f>IFERROR(VLOOKUP(A591,[1]Monitoramento_Base!$A:$J,8,FALSE),0)</f>
        <v>37701802</v>
      </c>
      <c r="D591">
        <f>IFERROR(VLOOKUP(A591,[1]Monitoramento_Base!$A:$K,11,FALSE),0)</f>
        <v>66106</v>
      </c>
      <c r="E591">
        <f>IFERROR(VLOOKUP(A591,[1]Monitoramento_Base!$A:$L,12,FALSE),0)</f>
        <v>16566343</v>
      </c>
      <c r="F591">
        <f>IFERROR(VLOOKUP(A591,[1]Monitoramento_Base!$A:$O,15,FALSE),0)</f>
        <v>80014</v>
      </c>
      <c r="G591">
        <f>IFERROR(VLOOKUP(A591,[1]Monitoramento_Base!$A:$P,16,FALSE),0)</f>
        <v>16760334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IFERROR(VLOOKUP(A592,[1]Monitoramento_Base!$A:$J,7,FALSE),0)</f>
        <v>17414</v>
      </c>
      <c r="C592">
        <f>IFERROR(VLOOKUP(A592,[1]Monitoramento_Base!$A:$J,8,FALSE),0)</f>
        <v>63123664</v>
      </c>
      <c r="D592">
        <f>IFERROR(VLOOKUP(A592,[1]Monitoramento_Base!$A:$K,11,FALSE),0)</f>
        <v>19739</v>
      </c>
      <c r="E592">
        <f>IFERROR(VLOOKUP(A592,[1]Monitoramento_Base!$A:$L,12,FALSE),0)</f>
        <v>66127137</v>
      </c>
      <c r="F592">
        <f>IFERROR(VLOOKUP(A592,[1]Monitoramento_Base!$A:$O,15,FALSE),0)</f>
        <v>9468</v>
      </c>
      <c r="G592">
        <f>IFERROR(VLOOKUP(A592,[1]Monitoramento_Base!$A:$P,16,FALSE),0)</f>
        <v>43954704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IFERROR(VLOOKUP(A593,[1]Monitoramento_Base!$A:$J,7,FALSE),0)</f>
        <v>80515</v>
      </c>
      <c r="C593">
        <f>IFERROR(VLOOKUP(A593,[1]Monitoramento_Base!$A:$J,8,FALSE),0)</f>
        <v>34320829</v>
      </c>
      <c r="D593">
        <f>IFERROR(VLOOKUP(A593,[1]Monitoramento_Base!$A:$K,11,FALSE),0)</f>
        <v>89470</v>
      </c>
      <c r="E593">
        <f>IFERROR(VLOOKUP(A593,[1]Monitoramento_Base!$A:$L,12,FALSE),0)</f>
        <v>26124230</v>
      </c>
      <c r="F593">
        <f>IFERROR(VLOOKUP(A593,[1]Monitoramento_Base!$A:$O,15,FALSE),0)</f>
        <v>60644</v>
      </c>
      <c r="G593">
        <f>IFERROR(VLOOKUP(A593,[1]Monitoramento_Base!$A:$P,16,FALSE),0)</f>
        <v>16469590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IFERROR(VLOOKUP(A594,[1]Monitoramento_Base!$A:$J,7,FALSE),0)</f>
        <v>149815</v>
      </c>
      <c r="C594">
        <f>IFERROR(VLOOKUP(A594,[1]Monitoramento_Base!$A:$J,8,FALSE),0)</f>
        <v>12690303</v>
      </c>
      <c r="D594">
        <f>IFERROR(VLOOKUP(A594,[1]Monitoramento_Base!$A:$K,11,FALSE),0)</f>
        <v>140313</v>
      </c>
      <c r="E594">
        <f>IFERROR(VLOOKUP(A594,[1]Monitoramento_Base!$A:$L,12,FALSE),0)</f>
        <v>10612202</v>
      </c>
      <c r="F594">
        <f>IFERROR(VLOOKUP(A594,[1]Monitoramento_Base!$A:$O,15,FALSE),0)</f>
        <v>105170</v>
      </c>
      <c r="G594">
        <f>IFERROR(VLOOKUP(A594,[1]Monitoramento_Base!$A:$P,16,FALSE),0)</f>
        <v>7834635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IFERROR(VLOOKUP(A595,[1]Monitoramento_Base!$A:$J,7,FALSE),0)</f>
        <v>86884</v>
      </c>
      <c r="C595">
        <f>IFERROR(VLOOKUP(A595,[1]Monitoramento_Base!$A:$J,8,FALSE),0)</f>
        <v>9933520</v>
      </c>
      <c r="D595">
        <f>IFERROR(VLOOKUP(A595,[1]Monitoramento_Base!$A:$K,11,FALSE),0)</f>
        <v>52803</v>
      </c>
      <c r="E595">
        <f>IFERROR(VLOOKUP(A595,[1]Monitoramento_Base!$A:$L,12,FALSE),0)</f>
        <v>7104974</v>
      </c>
      <c r="F595">
        <f>IFERROR(VLOOKUP(A595,[1]Monitoramento_Base!$A:$O,15,FALSE),0)</f>
        <v>20694</v>
      </c>
      <c r="G595">
        <f>IFERROR(VLOOKUP(A595,[1]Monitoramento_Base!$A:$P,16,FALSE),0)</f>
        <v>3895463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IFERROR(VLOOKUP(A596,[1]Monitoramento_Base!$A:$J,7,FALSE),0)</f>
        <v>100659</v>
      </c>
      <c r="C596">
        <f>IFERROR(VLOOKUP(A596,[1]Monitoramento_Base!$A:$J,8,FALSE),0)</f>
        <v>26772159</v>
      </c>
      <c r="D596">
        <f>IFERROR(VLOOKUP(A596,[1]Monitoramento_Base!$A:$K,11,FALSE),0)</f>
        <v>95283</v>
      </c>
      <c r="E596">
        <f>IFERROR(VLOOKUP(A596,[1]Monitoramento_Base!$A:$L,12,FALSE),0)</f>
        <v>21234457</v>
      </c>
      <c r="F596">
        <f>IFERROR(VLOOKUP(A596,[1]Monitoramento_Base!$A:$O,15,FALSE),0)</f>
        <v>54569</v>
      </c>
      <c r="G596">
        <f>IFERROR(VLOOKUP(A596,[1]Monitoramento_Base!$A:$P,16,FALSE),0)</f>
        <v>11797249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IFERROR(VLOOKUP(A597,[1]Monitoramento_Base!$A:$J,7,FALSE),0)</f>
        <v>0</v>
      </c>
      <c r="C597">
        <f>IFERROR(VLOOKUP(A597,[1]Monitoramento_Base!$A:$J,8,FALSE),0)</f>
        <v>66775587</v>
      </c>
      <c r="D597">
        <f>IFERROR(VLOOKUP(A597,[1]Monitoramento_Base!$A:$K,11,FALSE),0)</f>
        <v>0</v>
      </c>
      <c r="E597">
        <f>IFERROR(VLOOKUP(A597,[1]Monitoramento_Base!$A:$L,12,FALSE),0)</f>
        <v>64629150</v>
      </c>
      <c r="F597">
        <f>IFERROR(VLOOKUP(A597,[1]Monitoramento_Base!$A:$O,15,FALSE),0)</f>
        <v>0</v>
      </c>
      <c r="G597">
        <f>IFERROR(VLOOKUP(A597,[1]Monitoramento_Base!$A:$P,16,FALSE),0)</f>
        <v>44747616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IFERROR(VLOOKUP(A598,[1]Monitoramento_Base!$A:$J,7,FALSE),0)</f>
        <v>60</v>
      </c>
      <c r="C598">
        <f>IFERROR(VLOOKUP(A598,[1]Monitoramento_Base!$A:$J,8,FALSE),0)</f>
        <v>7743391</v>
      </c>
      <c r="D598">
        <f>IFERROR(VLOOKUP(A598,[1]Monitoramento_Base!$A:$K,11,FALSE),0)</f>
        <v>3439</v>
      </c>
      <c r="E598">
        <f>IFERROR(VLOOKUP(A598,[1]Monitoramento_Base!$A:$L,12,FALSE),0)</f>
        <v>8335784</v>
      </c>
      <c r="F598">
        <f>IFERROR(VLOOKUP(A598,[1]Monitoramento_Base!$A:$O,15,FALSE),0)</f>
        <v>28666</v>
      </c>
      <c r="G598">
        <f>IFERROR(VLOOKUP(A598,[1]Monitoramento_Base!$A:$P,16,FALSE),0)</f>
        <v>9249840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IFERROR(VLOOKUP(A599,[1]Monitoramento_Base!$A:$J,7,FALSE),0)</f>
        <v>172979</v>
      </c>
      <c r="C599">
        <f>IFERROR(VLOOKUP(A599,[1]Monitoramento_Base!$A:$J,8,FALSE),0)</f>
        <v>31395357</v>
      </c>
      <c r="D599">
        <f>IFERROR(VLOOKUP(A599,[1]Monitoramento_Base!$A:$K,11,FALSE),0)</f>
        <v>149487</v>
      </c>
      <c r="E599">
        <f>IFERROR(VLOOKUP(A599,[1]Monitoramento_Base!$A:$L,12,FALSE),0)</f>
        <v>22608025</v>
      </c>
      <c r="F599">
        <f>IFERROR(VLOOKUP(A599,[1]Monitoramento_Base!$A:$O,15,FALSE),0)</f>
        <v>83895</v>
      </c>
      <c r="G599">
        <f>IFERROR(VLOOKUP(A599,[1]Monitoramento_Base!$A:$P,16,FALSE),0)</f>
        <v>16450964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IFERROR(VLOOKUP(A600,[1]Monitoramento_Base!$A:$J,7,FALSE),0)</f>
        <v>508952</v>
      </c>
      <c r="C600">
        <f>IFERROR(VLOOKUP(A600,[1]Monitoramento_Base!$A:$J,8,FALSE),0)</f>
        <v>146810140</v>
      </c>
      <c r="D600">
        <f>IFERROR(VLOOKUP(A600,[1]Monitoramento_Base!$A:$K,11,FALSE),0)</f>
        <v>472831</v>
      </c>
      <c r="E600">
        <f>IFERROR(VLOOKUP(A600,[1]Monitoramento_Base!$A:$L,12,FALSE),0)</f>
        <v>126029845</v>
      </c>
      <c r="F600">
        <f>IFERROR(VLOOKUP(A600,[1]Monitoramento_Base!$A:$O,15,FALSE),0)</f>
        <v>347114</v>
      </c>
      <c r="G600">
        <f>IFERROR(VLOOKUP(A600,[1]Monitoramento_Base!$A:$P,16,FALSE),0)</f>
        <v>79270983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IFERROR(VLOOKUP(A601,[1]Monitoramento_Base!$A:$J,7,FALSE),0)</f>
        <v>21488</v>
      </c>
      <c r="C601">
        <f>IFERROR(VLOOKUP(A601,[1]Monitoramento_Base!$A:$J,8,FALSE),0)</f>
        <v>20971913</v>
      </c>
      <c r="D601">
        <f>IFERROR(VLOOKUP(A601,[1]Monitoramento_Base!$A:$K,11,FALSE),0)</f>
        <v>5410</v>
      </c>
      <c r="E601">
        <f>IFERROR(VLOOKUP(A601,[1]Monitoramento_Base!$A:$L,12,FALSE),0)</f>
        <v>12317886</v>
      </c>
      <c r="F601">
        <f>IFERROR(VLOOKUP(A601,[1]Monitoramento_Base!$A:$O,15,FALSE),0)</f>
        <v>2060</v>
      </c>
      <c r="G601">
        <f>IFERROR(VLOOKUP(A601,[1]Monitoramento_Base!$A:$P,16,FALSE),0)</f>
        <v>5568018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IFERROR(VLOOKUP(A602,[1]Monitoramento_Base!$A:$J,7,FALSE),0)</f>
        <v>190089</v>
      </c>
      <c r="C602">
        <f>IFERROR(VLOOKUP(A602,[1]Monitoramento_Base!$A:$J,8,FALSE),0)</f>
        <v>22111057</v>
      </c>
      <c r="D602">
        <f>IFERROR(VLOOKUP(A602,[1]Monitoramento_Base!$A:$K,11,FALSE),0)</f>
        <v>142029</v>
      </c>
      <c r="E602">
        <f>IFERROR(VLOOKUP(A602,[1]Monitoramento_Base!$A:$L,12,FALSE),0)</f>
        <v>20012785</v>
      </c>
      <c r="F602">
        <f>IFERROR(VLOOKUP(A602,[1]Monitoramento_Base!$A:$O,15,FALSE),0)</f>
        <v>156368</v>
      </c>
      <c r="G602">
        <f>IFERROR(VLOOKUP(A602,[1]Monitoramento_Base!$A:$P,16,FALSE),0)</f>
        <v>23114530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IFERROR(VLOOKUP(A603,[1]Monitoramento_Base!$A:$J,7,FALSE),0)</f>
        <v>955</v>
      </c>
      <c r="C603">
        <f>IFERROR(VLOOKUP(A603,[1]Monitoramento_Base!$A:$J,8,FALSE),0)</f>
        <v>4414860</v>
      </c>
      <c r="D603">
        <f>IFERROR(VLOOKUP(A603,[1]Monitoramento_Base!$A:$K,11,FALSE),0)</f>
        <v>843</v>
      </c>
      <c r="E603">
        <f>IFERROR(VLOOKUP(A603,[1]Monitoramento_Base!$A:$L,12,FALSE),0)</f>
        <v>1260787</v>
      </c>
      <c r="F603">
        <f>IFERROR(VLOOKUP(A603,[1]Monitoramento_Base!$A:$O,15,FALSE),0)</f>
        <v>747</v>
      </c>
      <c r="G603">
        <f>IFERROR(VLOOKUP(A603,[1]Monitoramento_Base!$A:$P,16,FALSE),0)</f>
        <v>2405520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IFERROR(VLOOKUP(A604,[1]Monitoramento_Base!$A:$J,7,FALSE),0)</f>
        <v>82015</v>
      </c>
      <c r="C604">
        <f>IFERROR(VLOOKUP(A604,[1]Monitoramento_Base!$A:$J,8,FALSE),0)</f>
        <v>30459687</v>
      </c>
      <c r="D604">
        <f>IFERROR(VLOOKUP(A604,[1]Monitoramento_Base!$A:$K,11,FALSE),0)</f>
        <v>54723</v>
      </c>
      <c r="E604">
        <f>IFERROR(VLOOKUP(A604,[1]Monitoramento_Base!$A:$L,12,FALSE),0)</f>
        <v>24508551</v>
      </c>
      <c r="F604">
        <f>IFERROR(VLOOKUP(A604,[1]Monitoramento_Base!$A:$O,15,FALSE),0)</f>
        <v>112369</v>
      </c>
      <c r="G604">
        <f>IFERROR(VLOOKUP(A604,[1]Monitoramento_Base!$A:$P,16,FALSE),0)</f>
        <v>29598726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IFERROR(VLOOKUP(A605,[1]Monitoramento_Base!$A:$J,7,FALSE),0)</f>
        <v>271488</v>
      </c>
      <c r="C605">
        <f>IFERROR(VLOOKUP(A605,[1]Monitoramento_Base!$A:$J,8,FALSE),0)</f>
        <v>24190434</v>
      </c>
      <c r="D605">
        <f>IFERROR(VLOOKUP(A605,[1]Monitoramento_Base!$A:$K,11,FALSE),0)</f>
        <v>81752</v>
      </c>
      <c r="E605">
        <f>IFERROR(VLOOKUP(A605,[1]Monitoramento_Base!$A:$L,12,FALSE),0)</f>
        <v>14935644</v>
      </c>
      <c r="F605">
        <f>IFERROR(VLOOKUP(A605,[1]Monitoramento_Base!$A:$O,15,FALSE),0)</f>
        <v>308284</v>
      </c>
      <c r="G605">
        <f>IFERROR(VLOOKUP(A605,[1]Monitoramento_Base!$A:$P,16,FALSE),0)</f>
        <v>32706515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IFERROR(VLOOKUP(A606,[1]Monitoramento_Base!$A:$J,7,FALSE),0)</f>
        <v>20974</v>
      </c>
      <c r="C606">
        <f>IFERROR(VLOOKUP(A606,[1]Monitoramento_Base!$A:$J,8,FALSE),0)</f>
        <v>16144793</v>
      </c>
      <c r="D606">
        <f>IFERROR(VLOOKUP(A606,[1]Monitoramento_Base!$A:$K,11,FALSE),0)</f>
        <v>4583</v>
      </c>
      <c r="E606">
        <f>IFERROR(VLOOKUP(A606,[1]Monitoramento_Base!$A:$L,12,FALSE),0)</f>
        <v>10130627</v>
      </c>
      <c r="F606">
        <f>IFERROR(VLOOKUP(A606,[1]Monitoramento_Base!$A:$O,15,FALSE),0)</f>
        <v>1912</v>
      </c>
      <c r="G606">
        <f>IFERROR(VLOOKUP(A606,[1]Monitoramento_Base!$A:$P,16,FALSE),0)</f>
        <v>6858989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IFERROR(VLOOKUP(A607,[1]Monitoramento_Base!$A:$J,7,FALSE),0)</f>
        <v>375965</v>
      </c>
      <c r="C607">
        <f>IFERROR(VLOOKUP(A607,[1]Monitoramento_Base!$A:$J,8,FALSE),0)</f>
        <v>36560088</v>
      </c>
      <c r="D607">
        <f>IFERROR(VLOOKUP(A607,[1]Monitoramento_Base!$A:$K,11,FALSE),0)</f>
        <v>222576</v>
      </c>
      <c r="E607">
        <f>IFERROR(VLOOKUP(A607,[1]Monitoramento_Base!$A:$L,12,FALSE),0)</f>
        <v>25646615</v>
      </c>
      <c r="F607">
        <f>IFERROR(VLOOKUP(A607,[1]Monitoramento_Base!$A:$O,15,FALSE),0)</f>
        <v>383609</v>
      </c>
      <c r="G607">
        <f>IFERROR(VLOOKUP(A607,[1]Monitoramento_Base!$A:$P,16,FALSE),0)</f>
        <v>37290703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IFERROR(VLOOKUP(A608,[1]Monitoramento_Base!$A:$J,7,FALSE),0)</f>
        <v>360596</v>
      </c>
      <c r="C608">
        <f>IFERROR(VLOOKUP(A608,[1]Monitoramento_Base!$A:$J,8,FALSE),0)</f>
        <v>46699111</v>
      </c>
      <c r="D608">
        <f>IFERROR(VLOOKUP(A608,[1]Monitoramento_Base!$A:$K,11,FALSE),0)</f>
        <v>208205</v>
      </c>
      <c r="E608">
        <f>IFERROR(VLOOKUP(A608,[1]Monitoramento_Base!$A:$L,12,FALSE),0)</f>
        <v>32537479</v>
      </c>
      <c r="F608">
        <f>IFERROR(VLOOKUP(A608,[1]Monitoramento_Base!$A:$O,15,FALSE),0)</f>
        <v>135054</v>
      </c>
      <c r="G608">
        <f>IFERROR(VLOOKUP(A608,[1]Monitoramento_Base!$A:$P,16,FALSE),0)</f>
        <v>16784761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IFERROR(VLOOKUP(A609,[1]Monitoramento_Base!$A:$J,7,FALSE),0)</f>
        <v>114444</v>
      </c>
      <c r="C609">
        <f>IFERROR(VLOOKUP(A609,[1]Monitoramento_Base!$A:$J,8,FALSE),0)</f>
        <v>178504998</v>
      </c>
      <c r="D609">
        <f>IFERROR(VLOOKUP(A609,[1]Monitoramento_Base!$A:$K,11,FALSE),0)</f>
        <v>122945</v>
      </c>
      <c r="E609">
        <f>IFERROR(VLOOKUP(A609,[1]Monitoramento_Base!$A:$L,12,FALSE),0)</f>
        <v>166655591</v>
      </c>
      <c r="F609">
        <f>IFERROR(VLOOKUP(A609,[1]Monitoramento_Base!$A:$O,15,FALSE),0)</f>
        <v>79428</v>
      </c>
      <c r="G609">
        <f>IFERROR(VLOOKUP(A609,[1]Monitoramento_Base!$A:$P,16,FALSE),0)</f>
        <v>108130853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IFERROR(VLOOKUP(A610,[1]Monitoramento_Base!$A:$J,7,FALSE),0)</f>
        <v>1334</v>
      </c>
      <c r="C610">
        <f>IFERROR(VLOOKUP(A610,[1]Monitoramento_Base!$A:$J,8,FALSE),0)</f>
        <v>324919745</v>
      </c>
      <c r="D610">
        <f>IFERROR(VLOOKUP(A610,[1]Monitoramento_Base!$A:$K,11,FALSE),0)</f>
        <v>2737</v>
      </c>
      <c r="E610">
        <f>IFERROR(VLOOKUP(A610,[1]Monitoramento_Base!$A:$L,12,FALSE),0)</f>
        <v>317997219</v>
      </c>
      <c r="F610">
        <f>IFERROR(VLOOKUP(A610,[1]Monitoramento_Base!$A:$O,15,FALSE),0)</f>
        <v>161</v>
      </c>
      <c r="G610">
        <f>IFERROR(VLOOKUP(A610,[1]Monitoramento_Base!$A:$P,16,FALSE),0)</f>
        <v>209845566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IFERROR(VLOOKUP(A611,[1]Monitoramento_Base!$A:$J,7,FALSE),0)</f>
        <v>511851</v>
      </c>
      <c r="C611">
        <f>IFERROR(VLOOKUP(A611,[1]Monitoramento_Base!$A:$J,8,FALSE),0)</f>
        <v>69620584</v>
      </c>
      <c r="D611">
        <f>IFERROR(VLOOKUP(A611,[1]Monitoramento_Base!$A:$K,11,FALSE),0)</f>
        <v>438808</v>
      </c>
      <c r="E611">
        <f>IFERROR(VLOOKUP(A611,[1]Monitoramento_Base!$A:$L,12,FALSE),0)</f>
        <v>44121499</v>
      </c>
      <c r="F611">
        <f>IFERROR(VLOOKUP(A611,[1]Monitoramento_Base!$A:$O,15,FALSE),0)</f>
        <v>209314</v>
      </c>
      <c r="G611">
        <f>IFERROR(VLOOKUP(A611,[1]Monitoramento_Base!$A:$P,16,FALSE),0)</f>
        <v>19856406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IFERROR(VLOOKUP(A612,[1]Monitoramento_Base!$A:$J,7,FALSE),0)</f>
        <v>37417</v>
      </c>
      <c r="C612">
        <f>IFERROR(VLOOKUP(A612,[1]Monitoramento_Base!$A:$J,8,FALSE),0)</f>
        <v>11657296</v>
      </c>
      <c r="D612">
        <f>IFERROR(VLOOKUP(A612,[1]Monitoramento_Base!$A:$K,11,FALSE),0)</f>
        <v>6661</v>
      </c>
      <c r="E612">
        <f>IFERROR(VLOOKUP(A612,[1]Monitoramento_Base!$A:$L,12,FALSE),0)</f>
        <v>8048694</v>
      </c>
      <c r="F612">
        <f>IFERROR(VLOOKUP(A612,[1]Monitoramento_Base!$A:$O,15,FALSE),0)</f>
        <v>57947</v>
      </c>
      <c r="G612">
        <f>IFERROR(VLOOKUP(A612,[1]Monitoramento_Base!$A:$P,16,FALSE),0)</f>
        <v>8565080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IFERROR(VLOOKUP(A613,[1]Monitoramento_Base!$A:$J,7,FALSE),0)</f>
        <v>2155</v>
      </c>
      <c r="C613">
        <f>IFERROR(VLOOKUP(A613,[1]Monitoramento_Base!$A:$J,8,FALSE),0)</f>
        <v>12063638</v>
      </c>
      <c r="D613">
        <f>IFERROR(VLOOKUP(A613,[1]Monitoramento_Base!$A:$K,11,FALSE),0)</f>
        <v>1729</v>
      </c>
      <c r="E613">
        <f>IFERROR(VLOOKUP(A613,[1]Monitoramento_Base!$A:$L,12,FALSE),0)</f>
        <v>8475471</v>
      </c>
      <c r="F613">
        <f>IFERROR(VLOOKUP(A613,[1]Monitoramento_Base!$A:$O,15,FALSE),0)</f>
        <v>1244</v>
      </c>
      <c r="G613">
        <f>IFERROR(VLOOKUP(A613,[1]Monitoramento_Base!$A:$P,16,FALSE),0)</f>
        <v>5923674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IFERROR(VLOOKUP(A614,[1]Monitoramento_Base!$A:$J,7,FALSE),0)</f>
        <v>87929</v>
      </c>
      <c r="C614">
        <f>IFERROR(VLOOKUP(A614,[1]Monitoramento_Base!$A:$J,8,FALSE),0)</f>
        <v>8094845</v>
      </c>
      <c r="D614">
        <f>IFERROR(VLOOKUP(A614,[1]Monitoramento_Base!$A:$K,11,FALSE),0)</f>
        <v>31116</v>
      </c>
      <c r="E614">
        <f>IFERROR(VLOOKUP(A614,[1]Monitoramento_Base!$A:$L,12,FALSE),0)</f>
        <v>5602785</v>
      </c>
      <c r="F614">
        <f>IFERROR(VLOOKUP(A614,[1]Monitoramento_Base!$A:$O,15,FALSE),0)</f>
        <v>15277</v>
      </c>
      <c r="G614">
        <f>IFERROR(VLOOKUP(A614,[1]Monitoramento_Base!$A:$P,16,FALSE),0)</f>
        <v>3311330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IFERROR(VLOOKUP(A615,[1]Monitoramento_Base!$A:$J,7,FALSE),0)</f>
        <v>181949</v>
      </c>
      <c r="C615">
        <f>IFERROR(VLOOKUP(A615,[1]Monitoramento_Base!$A:$J,8,FALSE),0)</f>
        <v>16220965</v>
      </c>
      <c r="D615">
        <f>IFERROR(VLOOKUP(A615,[1]Monitoramento_Base!$A:$K,11,FALSE),0)</f>
        <v>114959</v>
      </c>
      <c r="E615">
        <f>IFERROR(VLOOKUP(A615,[1]Monitoramento_Base!$A:$L,12,FALSE),0)</f>
        <v>10833073</v>
      </c>
      <c r="F615">
        <f>IFERROR(VLOOKUP(A615,[1]Monitoramento_Base!$A:$O,15,FALSE),0)</f>
        <v>187549</v>
      </c>
      <c r="G615">
        <f>IFERROR(VLOOKUP(A615,[1]Monitoramento_Base!$A:$P,16,FALSE),0)</f>
        <v>12378374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IFERROR(VLOOKUP(A616,[1]Monitoramento_Base!$A:$J,7,FALSE),0)</f>
        <v>0</v>
      </c>
      <c r="C616">
        <f>IFERROR(VLOOKUP(A616,[1]Monitoramento_Base!$A:$J,8,FALSE),0)</f>
        <v>3712510</v>
      </c>
      <c r="D616">
        <f>IFERROR(VLOOKUP(A616,[1]Monitoramento_Base!$A:$K,11,FALSE),0)</f>
        <v>0</v>
      </c>
      <c r="E616">
        <f>IFERROR(VLOOKUP(A616,[1]Monitoramento_Base!$A:$L,12,FALSE),0)</f>
        <v>3518353</v>
      </c>
      <c r="F616">
        <f>IFERROR(VLOOKUP(A616,[1]Monitoramento_Base!$A:$O,15,FALSE),0)</f>
        <v>0</v>
      </c>
      <c r="G616">
        <f>IFERROR(VLOOKUP(A616,[1]Monitoramento_Base!$A:$P,16,FALSE),0)</f>
        <v>2287900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IFERROR(VLOOKUP(A617,[1]Monitoramento_Base!$A:$J,7,FALSE),0)</f>
        <v>125212</v>
      </c>
      <c r="C617">
        <f>IFERROR(VLOOKUP(A617,[1]Monitoramento_Base!$A:$J,8,FALSE),0)</f>
        <v>19561117</v>
      </c>
      <c r="D617">
        <f>IFERROR(VLOOKUP(A617,[1]Monitoramento_Base!$A:$K,11,FALSE),0)</f>
        <v>108724</v>
      </c>
      <c r="E617">
        <f>IFERROR(VLOOKUP(A617,[1]Monitoramento_Base!$A:$L,12,FALSE),0)</f>
        <v>20046561</v>
      </c>
      <c r="F617">
        <f>IFERROR(VLOOKUP(A617,[1]Monitoramento_Base!$A:$O,15,FALSE),0)</f>
        <v>34943</v>
      </c>
      <c r="G617">
        <f>IFERROR(VLOOKUP(A617,[1]Monitoramento_Base!$A:$P,16,FALSE),0)</f>
        <v>10939783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IFERROR(VLOOKUP(A618,[1]Monitoramento_Base!$A:$J,7,FALSE),0)</f>
        <v>74404</v>
      </c>
      <c r="C618">
        <f>IFERROR(VLOOKUP(A618,[1]Monitoramento_Base!$A:$J,8,FALSE),0)</f>
        <v>48071568</v>
      </c>
      <c r="D618">
        <f>IFERROR(VLOOKUP(A618,[1]Monitoramento_Base!$A:$K,11,FALSE),0)</f>
        <v>24590</v>
      </c>
      <c r="E618">
        <f>IFERROR(VLOOKUP(A618,[1]Monitoramento_Base!$A:$L,12,FALSE),0)</f>
        <v>29417898</v>
      </c>
      <c r="F618">
        <f>IFERROR(VLOOKUP(A618,[1]Monitoramento_Base!$A:$O,15,FALSE),0)</f>
        <v>66529</v>
      </c>
      <c r="G618">
        <f>IFERROR(VLOOKUP(A618,[1]Monitoramento_Base!$A:$P,16,FALSE),0)</f>
        <v>31214815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IFERROR(VLOOKUP(A619,[1]Monitoramento_Base!$A:$J,7,FALSE),0)</f>
        <v>65171</v>
      </c>
      <c r="C619">
        <f>IFERROR(VLOOKUP(A619,[1]Monitoramento_Base!$A:$J,8,FALSE),0)</f>
        <v>29361506</v>
      </c>
      <c r="D619">
        <f>IFERROR(VLOOKUP(A619,[1]Monitoramento_Base!$A:$K,11,FALSE),0)</f>
        <v>63678</v>
      </c>
      <c r="E619">
        <f>IFERROR(VLOOKUP(A619,[1]Monitoramento_Base!$A:$L,12,FALSE),0)</f>
        <v>21804179</v>
      </c>
      <c r="F619">
        <f>IFERROR(VLOOKUP(A619,[1]Monitoramento_Base!$A:$O,15,FALSE),0)</f>
        <v>37316</v>
      </c>
      <c r="G619">
        <f>IFERROR(VLOOKUP(A619,[1]Monitoramento_Base!$A:$P,16,FALSE),0)</f>
        <v>12815413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IFERROR(VLOOKUP(A620,[1]Monitoramento_Base!$A:$J,7,FALSE),0)</f>
        <v>69296</v>
      </c>
      <c r="C620">
        <f>IFERROR(VLOOKUP(A620,[1]Monitoramento_Base!$A:$J,8,FALSE),0)</f>
        <v>35724342</v>
      </c>
      <c r="D620">
        <f>IFERROR(VLOOKUP(A620,[1]Monitoramento_Base!$A:$K,11,FALSE),0)</f>
        <v>53597</v>
      </c>
      <c r="E620">
        <f>IFERROR(VLOOKUP(A620,[1]Monitoramento_Base!$A:$L,12,FALSE),0)</f>
        <v>33469091</v>
      </c>
      <c r="F620">
        <f>IFERROR(VLOOKUP(A620,[1]Monitoramento_Base!$A:$O,15,FALSE),0)</f>
        <v>77101</v>
      </c>
      <c r="G620">
        <f>IFERROR(VLOOKUP(A620,[1]Monitoramento_Base!$A:$P,16,FALSE),0)</f>
        <v>25643846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IFERROR(VLOOKUP(A621,[1]Monitoramento_Base!$A:$J,7,FALSE),0)</f>
        <v>221922</v>
      </c>
      <c r="C621">
        <f>IFERROR(VLOOKUP(A621,[1]Monitoramento_Base!$A:$J,8,FALSE),0)</f>
        <v>265463797</v>
      </c>
      <c r="D621">
        <f>IFERROR(VLOOKUP(A621,[1]Monitoramento_Base!$A:$K,11,FALSE),0)</f>
        <v>102072</v>
      </c>
      <c r="E621">
        <f>IFERROR(VLOOKUP(A621,[1]Monitoramento_Base!$A:$L,12,FALSE),0)</f>
        <v>210076057</v>
      </c>
      <c r="F621">
        <f>IFERROR(VLOOKUP(A621,[1]Monitoramento_Base!$A:$O,15,FALSE),0)</f>
        <v>160658</v>
      </c>
      <c r="G621">
        <f>IFERROR(VLOOKUP(A621,[1]Monitoramento_Base!$A:$P,16,FALSE),0)</f>
        <v>201829946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IFERROR(VLOOKUP(A622,[1]Monitoramento_Base!$A:$J,7,FALSE),0)</f>
        <v>269885</v>
      </c>
      <c r="C622">
        <f>IFERROR(VLOOKUP(A622,[1]Monitoramento_Base!$A:$J,8,FALSE),0)</f>
        <v>38355392</v>
      </c>
      <c r="D622">
        <f>IFERROR(VLOOKUP(A622,[1]Monitoramento_Base!$A:$K,11,FALSE),0)</f>
        <v>166081</v>
      </c>
      <c r="E622">
        <f>IFERROR(VLOOKUP(A622,[1]Monitoramento_Base!$A:$L,12,FALSE),0)</f>
        <v>30332772</v>
      </c>
      <c r="F622">
        <f>IFERROR(VLOOKUP(A622,[1]Monitoramento_Base!$A:$O,15,FALSE),0)</f>
        <v>236342</v>
      </c>
      <c r="G622">
        <f>IFERROR(VLOOKUP(A622,[1]Monitoramento_Base!$A:$P,16,FALSE),0)</f>
        <v>26844253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IFERROR(VLOOKUP(A623,[1]Monitoramento_Base!$A:$J,7,FALSE),0)</f>
        <v>117856</v>
      </c>
      <c r="C623">
        <f>IFERROR(VLOOKUP(A623,[1]Monitoramento_Base!$A:$J,8,FALSE),0)</f>
        <v>18642174</v>
      </c>
      <c r="D623">
        <f>IFERROR(VLOOKUP(A623,[1]Monitoramento_Base!$A:$K,11,FALSE),0)</f>
        <v>55511</v>
      </c>
      <c r="E623">
        <f>IFERROR(VLOOKUP(A623,[1]Monitoramento_Base!$A:$L,12,FALSE),0)</f>
        <v>14949299</v>
      </c>
      <c r="F623">
        <f>IFERROR(VLOOKUP(A623,[1]Monitoramento_Base!$A:$O,15,FALSE),0)</f>
        <v>49763</v>
      </c>
      <c r="G623">
        <f>IFERROR(VLOOKUP(A623,[1]Monitoramento_Base!$A:$P,16,FALSE),0)</f>
        <v>12521054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IFERROR(VLOOKUP(A624,[1]Monitoramento_Base!$A:$J,7,FALSE),0)</f>
        <v>34127</v>
      </c>
      <c r="C624">
        <f>IFERROR(VLOOKUP(A624,[1]Monitoramento_Base!$A:$J,8,FALSE),0)</f>
        <v>38214161</v>
      </c>
      <c r="D624">
        <f>IFERROR(VLOOKUP(A624,[1]Monitoramento_Base!$A:$K,11,FALSE),0)</f>
        <v>49113</v>
      </c>
      <c r="E624">
        <f>IFERROR(VLOOKUP(A624,[1]Monitoramento_Base!$A:$L,12,FALSE),0)</f>
        <v>33883430</v>
      </c>
      <c r="F624">
        <f>IFERROR(VLOOKUP(A624,[1]Monitoramento_Base!$A:$O,15,FALSE),0)</f>
        <v>44560</v>
      </c>
      <c r="G624">
        <f>IFERROR(VLOOKUP(A624,[1]Monitoramento_Base!$A:$P,16,FALSE),0)</f>
        <v>21659648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IFERROR(VLOOKUP(A625,[1]Monitoramento_Base!$A:$J,7,FALSE),0)</f>
        <v>42003</v>
      </c>
      <c r="C625">
        <f>IFERROR(VLOOKUP(A625,[1]Monitoramento_Base!$A:$J,8,FALSE),0)</f>
        <v>96799023</v>
      </c>
      <c r="D625">
        <f>IFERROR(VLOOKUP(A625,[1]Monitoramento_Base!$A:$K,11,FALSE),0)</f>
        <v>50836</v>
      </c>
      <c r="E625">
        <f>IFERROR(VLOOKUP(A625,[1]Monitoramento_Base!$A:$L,12,FALSE),0)</f>
        <v>90346956</v>
      </c>
      <c r="F625">
        <f>IFERROR(VLOOKUP(A625,[1]Monitoramento_Base!$A:$O,15,FALSE),0)</f>
        <v>20979</v>
      </c>
      <c r="G625">
        <f>IFERROR(VLOOKUP(A625,[1]Monitoramento_Base!$A:$P,16,FALSE),0)</f>
        <v>62095897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IFERROR(VLOOKUP(A626,[1]Monitoramento_Base!$A:$J,7,FALSE),0)</f>
        <v>218099</v>
      </c>
      <c r="C626">
        <f>IFERROR(VLOOKUP(A626,[1]Monitoramento_Base!$A:$J,8,FALSE),0)</f>
        <v>20021469</v>
      </c>
      <c r="D626">
        <f>IFERROR(VLOOKUP(A626,[1]Monitoramento_Base!$A:$K,11,FALSE),0)</f>
        <v>136393</v>
      </c>
      <c r="E626">
        <f>IFERROR(VLOOKUP(A626,[1]Monitoramento_Base!$A:$L,12,FALSE),0)</f>
        <v>13218493</v>
      </c>
      <c r="F626">
        <f>IFERROR(VLOOKUP(A626,[1]Monitoramento_Base!$A:$O,15,FALSE),0)</f>
        <v>55283</v>
      </c>
      <c r="G626">
        <f>IFERROR(VLOOKUP(A626,[1]Monitoramento_Base!$A:$P,16,FALSE),0)</f>
        <v>10337863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IFERROR(VLOOKUP(A627,[1]Monitoramento_Base!$A:$J,7,FALSE),0)</f>
        <v>173297</v>
      </c>
      <c r="C627">
        <f>IFERROR(VLOOKUP(A627,[1]Monitoramento_Base!$A:$J,8,FALSE),0)</f>
        <v>105964274</v>
      </c>
      <c r="D627">
        <f>IFERROR(VLOOKUP(A627,[1]Monitoramento_Base!$A:$K,11,FALSE),0)</f>
        <v>166081</v>
      </c>
      <c r="E627">
        <f>IFERROR(VLOOKUP(A627,[1]Monitoramento_Base!$A:$L,12,FALSE),0)</f>
        <v>84786262</v>
      </c>
      <c r="F627">
        <f>IFERROR(VLOOKUP(A627,[1]Monitoramento_Base!$A:$O,15,FALSE),0)</f>
        <v>76307</v>
      </c>
      <c r="G627">
        <f>IFERROR(VLOOKUP(A627,[1]Monitoramento_Base!$A:$P,16,FALSE),0)</f>
        <v>50751536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IFERROR(VLOOKUP(A628,[1]Monitoramento_Base!$A:$J,7,FALSE),0)</f>
        <v>109226</v>
      </c>
      <c r="C628">
        <f>IFERROR(VLOOKUP(A628,[1]Monitoramento_Base!$A:$J,8,FALSE),0)</f>
        <v>43682777</v>
      </c>
      <c r="D628">
        <f>IFERROR(VLOOKUP(A628,[1]Monitoramento_Base!$A:$K,11,FALSE),0)</f>
        <v>59523</v>
      </c>
      <c r="E628">
        <f>IFERROR(VLOOKUP(A628,[1]Monitoramento_Base!$A:$L,12,FALSE),0)</f>
        <v>38652761</v>
      </c>
      <c r="F628">
        <f>IFERROR(VLOOKUP(A628,[1]Monitoramento_Base!$A:$O,15,FALSE),0)</f>
        <v>100037</v>
      </c>
      <c r="G628">
        <f>IFERROR(VLOOKUP(A628,[1]Monitoramento_Base!$A:$P,16,FALSE),0)</f>
        <v>28922030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IFERROR(VLOOKUP(A629,[1]Monitoramento_Base!$A:$J,7,FALSE),0)</f>
        <v>241951</v>
      </c>
      <c r="C629">
        <f>IFERROR(VLOOKUP(A629,[1]Monitoramento_Base!$A:$J,8,FALSE),0)</f>
        <v>31218742</v>
      </c>
      <c r="D629">
        <f>IFERROR(VLOOKUP(A629,[1]Monitoramento_Base!$A:$K,11,FALSE),0)</f>
        <v>134917</v>
      </c>
      <c r="E629">
        <f>IFERROR(VLOOKUP(A629,[1]Monitoramento_Base!$A:$L,12,FALSE),0)</f>
        <v>25216766</v>
      </c>
      <c r="F629">
        <f>IFERROR(VLOOKUP(A629,[1]Monitoramento_Base!$A:$O,15,FALSE),0)</f>
        <v>176084</v>
      </c>
      <c r="G629">
        <f>IFERROR(VLOOKUP(A629,[1]Monitoramento_Base!$A:$P,16,FALSE),0)</f>
        <v>23480656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IFERROR(VLOOKUP(A630,[1]Monitoramento_Base!$A:$J,7,FALSE),0)</f>
        <v>44747</v>
      </c>
      <c r="C630">
        <f>IFERROR(VLOOKUP(A630,[1]Monitoramento_Base!$A:$J,8,FALSE),0)</f>
        <v>11516057</v>
      </c>
      <c r="D630">
        <f>IFERROR(VLOOKUP(A630,[1]Monitoramento_Base!$A:$K,11,FALSE),0)</f>
        <v>27468</v>
      </c>
      <c r="E630">
        <f>IFERROR(VLOOKUP(A630,[1]Monitoramento_Base!$A:$L,12,FALSE),0)</f>
        <v>10329342</v>
      </c>
      <c r="F630">
        <f>IFERROR(VLOOKUP(A630,[1]Monitoramento_Base!$A:$O,15,FALSE),0)</f>
        <v>12515</v>
      </c>
      <c r="G630">
        <f>IFERROR(VLOOKUP(A630,[1]Monitoramento_Base!$A:$P,16,FALSE),0)</f>
        <v>5669140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IFERROR(VLOOKUP(A631,[1]Monitoramento_Base!$A:$J,7,FALSE),0)</f>
        <v>55218</v>
      </c>
      <c r="C631">
        <f>IFERROR(VLOOKUP(A631,[1]Monitoramento_Base!$A:$J,8,FALSE),0)</f>
        <v>15877600</v>
      </c>
      <c r="D631">
        <f>IFERROR(VLOOKUP(A631,[1]Monitoramento_Base!$A:$K,11,FALSE),0)</f>
        <v>32733</v>
      </c>
      <c r="E631">
        <f>IFERROR(VLOOKUP(A631,[1]Monitoramento_Base!$A:$L,12,FALSE),0)</f>
        <v>13842203</v>
      </c>
      <c r="F631">
        <f>IFERROR(VLOOKUP(A631,[1]Monitoramento_Base!$A:$O,15,FALSE),0)</f>
        <v>33119</v>
      </c>
      <c r="G631">
        <f>IFERROR(VLOOKUP(A631,[1]Monitoramento_Base!$A:$P,16,FALSE),0)</f>
        <v>11015723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IFERROR(VLOOKUP(A632,[1]Monitoramento_Base!$A:$J,7,FALSE),0)</f>
        <v>262059</v>
      </c>
      <c r="C632">
        <f>IFERROR(VLOOKUP(A632,[1]Monitoramento_Base!$A:$J,8,FALSE),0)</f>
        <v>51506378</v>
      </c>
      <c r="D632">
        <f>IFERROR(VLOOKUP(A632,[1]Monitoramento_Base!$A:$K,11,FALSE),0)</f>
        <v>247625</v>
      </c>
      <c r="E632">
        <f>IFERROR(VLOOKUP(A632,[1]Monitoramento_Base!$A:$L,12,FALSE),0)</f>
        <v>48509562</v>
      </c>
      <c r="F632">
        <f>IFERROR(VLOOKUP(A632,[1]Monitoramento_Base!$A:$O,15,FALSE),0)</f>
        <v>251601</v>
      </c>
      <c r="G632">
        <f>IFERROR(VLOOKUP(A632,[1]Monitoramento_Base!$A:$P,16,FALSE),0)</f>
        <v>43077640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IFERROR(VLOOKUP(A633,[1]Monitoramento_Base!$A:$J,7,FALSE),0)</f>
        <v>1458</v>
      </c>
      <c r="C633">
        <f>IFERROR(VLOOKUP(A633,[1]Monitoramento_Base!$A:$J,8,FALSE),0)</f>
        <v>38656951</v>
      </c>
      <c r="D633">
        <f>IFERROR(VLOOKUP(A633,[1]Monitoramento_Base!$A:$K,11,FALSE),0)</f>
        <v>162467</v>
      </c>
      <c r="E633">
        <f>IFERROR(VLOOKUP(A633,[1]Monitoramento_Base!$A:$L,12,FALSE),0)</f>
        <v>21046902</v>
      </c>
      <c r="F633">
        <f>IFERROR(VLOOKUP(A633,[1]Monitoramento_Base!$A:$O,15,FALSE),0)</f>
        <v>94868</v>
      </c>
      <c r="G633">
        <f>IFERROR(VLOOKUP(A633,[1]Monitoramento_Base!$A:$P,16,FALSE),0)</f>
        <v>15389537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IFERROR(VLOOKUP(A634,[1]Monitoramento_Base!$A:$J,7,FALSE),0)</f>
        <v>166082</v>
      </c>
      <c r="C634">
        <f>IFERROR(VLOOKUP(A634,[1]Monitoramento_Base!$A:$J,8,FALSE),0)</f>
        <v>19393502</v>
      </c>
      <c r="D634">
        <f>IFERROR(VLOOKUP(A634,[1]Monitoramento_Base!$A:$K,11,FALSE),0)</f>
        <v>118117</v>
      </c>
      <c r="E634">
        <f>IFERROR(VLOOKUP(A634,[1]Monitoramento_Base!$A:$L,12,FALSE),0)</f>
        <v>14818455</v>
      </c>
      <c r="F634">
        <f>IFERROR(VLOOKUP(A634,[1]Monitoramento_Base!$A:$O,15,FALSE),0)</f>
        <v>44942</v>
      </c>
      <c r="G634">
        <f>IFERROR(VLOOKUP(A634,[1]Monitoramento_Base!$A:$P,16,FALSE),0)</f>
        <v>8491890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IFERROR(VLOOKUP(A635,[1]Monitoramento_Base!$A:$J,7,FALSE),0)</f>
        <v>40686</v>
      </c>
      <c r="C635">
        <f>IFERROR(VLOOKUP(A635,[1]Monitoramento_Base!$A:$J,8,FALSE),0)</f>
        <v>7927265</v>
      </c>
      <c r="D635">
        <f>IFERROR(VLOOKUP(A635,[1]Monitoramento_Base!$A:$K,11,FALSE),0)</f>
        <v>19799</v>
      </c>
      <c r="E635">
        <f>IFERROR(VLOOKUP(A635,[1]Monitoramento_Base!$A:$L,12,FALSE),0)</f>
        <v>5663330</v>
      </c>
      <c r="F635">
        <f>IFERROR(VLOOKUP(A635,[1]Monitoramento_Base!$A:$O,15,FALSE),0)</f>
        <v>1596</v>
      </c>
      <c r="G635">
        <f>IFERROR(VLOOKUP(A635,[1]Monitoramento_Base!$A:$P,16,FALSE),0)</f>
        <v>2673604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IFERROR(VLOOKUP(A636,[1]Monitoramento_Base!$A:$J,7,FALSE),0)</f>
        <v>143881</v>
      </c>
      <c r="C636">
        <f>IFERROR(VLOOKUP(A636,[1]Monitoramento_Base!$A:$J,8,FALSE),0)</f>
        <v>9782063</v>
      </c>
      <c r="D636">
        <f>IFERROR(VLOOKUP(A636,[1]Monitoramento_Base!$A:$K,11,FALSE),0)</f>
        <v>57150</v>
      </c>
      <c r="E636">
        <f>IFERROR(VLOOKUP(A636,[1]Monitoramento_Base!$A:$L,12,FALSE),0)</f>
        <v>6627899</v>
      </c>
      <c r="F636">
        <f>IFERROR(VLOOKUP(A636,[1]Monitoramento_Base!$A:$O,15,FALSE),0)</f>
        <v>207058</v>
      </c>
      <c r="G636">
        <f>IFERROR(VLOOKUP(A636,[1]Monitoramento_Base!$A:$P,16,FALSE),0)</f>
        <v>7980449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IFERROR(VLOOKUP(A637,[1]Monitoramento_Base!$A:$J,7,FALSE),0)</f>
        <v>475484</v>
      </c>
      <c r="C637">
        <f>IFERROR(VLOOKUP(A637,[1]Monitoramento_Base!$A:$J,8,FALSE),0)</f>
        <v>155113800</v>
      </c>
      <c r="D637">
        <f>IFERROR(VLOOKUP(A637,[1]Monitoramento_Base!$A:$K,11,FALSE),0)</f>
        <v>285947</v>
      </c>
      <c r="E637">
        <f>IFERROR(VLOOKUP(A637,[1]Monitoramento_Base!$A:$L,12,FALSE),0)</f>
        <v>135883839</v>
      </c>
      <c r="F637">
        <f>IFERROR(VLOOKUP(A637,[1]Monitoramento_Base!$A:$O,15,FALSE),0)</f>
        <v>225364</v>
      </c>
      <c r="G637">
        <f>IFERROR(VLOOKUP(A637,[1]Monitoramento_Base!$A:$P,16,FALSE),0)</f>
        <v>110753194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IFERROR(VLOOKUP(A638,[1]Monitoramento_Base!$A:$J,7,FALSE),0)</f>
        <v>21181</v>
      </c>
      <c r="C638">
        <f>IFERROR(VLOOKUP(A638,[1]Monitoramento_Base!$A:$J,8,FALSE),0)</f>
        <v>6027699</v>
      </c>
      <c r="D638">
        <f>IFERROR(VLOOKUP(A638,[1]Monitoramento_Base!$A:$K,11,FALSE),0)</f>
        <v>17870</v>
      </c>
      <c r="E638">
        <f>IFERROR(VLOOKUP(A638,[1]Monitoramento_Base!$A:$L,12,FALSE),0)</f>
        <v>4286399</v>
      </c>
      <c r="F638">
        <f>IFERROR(VLOOKUP(A638,[1]Monitoramento_Base!$A:$O,15,FALSE),0)</f>
        <v>6149</v>
      </c>
      <c r="G638">
        <f>IFERROR(VLOOKUP(A638,[1]Monitoramento_Base!$A:$P,16,FALSE),0)</f>
        <v>2408129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IFERROR(VLOOKUP(A639,[1]Monitoramento_Base!$A:$J,7,FALSE),0)</f>
        <v>1457</v>
      </c>
      <c r="C639">
        <f>IFERROR(VLOOKUP(A639,[1]Monitoramento_Base!$A:$J,8,FALSE),0)</f>
        <v>27792219</v>
      </c>
      <c r="D639">
        <f>IFERROR(VLOOKUP(A639,[1]Monitoramento_Base!$A:$K,11,FALSE),0)</f>
        <v>2090</v>
      </c>
      <c r="E639">
        <f>IFERROR(VLOOKUP(A639,[1]Monitoramento_Base!$A:$L,12,FALSE),0)</f>
        <v>26999003</v>
      </c>
      <c r="F639">
        <f>IFERROR(VLOOKUP(A639,[1]Monitoramento_Base!$A:$O,15,FALSE),0)</f>
        <v>1021</v>
      </c>
      <c r="G639">
        <f>IFERROR(VLOOKUP(A639,[1]Monitoramento_Base!$A:$P,16,FALSE),0)</f>
        <v>18102607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IFERROR(VLOOKUP(A640,[1]Monitoramento_Base!$A:$J,7,FALSE),0)</f>
        <v>267476</v>
      </c>
      <c r="C640">
        <f>IFERROR(VLOOKUP(A640,[1]Monitoramento_Base!$A:$J,8,FALSE),0)</f>
        <v>31152958</v>
      </c>
      <c r="D640">
        <f>IFERROR(VLOOKUP(A640,[1]Monitoramento_Base!$A:$K,11,FALSE),0)</f>
        <v>204660</v>
      </c>
      <c r="E640">
        <f>IFERROR(VLOOKUP(A640,[1]Monitoramento_Base!$A:$L,12,FALSE),0)</f>
        <v>22090784</v>
      </c>
      <c r="F640">
        <f>IFERROR(VLOOKUP(A640,[1]Monitoramento_Base!$A:$O,15,FALSE),0)</f>
        <v>211896</v>
      </c>
      <c r="G640">
        <f>IFERROR(VLOOKUP(A640,[1]Monitoramento_Base!$A:$P,16,FALSE),0)</f>
        <v>23561063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IFERROR(VLOOKUP(A641,[1]Monitoramento_Base!$A:$J,7,FALSE),0)</f>
        <v>108319</v>
      </c>
      <c r="C641">
        <f>IFERROR(VLOOKUP(A641,[1]Monitoramento_Base!$A:$J,8,FALSE),0)</f>
        <v>63390382</v>
      </c>
      <c r="D641">
        <f>IFERROR(VLOOKUP(A641,[1]Monitoramento_Base!$A:$K,11,FALSE),0)</f>
        <v>93408</v>
      </c>
      <c r="E641">
        <f>IFERROR(VLOOKUP(A641,[1]Monitoramento_Base!$A:$L,12,FALSE),0)</f>
        <v>51990333</v>
      </c>
      <c r="F641">
        <f>IFERROR(VLOOKUP(A641,[1]Monitoramento_Base!$A:$O,15,FALSE),0)</f>
        <v>12483</v>
      </c>
      <c r="G641">
        <f>IFERROR(VLOOKUP(A641,[1]Monitoramento_Base!$A:$P,16,FALSE),0)</f>
        <v>28835589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IFERROR(VLOOKUP(A642,[1]Monitoramento_Base!$A:$J,7,FALSE),0)</f>
        <v>17467</v>
      </c>
      <c r="C642">
        <f>IFERROR(VLOOKUP(A642,[1]Monitoramento_Base!$A:$J,8,FALSE),0)</f>
        <v>8737212</v>
      </c>
      <c r="D642">
        <f>IFERROR(VLOOKUP(A642,[1]Monitoramento_Base!$A:$K,11,FALSE),0)</f>
        <v>7063</v>
      </c>
      <c r="E642">
        <f>IFERROR(VLOOKUP(A642,[1]Monitoramento_Base!$A:$L,12,FALSE),0)</f>
        <v>7242703</v>
      </c>
      <c r="F642">
        <f>IFERROR(VLOOKUP(A642,[1]Monitoramento_Base!$A:$O,15,FALSE),0)</f>
        <v>3980</v>
      </c>
      <c r="G642">
        <f>IFERROR(VLOOKUP(A642,[1]Monitoramento_Base!$A:$P,16,FALSE),0)</f>
        <v>3968531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IFERROR(VLOOKUP(A643,[1]Monitoramento_Base!$A:$J,7,FALSE),0)</f>
        <v>156761</v>
      </c>
      <c r="C643">
        <f>IFERROR(VLOOKUP(A643,[1]Monitoramento_Base!$A:$J,8,FALSE),0)</f>
        <v>27228315</v>
      </c>
      <c r="D643">
        <f>IFERROR(VLOOKUP(A643,[1]Monitoramento_Base!$A:$K,11,FALSE),0)</f>
        <v>102563</v>
      </c>
      <c r="E643">
        <f>IFERROR(VLOOKUP(A643,[1]Monitoramento_Base!$A:$L,12,FALSE),0)</f>
        <v>22331594</v>
      </c>
      <c r="F643">
        <f>IFERROR(VLOOKUP(A643,[1]Monitoramento_Base!$A:$O,15,FALSE),0)</f>
        <v>53046</v>
      </c>
      <c r="G643">
        <f>IFERROR(VLOOKUP(A643,[1]Monitoramento_Base!$A:$P,16,FALSE),0)</f>
        <v>13481748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IFERROR(VLOOKUP(A644,[1]Monitoramento_Base!$A:$J,7,FALSE),0)</f>
        <v>67916</v>
      </c>
      <c r="C644">
        <f>IFERROR(VLOOKUP(A644,[1]Monitoramento_Base!$A:$J,8,FALSE),0)</f>
        <v>8229009</v>
      </c>
      <c r="D644">
        <f>IFERROR(VLOOKUP(A644,[1]Monitoramento_Base!$A:$K,11,FALSE),0)</f>
        <v>29273</v>
      </c>
      <c r="E644">
        <f>IFERROR(VLOOKUP(A644,[1]Monitoramento_Base!$A:$L,12,FALSE),0)</f>
        <v>6211817</v>
      </c>
      <c r="F644">
        <f>IFERROR(VLOOKUP(A644,[1]Monitoramento_Base!$A:$O,15,FALSE),0)</f>
        <v>3986</v>
      </c>
      <c r="G644">
        <f>IFERROR(VLOOKUP(A644,[1]Monitoramento_Base!$A:$P,16,FALSE),0)</f>
        <v>3857502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IFERROR(VLOOKUP(A645,[1]Monitoramento_Base!$A:$J,7,FALSE),0)</f>
        <v>3153</v>
      </c>
      <c r="C645">
        <f>IFERROR(VLOOKUP(A645,[1]Monitoramento_Base!$A:$J,8,FALSE),0)</f>
        <v>15540642</v>
      </c>
      <c r="D645">
        <f>IFERROR(VLOOKUP(A645,[1]Monitoramento_Base!$A:$K,11,FALSE),0)</f>
        <v>3590</v>
      </c>
      <c r="E645">
        <f>IFERROR(VLOOKUP(A645,[1]Monitoramento_Base!$A:$L,12,FALSE),0)</f>
        <v>15571854</v>
      </c>
      <c r="F645">
        <f>IFERROR(VLOOKUP(A645,[1]Monitoramento_Base!$A:$O,15,FALSE),0)</f>
        <v>3017</v>
      </c>
      <c r="G645">
        <f>IFERROR(VLOOKUP(A645,[1]Monitoramento_Base!$A:$P,16,FALSE),0)</f>
        <v>10530610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IFERROR(VLOOKUP(A646,[1]Monitoramento_Base!$A:$J,7,FALSE),0)</f>
        <v>54101</v>
      </c>
      <c r="C646">
        <f>IFERROR(VLOOKUP(A646,[1]Monitoramento_Base!$A:$J,8,FALSE),0)</f>
        <v>8773970</v>
      </c>
      <c r="D646">
        <f>IFERROR(VLOOKUP(A646,[1]Monitoramento_Base!$A:$K,11,FALSE),0)</f>
        <v>29484</v>
      </c>
      <c r="E646">
        <f>IFERROR(VLOOKUP(A646,[1]Monitoramento_Base!$A:$L,12,FALSE),0)</f>
        <v>6376911</v>
      </c>
      <c r="F646">
        <f>IFERROR(VLOOKUP(A646,[1]Monitoramento_Base!$A:$O,15,FALSE),0)</f>
        <v>97916</v>
      </c>
      <c r="G646">
        <f>IFERROR(VLOOKUP(A646,[1]Monitoramento_Base!$A:$P,16,FALSE),0)</f>
        <v>4828457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IFERROR(VLOOKUP(A647,[1]Monitoramento_Base!$A:$J,7,FALSE),0)</f>
        <v>40877</v>
      </c>
      <c r="C647">
        <f>IFERROR(VLOOKUP(A647,[1]Monitoramento_Base!$A:$J,8,FALSE),0)</f>
        <v>19156850</v>
      </c>
      <c r="D647">
        <f>IFERROR(VLOOKUP(A647,[1]Monitoramento_Base!$A:$K,11,FALSE),0)</f>
        <v>64601</v>
      </c>
      <c r="E647">
        <f>IFERROR(VLOOKUP(A647,[1]Monitoramento_Base!$A:$L,12,FALSE),0)</f>
        <v>16577162</v>
      </c>
      <c r="F647">
        <f>IFERROR(VLOOKUP(A647,[1]Monitoramento_Base!$A:$O,15,FALSE),0)</f>
        <v>20603</v>
      </c>
      <c r="G647">
        <f>IFERROR(VLOOKUP(A647,[1]Monitoramento_Base!$A:$P,16,FALSE),0)</f>
        <v>9965151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IFERROR(VLOOKUP(A648,[1]Monitoramento_Base!$A:$J,7,FALSE),0)</f>
        <v>237138</v>
      </c>
      <c r="C648">
        <f>IFERROR(VLOOKUP(A648,[1]Monitoramento_Base!$A:$J,8,FALSE),0)</f>
        <v>70815497</v>
      </c>
      <c r="D648">
        <f>IFERROR(VLOOKUP(A648,[1]Monitoramento_Base!$A:$K,11,FALSE),0)</f>
        <v>193863</v>
      </c>
      <c r="E648">
        <f>IFERROR(VLOOKUP(A648,[1]Monitoramento_Base!$A:$L,12,FALSE),0)</f>
        <v>49713563</v>
      </c>
      <c r="F648">
        <f>IFERROR(VLOOKUP(A648,[1]Monitoramento_Base!$A:$O,15,FALSE),0)</f>
        <v>78023</v>
      </c>
      <c r="G648">
        <f>IFERROR(VLOOKUP(A648,[1]Monitoramento_Base!$A:$P,16,FALSE),0)</f>
        <v>27918954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IFERROR(VLOOKUP(A649,[1]Monitoramento_Base!$A:$J,7,FALSE),0)</f>
        <v>943763</v>
      </c>
      <c r="C649">
        <f>IFERROR(VLOOKUP(A649,[1]Monitoramento_Base!$A:$J,8,FALSE),0)</f>
        <v>80976813</v>
      </c>
      <c r="D649">
        <f>IFERROR(VLOOKUP(A649,[1]Monitoramento_Base!$A:$K,11,FALSE),0)</f>
        <v>789739</v>
      </c>
      <c r="E649">
        <f>IFERROR(VLOOKUP(A649,[1]Monitoramento_Base!$A:$L,12,FALSE),0)</f>
        <v>50679460</v>
      </c>
      <c r="F649">
        <f>IFERROR(VLOOKUP(A649,[1]Monitoramento_Base!$A:$O,15,FALSE),0)</f>
        <v>454337</v>
      </c>
      <c r="G649">
        <f>IFERROR(VLOOKUP(A649,[1]Monitoramento_Base!$A:$P,16,FALSE),0)</f>
        <v>38565311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IFERROR(VLOOKUP(A650,[1]Monitoramento_Base!$A:$J,7,FALSE),0)</f>
        <v>121363</v>
      </c>
      <c r="C650">
        <f>IFERROR(VLOOKUP(A650,[1]Monitoramento_Base!$A:$J,8,FALSE),0)</f>
        <v>39167283</v>
      </c>
      <c r="D650">
        <f>IFERROR(VLOOKUP(A650,[1]Monitoramento_Base!$A:$K,11,FALSE),0)</f>
        <v>122475</v>
      </c>
      <c r="E650">
        <f>IFERROR(VLOOKUP(A650,[1]Monitoramento_Base!$A:$L,12,FALSE),0)</f>
        <v>36570579</v>
      </c>
      <c r="F650">
        <f>IFERROR(VLOOKUP(A650,[1]Monitoramento_Base!$A:$O,15,FALSE),0)</f>
        <v>120150</v>
      </c>
      <c r="G650">
        <f>IFERROR(VLOOKUP(A650,[1]Monitoramento_Base!$A:$P,16,FALSE),0)</f>
        <v>25051243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IFERROR(VLOOKUP(A651,[1]Monitoramento_Base!$A:$J,7,FALSE),0)</f>
        <v>133720</v>
      </c>
      <c r="C651">
        <f>IFERROR(VLOOKUP(A651,[1]Monitoramento_Base!$A:$J,8,FALSE),0)</f>
        <v>24402603</v>
      </c>
      <c r="D651">
        <f>IFERROR(VLOOKUP(A651,[1]Monitoramento_Base!$A:$K,11,FALSE),0)</f>
        <v>142930</v>
      </c>
      <c r="E651">
        <f>IFERROR(VLOOKUP(A651,[1]Monitoramento_Base!$A:$L,12,FALSE),0)</f>
        <v>18237831</v>
      </c>
      <c r="F651">
        <f>IFERROR(VLOOKUP(A651,[1]Monitoramento_Base!$A:$O,15,FALSE),0)</f>
        <v>72909</v>
      </c>
      <c r="G651">
        <f>IFERROR(VLOOKUP(A651,[1]Monitoramento_Base!$A:$P,16,FALSE),0)</f>
        <v>9321010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IFERROR(VLOOKUP(A652,[1]Monitoramento_Base!$A:$J,7,FALSE),0)</f>
        <v>0</v>
      </c>
      <c r="C652">
        <f>IFERROR(VLOOKUP(A652,[1]Monitoramento_Base!$A:$J,8,FALSE),0)</f>
        <v>15772471</v>
      </c>
      <c r="D652">
        <f>IFERROR(VLOOKUP(A652,[1]Monitoramento_Base!$A:$K,11,FALSE),0)</f>
        <v>0</v>
      </c>
      <c r="E652">
        <f>IFERROR(VLOOKUP(A652,[1]Monitoramento_Base!$A:$L,12,FALSE),0)</f>
        <v>15098913</v>
      </c>
      <c r="F652">
        <f>IFERROR(VLOOKUP(A652,[1]Monitoramento_Base!$A:$O,15,FALSE),0)</f>
        <v>0</v>
      </c>
      <c r="G652">
        <f>IFERROR(VLOOKUP(A652,[1]Monitoramento_Base!$A:$P,16,FALSE),0)</f>
        <v>5983565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IFERROR(VLOOKUP(A653,[1]Monitoramento_Base!$A:$J,7,FALSE),0)</f>
        <v>88676</v>
      </c>
      <c r="C653">
        <f>IFERROR(VLOOKUP(A653,[1]Monitoramento_Base!$A:$J,8,FALSE),0)</f>
        <v>60533365</v>
      </c>
      <c r="D653">
        <f>IFERROR(VLOOKUP(A653,[1]Monitoramento_Base!$A:$K,11,FALSE),0)</f>
        <v>59986</v>
      </c>
      <c r="E653">
        <f>IFERROR(VLOOKUP(A653,[1]Monitoramento_Base!$A:$L,12,FALSE),0)</f>
        <v>53348164</v>
      </c>
      <c r="F653">
        <f>IFERROR(VLOOKUP(A653,[1]Monitoramento_Base!$A:$O,15,FALSE),0)</f>
        <v>17092</v>
      </c>
      <c r="G653">
        <f>IFERROR(VLOOKUP(A653,[1]Monitoramento_Base!$A:$P,16,FALSE),0)</f>
        <v>25015399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IFERROR(VLOOKUP(A654,[1]Monitoramento_Base!$A:$J,7,FALSE),0)</f>
        <v>199155</v>
      </c>
      <c r="C654">
        <f>IFERROR(VLOOKUP(A654,[1]Monitoramento_Base!$A:$J,8,FALSE),0)</f>
        <v>52371784</v>
      </c>
      <c r="D654">
        <f>IFERROR(VLOOKUP(A654,[1]Monitoramento_Base!$A:$K,11,FALSE),0)</f>
        <v>180928</v>
      </c>
      <c r="E654">
        <f>IFERROR(VLOOKUP(A654,[1]Monitoramento_Base!$A:$L,12,FALSE),0)</f>
        <v>45204017</v>
      </c>
      <c r="F654">
        <f>IFERROR(VLOOKUP(A654,[1]Monitoramento_Base!$A:$O,15,FALSE),0)</f>
        <v>105957</v>
      </c>
      <c r="G654">
        <f>IFERROR(VLOOKUP(A654,[1]Monitoramento_Base!$A:$P,16,FALSE),0)</f>
        <v>29148672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IFERROR(VLOOKUP(A655,[1]Monitoramento_Base!$A:$J,7,FALSE),0)</f>
        <v>64341</v>
      </c>
      <c r="C655">
        <f>IFERROR(VLOOKUP(A655,[1]Monitoramento_Base!$A:$J,8,FALSE),0)</f>
        <v>10964027</v>
      </c>
      <c r="D655">
        <f>IFERROR(VLOOKUP(A655,[1]Monitoramento_Base!$A:$K,11,FALSE),0)</f>
        <v>36936</v>
      </c>
      <c r="E655">
        <f>IFERROR(VLOOKUP(A655,[1]Monitoramento_Base!$A:$L,12,FALSE),0)</f>
        <v>8770507</v>
      </c>
      <c r="F655">
        <f>IFERROR(VLOOKUP(A655,[1]Monitoramento_Base!$A:$O,15,FALSE),0)</f>
        <v>121908</v>
      </c>
      <c r="G655">
        <f>IFERROR(VLOOKUP(A655,[1]Monitoramento_Base!$A:$P,16,FALSE),0)</f>
        <v>9959524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IFERROR(VLOOKUP(A656,[1]Monitoramento_Base!$A:$J,7,FALSE),0)</f>
        <v>299327</v>
      </c>
      <c r="C656">
        <f>IFERROR(VLOOKUP(A656,[1]Monitoramento_Base!$A:$J,8,FALSE),0)</f>
        <v>27735118</v>
      </c>
      <c r="D656">
        <f>IFERROR(VLOOKUP(A656,[1]Monitoramento_Base!$A:$K,11,FALSE),0)</f>
        <v>238329</v>
      </c>
      <c r="E656">
        <f>IFERROR(VLOOKUP(A656,[1]Monitoramento_Base!$A:$L,12,FALSE),0)</f>
        <v>17012917</v>
      </c>
      <c r="F656">
        <f>IFERROR(VLOOKUP(A656,[1]Monitoramento_Base!$A:$O,15,FALSE),0)</f>
        <v>147041</v>
      </c>
      <c r="G656">
        <f>IFERROR(VLOOKUP(A656,[1]Monitoramento_Base!$A:$P,16,FALSE),0)</f>
        <v>14108936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IFERROR(VLOOKUP(A657,[1]Monitoramento_Base!$A:$J,7,FALSE),0)</f>
        <v>92475</v>
      </c>
      <c r="C657">
        <f>IFERROR(VLOOKUP(A657,[1]Monitoramento_Base!$A:$J,8,FALSE),0)</f>
        <v>8110201</v>
      </c>
      <c r="D657">
        <f>IFERROR(VLOOKUP(A657,[1]Monitoramento_Base!$A:$K,11,FALSE),0)</f>
        <v>30622</v>
      </c>
      <c r="E657">
        <f>IFERROR(VLOOKUP(A657,[1]Monitoramento_Base!$A:$L,12,FALSE),0)</f>
        <v>6339519</v>
      </c>
      <c r="F657">
        <f>IFERROR(VLOOKUP(A657,[1]Monitoramento_Base!$A:$O,15,FALSE),0)</f>
        <v>14322</v>
      </c>
      <c r="G657">
        <f>IFERROR(VLOOKUP(A657,[1]Monitoramento_Base!$A:$P,16,FALSE),0)</f>
        <v>3734861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IFERROR(VLOOKUP(A658,[1]Monitoramento_Base!$A:$J,7,FALSE),0)</f>
        <v>192660</v>
      </c>
      <c r="C658">
        <f>IFERROR(VLOOKUP(A658,[1]Monitoramento_Base!$A:$J,8,FALSE),0)</f>
        <v>15318167</v>
      </c>
      <c r="D658">
        <f>IFERROR(VLOOKUP(A658,[1]Monitoramento_Base!$A:$K,11,FALSE),0)</f>
        <v>63809</v>
      </c>
      <c r="E658">
        <f>IFERROR(VLOOKUP(A658,[1]Monitoramento_Base!$A:$L,12,FALSE),0)</f>
        <v>9225541</v>
      </c>
      <c r="F658">
        <f>IFERROR(VLOOKUP(A658,[1]Monitoramento_Base!$A:$O,15,FALSE),0)</f>
        <v>122267</v>
      </c>
      <c r="G658">
        <f>IFERROR(VLOOKUP(A658,[1]Monitoramento_Base!$A:$P,16,FALSE),0)</f>
        <v>16609612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IFERROR(VLOOKUP(A659,[1]Monitoramento_Base!$A:$J,7,FALSE),0)</f>
        <v>0</v>
      </c>
      <c r="C659">
        <f>IFERROR(VLOOKUP(A659,[1]Monitoramento_Base!$A:$J,8,FALSE),0)</f>
        <v>126724298</v>
      </c>
      <c r="D659">
        <f>IFERROR(VLOOKUP(A659,[1]Monitoramento_Base!$A:$K,11,FALSE),0)</f>
        <v>0</v>
      </c>
      <c r="E659">
        <f>IFERROR(VLOOKUP(A659,[1]Monitoramento_Base!$A:$L,12,FALSE),0)</f>
        <v>112271091</v>
      </c>
      <c r="F659">
        <f>IFERROR(VLOOKUP(A659,[1]Monitoramento_Base!$A:$O,15,FALSE),0)</f>
        <v>0</v>
      </c>
      <c r="G659">
        <f>IFERROR(VLOOKUP(A659,[1]Monitoramento_Base!$A:$P,16,FALSE),0)</f>
        <v>78693832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IFERROR(VLOOKUP(A660,[1]Monitoramento_Base!$A:$J,7,FALSE),0)</f>
        <v>398675</v>
      </c>
      <c r="C660">
        <f>IFERROR(VLOOKUP(A660,[1]Monitoramento_Base!$A:$J,8,FALSE),0)</f>
        <v>169123003</v>
      </c>
      <c r="D660">
        <f>IFERROR(VLOOKUP(A660,[1]Monitoramento_Base!$A:$K,11,FALSE),0)</f>
        <v>380122</v>
      </c>
      <c r="E660">
        <f>IFERROR(VLOOKUP(A660,[1]Monitoramento_Base!$A:$L,12,FALSE),0)</f>
        <v>136951762</v>
      </c>
      <c r="F660">
        <f>IFERROR(VLOOKUP(A660,[1]Monitoramento_Base!$A:$O,15,FALSE),0)</f>
        <v>243482</v>
      </c>
      <c r="G660">
        <f>IFERROR(VLOOKUP(A660,[1]Monitoramento_Base!$A:$P,16,FALSE),0)</f>
        <v>53936846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IFERROR(VLOOKUP(A661,[1]Monitoramento_Base!$A:$J,7,FALSE),0)</f>
        <v>132266</v>
      </c>
      <c r="C661">
        <f>IFERROR(VLOOKUP(A661,[1]Monitoramento_Base!$A:$J,8,FALSE),0)</f>
        <v>19418377</v>
      </c>
      <c r="D661">
        <f>IFERROR(VLOOKUP(A661,[1]Monitoramento_Base!$A:$K,11,FALSE),0)</f>
        <v>88668</v>
      </c>
      <c r="E661">
        <f>IFERROR(VLOOKUP(A661,[1]Monitoramento_Base!$A:$L,12,FALSE),0)</f>
        <v>13958392</v>
      </c>
      <c r="F661">
        <f>IFERROR(VLOOKUP(A661,[1]Monitoramento_Base!$A:$O,15,FALSE),0)</f>
        <v>29302</v>
      </c>
      <c r="G661">
        <f>IFERROR(VLOOKUP(A661,[1]Monitoramento_Base!$A:$P,16,FALSE),0)</f>
        <v>8765647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IFERROR(VLOOKUP(A662,[1]Monitoramento_Base!$A:$J,7,FALSE),0)</f>
        <v>120</v>
      </c>
      <c r="C662">
        <f>IFERROR(VLOOKUP(A662,[1]Monitoramento_Base!$A:$J,8,FALSE),0)</f>
        <v>49774610</v>
      </c>
      <c r="D662">
        <f>IFERROR(VLOOKUP(A662,[1]Monitoramento_Base!$A:$K,11,FALSE),0)</f>
        <v>3</v>
      </c>
      <c r="E662">
        <f>IFERROR(VLOOKUP(A662,[1]Monitoramento_Base!$A:$L,12,FALSE),0)</f>
        <v>32591706</v>
      </c>
      <c r="F662">
        <f>IFERROR(VLOOKUP(A662,[1]Monitoramento_Base!$A:$O,15,FALSE),0)</f>
        <v>1</v>
      </c>
      <c r="G662">
        <f>IFERROR(VLOOKUP(A662,[1]Monitoramento_Base!$A:$P,16,FALSE),0)</f>
        <v>15704435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IFERROR(VLOOKUP(A663,[1]Monitoramento_Base!$A:$J,7,FALSE),0)</f>
        <v>172272</v>
      </c>
      <c r="C663">
        <f>IFERROR(VLOOKUP(A663,[1]Monitoramento_Base!$A:$J,8,FALSE),0)</f>
        <v>45402171</v>
      </c>
      <c r="D663">
        <f>IFERROR(VLOOKUP(A663,[1]Monitoramento_Base!$A:$K,11,FALSE),0)</f>
        <v>131127</v>
      </c>
      <c r="E663">
        <f>IFERROR(VLOOKUP(A663,[1]Monitoramento_Base!$A:$L,12,FALSE),0)</f>
        <v>38571003</v>
      </c>
      <c r="F663">
        <f>IFERROR(VLOOKUP(A663,[1]Monitoramento_Base!$A:$O,15,FALSE),0)</f>
        <v>112868</v>
      </c>
      <c r="G663">
        <f>IFERROR(VLOOKUP(A663,[1]Monitoramento_Base!$A:$P,16,FALSE),0)</f>
        <v>23276795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IFERROR(VLOOKUP(A664,[1]Monitoramento_Base!$A:$J,7,FALSE),0)</f>
        <v>156663</v>
      </c>
      <c r="C664">
        <f>IFERROR(VLOOKUP(A664,[1]Monitoramento_Base!$A:$J,8,FALSE),0)</f>
        <v>30720146</v>
      </c>
      <c r="D664">
        <f>IFERROR(VLOOKUP(A664,[1]Monitoramento_Base!$A:$K,11,FALSE),0)</f>
        <v>129900</v>
      </c>
      <c r="E664">
        <f>IFERROR(VLOOKUP(A664,[1]Monitoramento_Base!$A:$L,12,FALSE),0)</f>
        <v>24773043</v>
      </c>
      <c r="F664">
        <f>IFERROR(VLOOKUP(A664,[1]Monitoramento_Base!$A:$O,15,FALSE),0)</f>
        <v>75953</v>
      </c>
      <c r="G664">
        <f>IFERROR(VLOOKUP(A664,[1]Monitoramento_Base!$A:$P,16,FALSE),0)</f>
        <v>13772303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IFERROR(VLOOKUP(A665,[1]Monitoramento_Base!$A:$J,7,FALSE),0)</f>
        <v>104020</v>
      </c>
      <c r="C665">
        <f>IFERROR(VLOOKUP(A665,[1]Monitoramento_Base!$A:$J,8,FALSE),0)</f>
        <v>19825646</v>
      </c>
      <c r="D665">
        <f>IFERROR(VLOOKUP(A665,[1]Monitoramento_Base!$A:$K,11,FALSE),0)</f>
        <v>65282</v>
      </c>
      <c r="E665">
        <f>IFERROR(VLOOKUP(A665,[1]Monitoramento_Base!$A:$L,12,FALSE),0)</f>
        <v>16168746</v>
      </c>
      <c r="F665">
        <f>IFERROR(VLOOKUP(A665,[1]Monitoramento_Base!$A:$O,15,FALSE),0)</f>
        <v>60614</v>
      </c>
      <c r="G665">
        <f>IFERROR(VLOOKUP(A665,[1]Monitoramento_Base!$A:$P,16,FALSE),0)</f>
        <v>11230385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IFERROR(VLOOKUP(A666,[1]Monitoramento_Base!$A:$J,7,FALSE),0)</f>
        <v>336327</v>
      </c>
      <c r="C666">
        <f>IFERROR(VLOOKUP(A666,[1]Monitoramento_Base!$A:$J,8,FALSE),0)</f>
        <v>38438623</v>
      </c>
      <c r="D666">
        <f>IFERROR(VLOOKUP(A666,[1]Monitoramento_Base!$A:$K,11,FALSE),0)</f>
        <v>303440</v>
      </c>
      <c r="E666">
        <f>IFERROR(VLOOKUP(A666,[1]Monitoramento_Base!$A:$L,12,FALSE),0)</f>
        <v>27607310</v>
      </c>
      <c r="F666">
        <f>IFERROR(VLOOKUP(A666,[1]Monitoramento_Base!$A:$O,15,FALSE),0)</f>
        <v>246869</v>
      </c>
      <c r="G666">
        <f>IFERROR(VLOOKUP(A666,[1]Monitoramento_Base!$A:$P,16,FALSE),0)</f>
        <v>26357928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IFERROR(VLOOKUP(A667,[1]Monitoramento_Base!$A:$J,7,FALSE),0)</f>
        <v>283801</v>
      </c>
      <c r="C667">
        <f>IFERROR(VLOOKUP(A667,[1]Monitoramento_Base!$A:$J,8,FALSE),0)</f>
        <v>50401904</v>
      </c>
      <c r="D667">
        <f>IFERROR(VLOOKUP(A667,[1]Monitoramento_Base!$A:$K,11,FALSE),0)</f>
        <v>311451</v>
      </c>
      <c r="E667">
        <f>IFERROR(VLOOKUP(A667,[1]Monitoramento_Base!$A:$L,12,FALSE),0)</f>
        <v>37069493</v>
      </c>
      <c r="F667">
        <f>IFERROR(VLOOKUP(A667,[1]Monitoramento_Base!$A:$O,15,FALSE),0)</f>
        <v>306019</v>
      </c>
      <c r="G667">
        <f>IFERROR(VLOOKUP(A667,[1]Monitoramento_Base!$A:$P,16,FALSE),0)</f>
        <v>36917354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IFERROR(VLOOKUP(A668,[1]Monitoramento_Base!$A:$J,7,FALSE),0)</f>
        <v>272809</v>
      </c>
      <c r="C668">
        <f>IFERROR(VLOOKUP(A668,[1]Monitoramento_Base!$A:$J,8,FALSE),0)</f>
        <v>35091016</v>
      </c>
      <c r="D668">
        <f>IFERROR(VLOOKUP(A668,[1]Monitoramento_Base!$A:$K,11,FALSE),0)</f>
        <v>180497</v>
      </c>
      <c r="E668">
        <f>IFERROR(VLOOKUP(A668,[1]Monitoramento_Base!$A:$L,12,FALSE),0)</f>
        <v>28703176</v>
      </c>
      <c r="F668">
        <f>IFERROR(VLOOKUP(A668,[1]Monitoramento_Base!$A:$O,15,FALSE),0)</f>
        <v>131719</v>
      </c>
      <c r="G668">
        <f>IFERROR(VLOOKUP(A668,[1]Monitoramento_Base!$A:$P,16,FALSE),0)</f>
        <v>19983805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IFERROR(VLOOKUP(A669,[1]Monitoramento_Base!$A:$J,7,FALSE),0)</f>
        <v>20564</v>
      </c>
      <c r="C669">
        <f>IFERROR(VLOOKUP(A669,[1]Monitoramento_Base!$A:$J,8,FALSE),0)</f>
        <v>51764503</v>
      </c>
      <c r="D669">
        <f>IFERROR(VLOOKUP(A669,[1]Monitoramento_Base!$A:$K,11,FALSE),0)</f>
        <v>3528</v>
      </c>
      <c r="E669">
        <f>IFERROR(VLOOKUP(A669,[1]Monitoramento_Base!$A:$L,12,FALSE),0)</f>
        <v>50148020</v>
      </c>
      <c r="F669">
        <f>IFERROR(VLOOKUP(A669,[1]Monitoramento_Base!$A:$O,15,FALSE),0)</f>
        <v>73166</v>
      </c>
      <c r="G669">
        <f>IFERROR(VLOOKUP(A669,[1]Monitoramento_Base!$A:$P,16,FALSE),0)</f>
        <v>32821739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IFERROR(VLOOKUP(A670,[1]Monitoramento_Base!$A:$J,7,FALSE),0)</f>
        <v>225325</v>
      </c>
      <c r="C670">
        <f>IFERROR(VLOOKUP(A670,[1]Monitoramento_Base!$A:$J,8,FALSE),0)</f>
        <v>34751177</v>
      </c>
      <c r="D670">
        <f>IFERROR(VLOOKUP(A670,[1]Monitoramento_Base!$A:$K,11,FALSE),0)</f>
        <v>217962</v>
      </c>
      <c r="E670">
        <f>IFERROR(VLOOKUP(A670,[1]Monitoramento_Base!$A:$L,12,FALSE),0)</f>
        <v>28796727</v>
      </c>
      <c r="F670">
        <f>IFERROR(VLOOKUP(A670,[1]Monitoramento_Base!$A:$O,15,FALSE),0)</f>
        <v>155584</v>
      </c>
      <c r="G670">
        <f>IFERROR(VLOOKUP(A670,[1]Monitoramento_Base!$A:$P,16,FALSE),0)</f>
        <v>18570368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IFERROR(VLOOKUP(A671,[1]Monitoramento_Base!$A:$J,7,FALSE),0)</f>
        <v>68082</v>
      </c>
      <c r="C671">
        <f>IFERROR(VLOOKUP(A671,[1]Monitoramento_Base!$A:$J,8,FALSE),0)</f>
        <v>65858999</v>
      </c>
      <c r="D671">
        <f>IFERROR(VLOOKUP(A671,[1]Monitoramento_Base!$A:$K,11,FALSE),0)</f>
        <v>53164</v>
      </c>
      <c r="E671">
        <f>IFERROR(VLOOKUP(A671,[1]Monitoramento_Base!$A:$L,12,FALSE),0)</f>
        <v>59647537</v>
      </c>
      <c r="F671">
        <f>IFERROR(VLOOKUP(A671,[1]Monitoramento_Base!$A:$O,15,FALSE),0)</f>
        <v>99553</v>
      </c>
      <c r="G671">
        <f>IFERROR(VLOOKUP(A671,[1]Monitoramento_Base!$A:$P,16,FALSE),0)</f>
        <v>46802732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IFERROR(VLOOKUP(A672,[1]Monitoramento_Base!$A:$J,7,FALSE),0)</f>
        <v>48463</v>
      </c>
      <c r="C672">
        <f>IFERROR(VLOOKUP(A672,[1]Monitoramento_Base!$A:$J,8,FALSE),0)</f>
        <v>12483655</v>
      </c>
      <c r="D672">
        <f>IFERROR(VLOOKUP(A672,[1]Monitoramento_Base!$A:$K,11,FALSE),0)</f>
        <v>19770</v>
      </c>
      <c r="E672">
        <f>IFERROR(VLOOKUP(A672,[1]Monitoramento_Base!$A:$L,12,FALSE),0)</f>
        <v>10271367</v>
      </c>
      <c r="F672">
        <f>IFERROR(VLOOKUP(A672,[1]Monitoramento_Base!$A:$O,15,FALSE),0)</f>
        <v>58013</v>
      </c>
      <c r="G672">
        <f>IFERROR(VLOOKUP(A672,[1]Monitoramento_Base!$A:$P,16,FALSE),0)</f>
        <v>9392580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IFERROR(VLOOKUP(A673,[1]Monitoramento_Base!$A:$J,7,FALSE),0)</f>
        <v>1132317</v>
      </c>
      <c r="C673">
        <f>IFERROR(VLOOKUP(A673,[1]Monitoramento_Base!$A:$J,8,FALSE),0)</f>
        <v>240740340</v>
      </c>
      <c r="D673">
        <f>IFERROR(VLOOKUP(A673,[1]Monitoramento_Base!$A:$K,11,FALSE),0)</f>
        <v>1077205</v>
      </c>
      <c r="E673">
        <f>IFERROR(VLOOKUP(A673,[1]Monitoramento_Base!$A:$L,12,FALSE),0)</f>
        <v>223426459</v>
      </c>
      <c r="F673">
        <f>IFERROR(VLOOKUP(A673,[1]Monitoramento_Base!$A:$O,15,FALSE),0)</f>
        <v>1013898</v>
      </c>
      <c r="G673">
        <f>IFERROR(VLOOKUP(A673,[1]Monitoramento_Base!$A:$P,16,FALSE),0)</f>
        <v>184146889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IFERROR(VLOOKUP(A674,[1]Monitoramento_Base!$A:$J,7,FALSE),0)</f>
        <v>262211</v>
      </c>
      <c r="C674">
        <f>IFERROR(VLOOKUP(A674,[1]Monitoramento_Base!$A:$J,8,FALSE),0)</f>
        <v>19190616</v>
      </c>
      <c r="D674">
        <f>IFERROR(VLOOKUP(A674,[1]Monitoramento_Base!$A:$K,11,FALSE),0)</f>
        <v>182412</v>
      </c>
      <c r="E674">
        <f>IFERROR(VLOOKUP(A674,[1]Monitoramento_Base!$A:$L,12,FALSE),0)</f>
        <v>12398443</v>
      </c>
      <c r="F674">
        <f>IFERROR(VLOOKUP(A674,[1]Monitoramento_Base!$A:$O,15,FALSE),0)</f>
        <v>223056</v>
      </c>
      <c r="G674">
        <f>IFERROR(VLOOKUP(A674,[1]Monitoramento_Base!$A:$P,16,FALSE),0)</f>
        <v>19785186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IFERROR(VLOOKUP(A675,[1]Monitoramento_Base!$A:$J,7,FALSE),0)</f>
        <v>137749</v>
      </c>
      <c r="C675">
        <f>IFERROR(VLOOKUP(A675,[1]Monitoramento_Base!$A:$J,8,FALSE),0)</f>
        <v>12909325</v>
      </c>
      <c r="D675">
        <f>IFERROR(VLOOKUP(A675,[1]Monitoramento_Base!$A:$K,11,FALSE),0)</f>
        <v>41444</v>
      </c>
      <c r="E675">
        <f>IFERROR(VLOOKUP(A675,[1]Monitoramento_Base!$A:$L,12,FALSE),0)</f>
        <v>10280086</v>
      </c>
      <c r="F675">
        <f>IFERROR(VLOOKUP(A675,[1]Monitoramento_Base!$A:$O,15,FALSE),0)</f>
        <v>37978</v>
      </c>
      <c r="G675">
        <f>IFERROR(VLOOKUP(A675,[1]Monitoramento_Base!$A:$P,16,FALSE),0)</f>
        <v>6093358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IFERROR(VLOOKUP(A676,[1]Monitoramento_Base!$A:$J,7,FALSE),0)</f>
        <v>97306</v>
      </c>
      <c r="C676">
        <f>IFERROR(VLOOKUP(A676,[1]Monitoramento_Base!$A:$J,8,FALSE),0)</f>
        <v>72960616</v>
      </c>
      <c r="D676">
        <f>IFERROR(VLOOKUP(A676,[1]Monitoramento_Base!$A:$K,11,FALSE),0)</f>
        <v>107440</v>
      </c>
      <c r="E676">
        <f>IFERROR(VLOOKUP(A676,[1]Monitoramento_Base!$A:$L,12,FALSE),0)</f>
        <v>61159872</v>
      </c>
      <c r="F676">
        <f>IFERROR(VLOOKUP(A676,[1]Monitoramento_Base!$A:$O,15,FALSE),0)</f>
        <v>50498</v>
      </c>
      <c r="G676">
        <f>IFERROR(VLOOKUP(A676,[1]Monitoramento_Base!$A:$P,16,FALSE),0)</f>
        <v>38325246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IFERROR(VLOOKUP(A677,[1]Monitoramento_Base!$A:$J,7,FALSE),0)</f>
        <v>211305</v>
      </c>
      <c r="C677">
        <f>IFERROR(VLOOKUP(A677,[1]Monitoramento_Base!$A:$J,8,FALSE),0)</f>
        <v>53310458</v>
      </c>
      <c r="D677">
        <f>IFERROR(VLOOKUP(A677,[1]Monitoramento_Base!$A:$K,11,FALSE),0)</f>
        <v>184812</v>
      </c>
      <c r="E677">
        <f>IFERROR(VLOOKUP(A677,[1]Monitoramento_Base!$A:$L,12,FALSE),0)</f>
        <v>43453116</v>
      </c>
      <c r="F677">
        <f>IFERROR(VLOOKUP(A677,[1]Monitoramento_Base!$A:$O,15,FALSE),0)</f>
        <v>80786</v>
      </c>
      <c r="G677">
        <f>IFERROR(VLOOKUP(A677,[1]Monitoramento_Base!$A:$P,16,FALSE),0)</f>
        <v>21845269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IFERROR(VLOOKUP(A678,[1]Monitoramento_Base!$A:$J,7,FALSE),0)</f>
        <v>14791</v>
      </c>
      <c r="C678">
        <f>IFERROR(VLOOKUP(A678,[1]Monitoramento_Base!$A:$J,8,FALSE),0)</f>
        <v>17607537</v>
      </c>
      <c r="D678">
        <f>IFERROR(VLOOKUP(A678,[1]Monitoramento_Base!$A:$K,11,FALSE),0)</f>
        <v>12107</v>
      </c>
      <c r="E678">
        <f>IFERROR(VLOOKUP(A678,[1]Monitoramento_Base!$A:$L,12,FALSE),0)</f>
        <v>13936881</v>
      </c>
      <c r="F678">
        <f>IFERROR(VLOOKUP(A678,[1]Monitoramento_Base!$A:$O,15,FALSE),0)</f>
        <v>2067</v>
      </c>
      <c r="G678">
        <f>IFERROR(VLOOKUP(A678,[1]Monitoramento_Base!$A:$P,16,FALSE),0)</f>
        <v>8823920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IFERROR(VLOOKUP(A679,[1]Monitoramento_Base!$A:$J,7,FALSE),0)</f>
        <v>158584</v>
      </c>
      <c r="C679">
        <f>IFERROR(VLOOKUP(A679,[1]Monitoramento_Base!$A:$J,8,FALSE),0)</f>
        <v>13224201</v>
      </c>
      <c r="D679">
        <f>IFERROR(VLOOKUP(A679,[1]Monitoramento_Base!$A:$K,11,FALSE),0)</f>
        <v>137006</v>
      </c>
      <c r="E679">
        <f>IFERROR(VLOOKUP(A679,[1]Monitoramento_Base!$A:$L,12,FALSE),0)</f>
        <v>8304306</v>
      </c>
      <c r="F679">
        <f>IFERROR(VLOOKUP(A679,[1]Monitoramento_Base!$A:$O,15,FALSE),0)</f>
        <v>105555</v>
      </c>
      <c r="G679">
        <f>IFERROR(VLOOKUP(A679,[1]Monitoramento_Base!$A:$P,16,FALSE),0)</f>
        <v>3273570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IFERROR(VLOOKUP(A680,[1]Monitoramento_Base!$A:$J,7,FALSE),0)</f>
        <v>0</v>
      </c>
      <c r="C680">
        <f>IFERROR(VLOOKUP(A680,[1]Monitoramento_Base!$A:$J,8,FALSE),0)</f>
        <v>28946033</v>
      </c>
      <c r="D680">
        <f>IFERROR(VLOOKUP(A680,[1]Monitoramento_Base!$A:$K,11,FALSE),0)</f>
        <v>0</v>
      </c>
      <c r="E680">
        <f>IFERROR(VLOOKUP(A680,[1]Monitoramento_Base!$A:$L,12,FALSE),0)</f>
        <v>28012290</v>
      </c>
      <c r="F680">
        <f>IFERROR(VLOOKUP(A680,[1]Monitoramento_Base!$A:$O,15,FALSE),0)</f>
        <v>0</v>
      </c>
      <c r="G680">
        <f>IFERROR(VLOOKUP(A680,[1]Monitoramento_Base!$A:$P,16,FALSE),0)</f>
        <v>18852920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IFERROR(VLOOKUP(A681,[1]Monitoramento_Base!$A:$J,7,FALSE),0)</f>
        <v>11463</v>
      </c>
      <c r="C681">
        <f>IFERROR(VLOOKUP(A681,[1]Monitoramento_Base!$A:$J,8,FALSE),0)</f>
        <v>35474605</v>
      </c>
      <c r="D681">
        <f>IFERROR(VLOOKUP(A681,[1]Monitoramento_Base!$A:$K,11,FALSE),0)</f>
        <v>7181</v>
      </c>
      <c r="E681">
        <f>IFERROR(VLOOKUP(A681,[1]Monitoramento_Base!$A:$L,12,FALSE),0)</f>
        <v>28649869</v>
      </c>
      <c r="F681">
        <f>IFERROR(VLOOKUP(A681,[1]Monitoramento_Base!$A:$O,15,FALSE),0)</f>
        <v>3484</v>
      </c>
      <c r="G681">
        <f>IFERROR(VLOOKUP(A681,[1]Monitoramento_Base!$A:$P,16,FALSE),0)</f>
        <v>16364686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IFERROR(VLOOKUP(A682,[1]Monitoramento_Base!$A:$J,7,FALSE),0)</f>
        <v>75050</v>
      </c>
      <c r="C682">
        <f>IFERROR(VLOOKUP(A682,[1]Monitoramento_Base!$A:$J,8,FALSE),0)</f>
        <v>32091680</v>
      </c>
      <c r="D682">
        <f>IFERROR(VLOOKUP(A682,[1]Monitoramento_Base!$A:$K,11,FALSE),0)</f>
        <v>45064</v>
      </c>
      <c r="E682">
        <f>IFERROR(VLOOKUP(A682,[1]Monitoramento_Base!$A:$L,12,FALSE),0)</f>
        <v>28160381</v>
      </c>
      <c r="F682">
        <f>IFERROR(VLOOKUP(A682,[1]Monitoramento_Base!$A:$O,15,FALSE),0)</f>
        <v>55980</v>
      </c>
      <c r="G682">
        <f>IFERROR(VLOOKUP(A682,[1]Monitoramento_Base!$A:$P,16,FALSE),0)</f>
        <v>20022691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IFERROR(VLOOKUP(A683,[1]Monitoramento_Base!$A:$J,7,FALSE),0)</f>
        <v>67280</v>
      </c>
      <c r="C683">
        <f>IFERROR(VLOOKUP(A683,[1]Monitoramento_Base!$A:$J,8,FALSE),0)</f>
        <v>29209334</v>
      </c>
      <c r="D683">
        <f>IFERROR(VLOOKUP(A683,[1]Monitoramento_Base!$A:$K,11,FALSE),0)</f>
        <v>53137</v>
      </c>
      <c r="E683">
        <f>IFERROR(VLOOKUP(A683,[1]Monitoramento_Base!$A:$L,12,FALSE),0)</f>
        <v>27108409</v>
      </c>
      <c r="F683">
        <f>IFERROR(VLOOKUP(A683,[1]Monitoramento_Base!$A:$O,15,FALSE),0)</f>
        <v>15228</v>
      </c>
      <c r="G683">
        <f>IFERROR(VLOOKUP(A683,[1]Monitoramento_Base!$A:$P,16,FALSE),0)</f>
        <v>16500452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IFERROR(VLOOKUP(A684,[1]Monitoramento_Base!$A:$J,7,FALSE),0)</f>
        <v>19164</v>
      </c>
      <c r="C684">
        <f>IFERROR(VLOOKUP(A684,[1]Monitoramento_Base!$A:$J,8,FALSE),0)</f>
        <v>57214980</v>
      </c>
      <c r="D684">
        <f>IFERROR(VLOOKUP(A684,[1]Monitoramento_Base!$A:$K,11,FALSE),0)</f>
        <v>15991</v>
      </c>
      <c r="E684">
        <f>IFERROR(VLOOKUP(A684,[1]Monitoramento_Base!$A:$L,12,FALSE),0)</f>
        <v>35922049</v>
      </c>
      <c r="F684">
        <f>IFERROR(VLOOKUP(A684,[1]Monitoramento_Base!$A:$O,15,FALSE),0)</f>
        <v>11726</v>
      </c>
      <c r="G684">
        <f>IFERROR(VLOOKUP(A684,[1]Monitoramento_Base!$A:$P,16,FALSE),0)</f>
        <v>15454615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IFERROR(VLOOKUP(A685,[1]Monitoramento_Base!$A:$J,7,FALSE),0)</f>
        <v>24737</v>
      </c>
      <c r="C685">
        <f>IFERROR(VLOOKUP(A685,[1]Monitoramento_Base!$A:$J,8,FALSE),0)</f>
        <v>6744801</v>
      </c>
      <c r="D685">
        <f>IFERROR(VLOOKUP(A685,[1]Monitoramento_Base!$A:$K,11,FALSE),0)</f>
        <v>17039</v>
      </c>
      <c r="E685">
        <f>IFERROR(VLOOKUP(A685,[1]Monitoramento_Base!$A:$L,12,FALSE),0)</f>
        <v>5218217</v>
      </c>
      <c r="F685">
        <f>IFERROR(VLOOKUP(A685,[1]Monitoramento_Base!$A:$O,15,FALSE),0)</f>
        <v>25192</v>
      </c>
      <c r="G685">
        <f>IFERROR(VLOOKUP(A685,[1]Monitoramento_Base!$A:$P,16,FALSE),0)</f>
        <v>5261554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IFERROR(VLOOKUP(A686,[1]Monitoramento_Base!$A:$J,7,FALSE),0)</f>
        <v>125542</v>
      </c>
      <c r="C686">
        <f>IFERROR(VLOOKUP(A686,[1]Monitoramento_Base!$A:$J,8,FALSE),0)</f>
        <v>19269960</v>
      </c>
      <c r="D686">
        <f>IFERROR(VLOOKUP(A686,[1]Monitoramento_Base!$A:$K,11,FALSE),0)</f>
        <v>77044</v>
      </c>
      <c r="E686">
        <f>IFERROR(VLOOKUP(A686,[1]Monitoramento_Base!$A:$L,12,FALSE),0)</f>
        <v>15126359</v>
      </c>
      <c r="F686">
        <f>IFERROR(VLOOKUP(A686,[1]Monitoramento_Base!$A:$O,15,FALSE),0)</f>
        <v>31286</v>
      </c>
      <c r="G686">
        <f>IFERROR(VLOOKUP(A686,[1]Monitoramento_Base!$A:$P,16,FALSE),0)</f>
        <v>10844958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IFERROR(VLOOKUP(A687,[1]Monitoramento_Base!$A:$J,7,FALSE),0)</f>
        <v>170825</v>
      </c>
      <c r="C687">
        <f>IFERROR(VLOOKUP(A687,[1]Monitoramento_Base!$A:$J,8,FALSE),0)</f>
        <v>12433542</v>
      </c>
      <c r="D687">
        <f>IFERROR(VLOOKUP(A687,[1]Monitoramento_Base!$A:$K,11,FALSE),0)</f>
        <v>83743</v>
      </c>
      <c r="E687">
        <f>IFERROR(VLOOKUP(A687,[1]Monitoramento_Base!$A:$L,12,FALSE),0)</f>
        <v>8109335</v>
      </c>
      <c r="F687">
        <f>IFERROR(VLOOKUP(A687,[1]Monitoramento_Base!$A:$O,15,FALSE),0)</f>
        <v>36003</v>
      </c>
      <c r="G687">
        <f>IFERROR(VLOOKUP(A687,[1]Monitoramento_Base!$A:$P,16,FALSE),0)</f>
        <v>8890475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IFERROR(VLOOKUP(A688,[1]Monitoramento_Base!$A:$J,7,FALSE),0)</f>
        <v>0</v>
      </c>
      <c r="C688">
        <f>IFERROR(VLOOKUP(A688,[1]Monitoramento_Base!$A:$J,8,FALSE),0)</f>
        <v>2071743</v>
      </c>
      <c r="D688">
        <f>IFERROR(VLOOKUP(A688,[1]Monitoramento_Base!$A:$K,11,FALSE),0)</f>
        <v>0</v>
      </c>
      <c r="E688">
        <f>IFERROR(VLOOKUP(A688,[1]Monitoramento_Base!$A:$L,12,FALSE),0)</f>
        <v>2200590</v>
      </c>
      <c r="F688">
        <f>IFERROR(VLOOKUP(A688,[1]Monitoramento_Base!$A:$O,15,FALSE),0)</f>
        <v>0</v>
      </c>
      <c r="G688">
        <f>IFERROR(VLOOKUP(A688,[1]Monitoramento_Base!$A:$P,16,FALSE),0)</f>
        <v>1575560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IFERROR(VLOOKUP(A689,[1]Monitoramento_Base!$A:$J,7,FALSE),0)</f>
        <v>36385</v>
      </c>
      <c r="C689">
        <f>IFERROR(VLOOKUP(A689,[1]Monitoramento_Base!$A:$J,8,FALSE),0)</f>
        <v>21841779</v>
      </c>
      <c r="D689">
        <f>IFERROR(VLOOKUP(A689,[1]Monitoramento_Base!$A:$K,11,FALSE),0)</f>
        <v>38304</v>
      </c>
      <c r="E689">
        <f>IFERROR(VLOOKUP(A689,[1]Monitoramento_Base!$A:$L,12,FALSE),0)</f>
        <v>18067738</v>
      </c>
      <c r="F689">
        <f>IFERROR(VLOOKUP(A689,[1]Monitoramento_Base!$A:$O,15,FALSE),0)</f>
        <v>10217</v>
      </c>
      <c r="G689">
        <f>IFERROR(VLOOKUP(A689,[1]Monitoramento_Base!$A:$P,16,FALSE),0)</f>
        <v>9088781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IFERROR(VLOOKUP(A690,[1]Monitoramento_Base!$A:$J,7,FALSE),0)</f>
        <v>352822</v>
      </c>
      <c r="C690">
        <f>IFERROR(VLOOKUP(A690,[1]Monitoramento_Base!$A:$J,8,FALSE),0)</f>
        <v>20668558</v>
      </c>
      <c r="D690">
        <f>IFERROR(VLOOKUP(A690,[1]Monitoramento_Base!$A:$K,11,FALSE),0)</f>
        <v>286718</v>
      </c>
      <c r="E690">
        <f>IFERROR(VLOOKUP(A690,[1]Monitoramento_Base!$A:$L,12,FALSE),0)</f>
        <v>14262426</v>
      </c>
      <c r="F690">
        <f>IFERROR(VLOOKUP(A690,[1]Monitoramento_Base!$A:$O,15,FALSE),0)</f>
        <v>255503</v>
      </c>
      <c r="G690">
        <f>IFERROR(VLOOKUP(A690,[1]Monitoramento_Base!$A:$P,16,FALSE),0)</f>
        <v>17303246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IFERROR(VLOOKUP(A691,[1]Monitoramento_Base!$A:$J,7,FALSE),0)</f>
        <v>20165</v>
      </c>
      <c r="C691">
        <f>IFERROR(VLOOKUP(A691,[1]Monitoramento_Base!$A:$J,8,FALSE),0)</f>
        <v>20850449</v>
      </c>
      <c r="D691">
        <f>IFERROR(VLOOKUP(A691,[1]Monitoramento_Base!$A:$K,11,FALSE),0)</f>
        <v>9871</v>
      </c>
      <c r="E691">
        <f>IFERROR(VLOOKUP(A691,[1]Monitoramento_Base!$A:$L,12,FALSE),0)</f>
        <v>16404605</v>
      </c>
      <c r="F691">
        <f>IFERROR(VLOOKUP(A691,[1]Monitoramento_Base!$A:$O,15,FALSE),0)</f>
        <v>17564</v>
      </c>
      <c r="G691">
        <f>IFERROR(VLOOKUP(A691,[1]Monitoramento_Base!$A:$P,16,FALSE),0)</f>
        <v>22354568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IFERROR(VLOOKUP(A692,[1]Monitoramento_Base!$A:$J,7,FALSE),0)</f>
        <v>149560</v>
      </c>
      <c r="C692">
        <f>IFERROR(VLOOKUP(A692,[1]Monitoramento_Base!$A:$J,8,FALSE),0)</f>
        <v>31135183</v>
      </c>
      <c r="D692">
        <f>IFERROR(VLOOKUP(A692,[1]Monitoramento_Base!$A:$K,11,FALSE),0)</f>
        <v>97459</v>
      </c>
      <c r="E692">
        <f>IFERROR(VLOOKUP(A692,[1]Monitoramento_Base!$A:$L,12,FALSE),0)</f>
        <v>22729441</v>
      </c>
      <c r="F692">
        <f>IFERROR(VLOOKUP(A692,[1]Monitoramento_Base!$A:$O,15,FALSE),0)</f>
        <v>54564</v>
      </c>
      <c r="G692">
        <f>IFERROR(VLOOKUP(A692,[1]Monitoramento_Base!$A:$P,16,FALSE),0)</f>
        <v>12300492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IFERROR(VLOOKUP(A693,[1]Monitoramento_Base!$A:$J,7,FALSE),0)</f>
        <v>257514</v>
      </c>
      <c r="C693">
        <f>IFERROR(VLOOKUP(A693,[1]Monitoramento_Base!$A:$J,8,FALSE),0)</f>
        <v>22973949</v>
      </c>
      <c r="D693">
        <f>IFERROR(VLOOKUP(A693,[1]Monitoramento_Base!$A:$K,11,FALSE),0)</f>
        <v>245233</v>
      </c>
      <c r="E693">
        <f>IFERROR(VLOOKUP(A693,[1]Monitoramento_Base!$A:$L,12,FALSE),0)</f>
        <v>15957746</v>
      </c>
      <c r="F693">
        <f>IFERROR(VLOOKUP(A693,[1]Monitoramento_Base!$A:$O,15,FALSE),0)</f>
        <v>239580</v>
      </c>
      <c r="G693">
        <f>IFERROR(VLOOKUP(A693,[1]Monitoramento_Base!$A:$P,16,FALSE),0)</f>
        <v>14139807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IFERROR(VLOOKUP(A694,[1]Monitoramento_Base!$A:$J,7,FALSE),0)</f>
        <v>479912</v>
      </c>
      <c r="C694">
        <f>IFERROR(VLOOKUP(A694,[1]Monitoramento_Base!$A:$J,8,FALSE),0)</f>
        <v>52500597</v>
      </c>
      <c r="D694">
        <f>IFERROR(VLOOKUP(A694,[1]Monitoramento_Base!$A:$K,11,FALSE),0)</f>
        <v>246999</v>
      </c>
      <c r="E694">
        <f>IFERROR(VLOOKUP(A694,[1]Monitoramento_Base!$A:$L,12,FALSE),0)</f>
        <v>39006932</v>
      </c>
      <c r="F694">
        <f>IFERROR(VLOOKUP(A694,[1]Monitoramento_Base!$A:$O,15,FALSE),0)</f>
        <v>472192</v>
      </c>
      <c r="G694">
        <f>IFERROR(VLOOKUP(A694,[1]Monitoramento_Base!$A:$P,16,FALSE),0)</f>
        <v>41389375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IFERROR(VLOOKUP(A695,[1]Monitoramento_Base!$A:$J,7,FALSE),0)</f>
        <v>50521</v>
      </c>
      <c r="C695">
        <f>IFERROR(VLOOKUP(A695,[1]Monitoramento_Base!$A:$J,8,FALSE),0)</f>
        <v>10490101</v>
      </c>
      <c r="D695">
        <f>IFERROR(VLOOKUP(A695,[1]Monitoramento_Base!$A:$K,11,FALSE),0)</f>
        <v>39852</v>
      </c>
      <c r="E695">
        <f>IFERROR(VLOOKUP(A695,[1]Monitoramento_Base!$A:$L,12,FALSE),0)</f>
        <v>6819679</v>
      </c>
      <c r="F695">
        <f>IFERROR(VLOOKUP(A695,[1]Monitoramento_Base!$A:$O,15,FALSE),0)</f>
        <v>16821</v>
      </c>
      <c r="G695">
        <f>IFERROR(VLOOKUP(A695,[1]Monitoramento_Base!$A:$P,16,FALSE),0)</f>
        <v>4034370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IFERROR(VLOOKUP(A696,[1]Monitoramento_Base!$A:$J,7,FALSE),0)</f>
        <v>47679</v>
      </c>
      <c r="C696">
        <f>IFERROR(VLOOKUP(A696,[1]Monitoramento_Base!$A:$J,8,FALSE),0)</f>
        <v>4239245</v>
      </c>
      <c r="D696">
        <f>IFERROR(VLOOKUP(A696,[1]Monitoramento_Base!$A:$K,11,FALSE),0)</f>
        <v>20680</v>
      </c>
      <c r="E696">
        <f>IFERROR(VLOOKUP(A696,[1]Monitoramento_Base!$A:$L,12,FALSE),0)</f>
        <v>3350641</v>
      </c>
      <c r="F696">
        <f>IFERROR(VLOOKUP(A696,[1]Monitoramento_Base!$A:$O,15,FALSE),0)</f>
        <v>109970</v>
      </c>
      <c r="G696">
        <f>IFERROR(VLOOKUP(A696,[1]Monitoramento_Base!$A:$P,16,FALSE),0)</f>
        <v>4441843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IFERROR(VLOOKUP(A697,[1]Monitoramento_Base!$A:$J,7,FALSE),0)</f>
        <v>25481</v>
      </c>
      <c r="C697">
        <f>IFERROR(VLOOKUP(A697,[1]Monitoramento_Base!$A:$J,8,FALSE),0)</f>
        <v>14673618</v>
      </c>
      <c r="D697">
        <f>IFERROR(VLOOKUP(A697,[1]Monitoramento_Base!$A:$K,11,FALSE),0)</f>
        <v>5241</v>
      </c>
      <c r="E697">
        <f>IFERROR(VLOOKUP(A697,[1]Monitoramento_Base!$A:$L,12,FALSE),0)</f>
        <v>13839673</v>
      </c>
      <c r="F697">
        <f>IFERROR(VLOOKUP(A697,[1]Monitoramento_Base!$A:$O,15,FALSE),0)</f>
        <v>31686</v>
      </c>
      <c r="G697">
        <f>IFERROR(VLOOKUP(A697,[1]Monitoramento_Base!$A:$P,16,FALSE),0)</f>
        <v>7664196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IFERROR(VLOOKUP(A698,[1]Monitoramento_Base!$A:$J,7,FALSE),0)</f>
        <v>294</v>
      </c>
      <c r="C698">
        <f>IFERROR(VLOOKUP(A698,[1]Monitoramento_Base!$A:$J,8,FALSE),0)</f>
        <v>31966307</v>
      </c>
      <c r="D698">
        <f>IFERROR(VLOOKUP(A698,[1]Monitoramento_Base!$A:$K,11,FALSE),0)</f>
        <v>5628</v>
      </c>
      <c r="E698">
        <f>IFERROR(VLOOKUP(A698,[1]Monitoramento_Base!$A:$L,12,FALSE),0)</f>
        <v>31795131</v>
      </c>
      <c r="F698">
        <f>IFERROR(VLOOKUP(A698,[1]Monitoramento_Base!$A:$O,15,FALSE),0)</f>
        <v>20406</v>
      </c>
      <c r="G698">
        <f>IFERROR(VLOOKUP(A698,[1]Monitoramento_Base!$A:$P,16,FALSE),0)</f>
        <v>21195587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IFERROR(VLOOKUP(A699,[1]Monitoramento_Base!$A:$J,7,FALSE),0)</f>
        <v>0</v>
      </c>
      <c r="C699">
        <f>IFERROR(VLOOKUP(A699,[1]Monitoramento_Base!$A:$J,8,FALSE),0)</f>
        <v>4362289</v>
      </c>
      <c r="D699">
        <f>IFERROR(VLOOKUP(A699,[1]Monitoramento_Base!$A:$K,11,FALSE),0)</f>
        <v>0</v>
      </c>
      <c r="E699">
        <f>IFERROR(VLOOKUP(A699,[1]Monitoramento_Base!$A:$L,12,FALSE),0)</f>
        <v>2440764</v>
      </c>
      <c r="F699">
        <f>IFERROR(VLOOKUP(A699,[1]Monitoramento_Base!$A:$O,15,FALSE),0)</f>
        <v>0</v>
      </c>
      <c r="G699">
        <f>IFERROR(VLOOKUP(A699,[1]Monitoramento_Base!$A:$P,16,FALSE),0)</f>
        <v>1483027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IFERROR(VLOOKUP(A700,[1]Monitoramento_Base!$A:$J,7,FALSE),0)</f>
        <v>118711</v>
      </c>
      <c r="C700">
        <f>IFERROR(VLOOKUP(A700,[1]Monitoramento_Base!$A:$J,8,FALSE),0)</f>
        <v>14994506</v>
      </c>
      <c r="D700">
        <f>IFERROR(VLOOKUP(A700,[1]Monitoramento_Base!$A:$K,11,FALSE),0)</f>
        <v>56210</v>
      </c>
      <c r="E700">
        <f>IFERROR(VLOOKUP(A700,[1]Monitoramento_Base!$A:$L,12,FALSE),0)</f>
        <v>11754837</v>
      </c>
      <c r="F700">
        <f>IFERROR(VLOOKUP(A700,[1]Monitoramento_Base!$A:$O,15,FALSE),0)</f>
        <v>34742</v>
      </c>
      <c r="G700">
        <f>IFERROR(VLOOKUP(A700,[1]Monitoramento_Base!$A:$P,16,FALSE),0)</f>
        <v>9719252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IFERROR(VLOOKUP(A701,[1]Monitoramento_Base!$A:$J,7,FALSE),0)</f>
        <v>376122</v>
      </c>
      <c r="C701">
        <f>IFERROR(VLOOKUP(A701,[1]Monitoramento_Base!$A:$J,8,FALSE),0)</f>
        <v>69339994</v>
      </c>
      <c r="D701">
        <f>IFERROR(VLOOKUP(A701,[1]Monitoramento_Base!$A:$K,11,FALSE),0)</f>
        <v>280775</v>
      </c>
      <c r="E701">
        <f>IFERROR(VLOOKUP(A701,[1]Monitoramento_Base!$A:$L,12,FALSE),0)</f>
        <v>56631818</v>
      </c>
      <c r="F701">
        <f>IFERROR(VLOOKUP(A701,[1]Monitoramento_Base!$A:$O,15,FALSE),0)</f>
        <v>386086</v>
      </c>
      <c r="G701">
        <f>IFERROR(VLOOKUP(A701,[1]Monitoramento_Base!$A:$P,16,FALSE),0)</f>
        <v>46810851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IFERROR(VLOOKUP(A702,[1]Monitoramento_Base!$A:$J,7,FALSE),0)</f>
        <v>1541</v>
      </c>
      <c r="C702">
        <f>IFERROR(VLOOKUP(A702,[1]Monitoramento_Base!$A:$J,8,FALSE),0)</f>
        <v>53313067</v>
      </c>
      <c r="D702">
        <f>IFERROR(VLOOKUP(A702,[1]Monitoramento_Base!$A:$K,11,FALSE),0)</f>
        <v>962</v>
      </c>
      <c r="E702">
        <f>IFERROR(VLOOKUP(A702,[1]Monitoramento_Base!$A:$L,12,FALSE),0)</f>
        <v>51238603</v>
      </c>
      <c r="F702">
        <f>IFERROR(VLOOKUP(A702,[1]Monitoramento_Base!$A:$O,15,FALSE),0)</f>
        <v>933</v>
      </c>
      <c r="G702">
        <f>IFERROR(VLOOKUP(A702,[1]Monitoramento_Base!$A:$P,16,FALSE),0)</f>
        <v>9359772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IFERROR(VLOOKUP(A703,[1]Monitoramento_Base!$A:$J,7,FALSE),0)</f>
        <v>45167</v>
      </c>
      <c r="C703">
        <f>IFERROR(VLOOKUP(A703,[1]Monitoramento_Base!$A:$J,8,FALSE),0)</f>
        <v>14258719</v>
      </c>
      <c r="D703">
        <f>IFERROR(VLOOKUP(A703,[1]Monitoramento_Base!$A:$K,11,FALSE),0)</f>
        <v>56843</v>
      </c>
      <c r="E703">
        <f>IFERROR(VLOOKUP(A703,[1]Monitoramento_Base!$A:$L,12,FALSE),0)</f>
        <v>10954534</v>
      </c>
      <c r="F703">
        <f>IFERROR(VLOOKUP(A703,[1]Monitoramento_Base!$A:$O,15,FALSE),0)</f>
        <v>81752</v>
      </c>
      <c r="G703">
        <f>IFERROR(VLOOKUP(A703,[1]Monitoramento_Base!$A:$P,16,FALSE),0)</f>
        <v>10019174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IFERROR(VLOOKUP(A704,[1]Monitoramento_Base!$A:$J,7,FALSE),0)</f>
        <v>38033</v>
      </c>
      <c r="C704">
        <f>IFERROR(VLOOKUP(A704,[1]Monitoramento_Base!$A:$J,8,FALSE),0)</f>
        <v>16344305</v>
      </c>
      <c r="D704">
        <f>IFERROR(VLOOKUP(A704,[1]Monitoramento_Base!$A:$K,11,FALSE),0)</f>
        <v>36082</v>
      </c>
      <c r="E704">
        <f>IFERROR(VLOOKUP(A704,[1]Monitoramento_Base!$A:$L,12,FALSE),0)</f>
        <v>15455738</v>
      </c>
      <c r="F704">
        <f>IFERROR(VLOOKUP(A704,[1]Monitoramento_Base!$A:$O,15,FALSE),0)</f>
        <v>30630</v>
      </c>
      <c r="G704">
        <f>IFERROR(VLOOKUP(A704,[1]Monitoramento_Base!$A:$P,16,FALSE),0)</f>
        <v>9578949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IFERROR(VLOOKUP(A705,[1]Monitoramento_Base!$A:$J,7,FALSE),0)</f>
        <v>24089</v>
      </c>
      <c r="C705">
        <f>IFERROR(VLOOKUP(A705,[1]Monitoramento_Base!$A:$J,8,FALSE),0)</f>
        <v>17235026</v>
      </c>
      <c r="D705">
        <f>IFERROR(VLOOKUP(A705,[1]Monitoramento_Base!$A:$K,11,FALSE),0)</f>
        <v>17753</v>
      </c>
      <c r="E705">
        <f>IFERROR(VLOOKUP(A705,[1]Monitoramento_Base!$A:$L,12,FALSE),0)</f>
        <v>11086217</v>
      </c>
      <c r="F705">
        <f>IFERROR(VLOOKUP(A705,[1]Monitoramento_Base!$A:$O,15,FALSE),0)</f>
        <v>6199</v>
      </c>
      <c r="G705">
        <f>IFERROR(VLOOKUP(A705,[1]Monitoramento_Base!$A:$P,16,FALSE),0)</f>
        <v>6569710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IFERROR(VLOOKUP(A706,[1]Monitoramento_Base!$A:$J,7,FALSE),0)</f>
        <v>270</v>
      </c>
      <c r="C706">
        <f>IFERROR(VLOOKUP(A706,[1]Monitoramento_Base!$A:$J,8,FALSE),0)</f>
        <v>68454803</v>
      </c>
      <c r="D706">
        <f>IFERROR(VLOOKUP(A706,[1]Monitoramento_Base!$A:$K,11,FALSE),0)</f>
        <v>0</v>
      </c>
      <c r="E706">
        <f>IFERROR(VLOOKUP(A706,[1]Monitoramento_Base!$A:$L,12,FALSE),0)</f>
        <v>54211998</v>
      </c>
      <c r="F706">
        <f>IFERROR(VLOOKUP(A706,[1]Monitoramento_Base!$A:$O,15,FALSE),0)</f>
        <v>0</v>
      </c>
      <c r="G706">
        <f>IFERROR(VLOOKUP(A706,[1]Monitoramento_Base!$A:$P,16,FALSE),0)</f>
        <v>9581475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IFERROR(VLOOKUP(A707,[1]Monitoramento_Base!$A:$J,7,FALSE),0)</f>
        <v>89441</v>
      </c>
      <c r="C707">
        <f>IFERROR(VLOOKUP(A707,[1]Monitoramento_Base!$A:$J,8,FALSE),0)</f>
        <v>8488426</v>
      </c>
      <c r="D707">
        <f>IFERROR(VLOOKUP(A707,[1]Monitoramento_Base!$A:$K,11,FALSE),0)</f>
        <v>51111</v>
      </c>
      <c r="E707">
        <f>IFERROR(VLOOKUP(A707,[1]Monitoramento_Base!$A:$L,12,FALSE),0)</f>
        <v>6233630</v>
      </c>
      <c r="F707">
        <f>IFERROR(VLOOKUP(A707,[1]Monitoramento_Base!$A:$O,15,FALSE),0)</f>
        <v>28221</v>
      </c>
      <c r="G707">
        <f>IFERROR(VLOOKUP(A707,[1]Monitoramento_Base!$A:$P,16,FALSE),0)</f>
        <v>4361059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IFERROR(VLOOKUP(A708,[1]Monitoramento_Base!$A:$J,7,FALSE),0)</f>
        <v>31259</v>
      </c>
      <c r="C708">
        <f>IFERROR(VLOOKUP(A708,[1]Monitoramento_Base!$A:$J,8,FALSE),0)</f>
        <v>5953168</v>
      </c>
      <c r="D708">
        <f>IFERROR(VLOOKUP(A708,[1]Monitoramento_Base!$A:$K,11,FALSE),0)</f>
        <v>18275</v>
      </c>
      <c r="E708">
        <f>IFERROR(VLOOKUP(A708,[1]Monitoramento_Base!$A:$L,12,FALSE),0)</f>
        <v>4746795</v>
      </c>
      <c r="F708">
        <f>IFERROR(VLOOKUP(A708,[1]Monitoramento_Base!$A:$O,15,FALSE),0)</f>
        <v>38002</v>
      </c>
      <c r="G708">
        <f>IFERROR(VLOOKUP(A708,[1]Monitoramento_Base!$A:$P,16,FALSE),0)</f>
        <v>4163019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IFERROR(VLOOKUP(A709,[1]Monitoramento_Base!$A:$J,7,FALSE),0)</f>
        <v>70693</v>
      </c>
      <c r="C709">
        <f>IFERROR(VLOOKUP(A709,[1]Monitoramento_Base!$A:$J,8,FALSE),0)</f>
        <v>55376724</v>
      </c>
      <c r="D709">
        <f>IFERROR(VLOOKUP(A709,[1]Monitoramento_Base!$A:$K,11,FALSE),0)</f>
        <v>65109</v>
      </c>
      <c r="E709">
        <f>IFERROR(VLOOKUP(A709,[1]Monitoramento_Base!$A:$L,12,FALSE),0)</f>
        <v>48141862</v>
      </c>
      <c r="F709">
        <f>IFERROR(VLOOKUP(A709,[1]Monitoramento_Base!$A:$O,15,FALSE),0)</f>
        <v>64602</v>
      </c>
      <c r="G709">
        <f>IFERROR(VLOOKUP(A709,[1]Monitoramento_Base!$A:$P,16,FALSE),0)</f>
        <v>30612658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IFERROR(VLOOKUP(A710,[1]Monitoramento_Base!$A:$J,7,FALSE),0)</f>
        <v>313393</v>
      </c>
      <c r="C710">
        <f>IFERROR(VLOOKUP(A710,[1]Monitoramento_Base!$A:$J,8,FALSE),0)</f>
        <v>86928090</v>
      </c>
      <c r="D710">
        <f>IFERROR(VLOOKUP(A710,[1]Monitoramento_Base!$A:$K,11,FALSE),0)</f>
        <v>179896</v>
      </c>
      <c r="E710">
        <f>IFERROR(VLOOKUP(A710,[1]Monitoramento_Base!$A:$L,12,FALSE),0)</f>
        <v>80071404</v>
      </c>
      <c r="F710">
        <f>IFERROR(VLOOKUP(A710,[1]Monitoramento_Base!$A:$O,15,FALSE),0)</f>
        <v>498461</v>
      </c>
      <c r="G710">
        <f>IFERROR(VLOOKUP(A710,[1]Monitoramento_Base!$A:$P,16,FALSE),0)</f>
        <v>86694063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IFERROR(VLOOKUP(A711,[1]Monitoramento_Base!$A:$J,7,FALSE),0)</f>
        <v>0</v>
      </c>
      <c r="C711">
        <f>IFERROR(VLOOKUP(A711,[1]Monitoramento_Base!$A:$J,8,FALSE),0)</f>
        <v>56511819</v>
      </c>
      <c r="D711">
        <f>IFERROR(VLOOKUP(A711,[1]Monitoramento_Base!$A:$K,11,FALSE),0)</f>
        <v>5255</v>
      </c>
      <c r="E711">
        <f>IFERROR(VLOOKUP(A711,[1]Monitoramento_Base!$A:$L,12,FALSE),0)</f>
        <v>61228876</v>
      </c>
      <c r="F711">
        <f>IFERROR(VLOOKUP(A711,[1]Monitoramento_Base!$A:$O,15,FALSE),0)</f>
        <v>0</v>
      </c>
      <c r="G711">
        <f>IFERROR(VLOOKUP(A711,[1]Monitoramento_Base!$A:$P,16,FALSE),0)</f>
        <v>41605765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IFERROR(VLOOKUP(A712,[1]Monitoramento_Base!$A:$J,7,FALSE),0)</f>
        <v>227169</v>
      </c>
      <c r="C712">
        <f>IFERROR(VLOOKUP(A712,[1]Monitoramento_Base!$A:$J,8,FALSE),0)</f>
        <v>82069071</v>
      </c>
      <c r="D712">
        <f>IFERROR(VLOOKUP(A712,[1]Monitoramento_Base!$A:$K,11,FALSE),0)</f>
        <v>202734</v>
      </c>
      <c r="E712">
        <f>IFERROR(VLOOKUP(A712,[1]Monitoramento_Base!$A:$L,12,FALSE),0)</f>
        <v>63370322</v>
      </c>
      <c r="F712">
        <f>IFERROR(VLOOKUP(A712,[1]Monitoramento_Base!$A:$O,15,FALSE),0)</f>
        <v>179592</v>
      </c>
      <c r="G712">
        <f>IFERROR(VLOOKUP(A712,[1]Monitoramento_Base!$A:$P,16,FALSE),0)</f>
        <v>56693742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IFERROR(VLOOKUP(A713,[1]Monitoramento_Base!$A:$J,7,FALSE),0)</f>
        <v>251047</v>
      </c>
      <c r="C713">
        <f>IFERROR(VLOOKUP(A713,[1]Monitoramento_Base!$A:$J,8,FALSE),0)</f>
        <v>22547973</v>
      </c>
      <c r="D713">
        <f>IFERROR(VLOOKUP(A713,[1]Monitoramento_Base!$A:$K,11,FALSE),0)</f>
        <v>153864</v>
      </c>
      <c r="E713">
        <f>IFERROR(VLOOKUP(A713,[1]Monitoramento_Base!$A:$L,12,FALSE),0)</f>
        <v>14592387</v>
      </c>
      <c r="F713">
        <f>IFERROR(VLOOKUP(A713,[1]Monitoramento_Base!$A:$O,15,FALSE),0)</f>
        <v>63676</v>
      </c>
      <c r="G713">
        <f>IFERROR(VLOOKUP(A713,[1]Monitoramento_Base!$A:$P,16,FALSE),0)</f>
        <v>7301246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IFERROR(VLOOKUP(A714,[1]Monitoramento_Base!$A:$J,7,FALSE),0)</f>
        <v>3894</v>
      </c>
      <c r="C714">
        <f>IFERROR(VLOOKUP(A714,[1]Monitoramento_Base!$A:$J,8,FALSE),0)</f>
        <v>97874133</v>
      </c>
      <c r="D714">
        <f>IFERROR(VLOOKUP(A714,[1]Monitoramento_Base!$A:$K,11,FALSE),0)</f>
        <v>1362</v>
      </c>
      <c r="E714">
        <f>IFERROR(VLOOKUP(A714,[1]Monitoramento_Base!$A:$L,12,FALSE),0)</f>
        <v>85559207</v>
      </c>
      <c r="F714">
        <f>IFERROR(VLOOKUP(A714,[1]Monitoramento_Base!$A:$O,15,FALSE),0)</f>
        <v>0</v>
      </c>
      <c r="G714">
        <f>IFERROR(VLOOKUP(A714,[1]Monitoramento_Base!$A:$P,16,FALSE),0)</f>
        <v>45109084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IFERROR(VLOOKUP(A715,[1]Monitoramento_Base!$A:$J,7,FALSE),0)</f>
        <v>103547</v>
      </c>
      <c r="C715">
        <f>IFERROR(VLOOKUP(A715,[1]Monitoramento_Base!$A:$J,8,FALSE),0)</f>
        <v>64841823</v>
      </c>
      <c r="D715">
        <f>IFERROR(VLOOKUP(A715,[1]Monitoramento_Base!$A:$K,11,FALSE),0)</f>
        <v>83116</v>
      </c>
      <c r="E715">
        <f>IFERROR(VLOOKUP(A715,[1]Monitoramento_Base!$A:$L,12,FALSE),0)</f>
        <v>57940316</v>
      </c>
      <c r="F715">
        <f>IFERROR(VLOOKUP(A715,[1]Monitoramento_Base!$A:$O,15,FALSE),0)</f>
        <v>12876</v>
      </c>
      <c r="G715">
        <f>IFERROR(VLOOKUP(A715,[1]Monitoramento_Base!$A:$P,16,FALSE),0)</f>
        <v>37239456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IFERROR(VLOOKUP(A716,[1]Monitoramento_Base!$A:$J,7,FALSE),0)</f>
        <v>534170</v>
      </c>
      <c r="C716">
        <f>IFERROR(VLOOKUP(A716,[1]Monitoramento_Base!$A:$J,8,FALSE),0)</f>
        <v>43367675</v>
      </c>
      <c r="D716">
        <f>IFERROR(VLOOKUP(A716,[1]Monitoramento_Base!$A:$K,11,FALSE),0)</f>
        <v>391412</v>
      </c>
      <c r="E716">
        <f>IFERROR(VLOOKUP(A716,[1]Monitoramento_Base!$A:$L,12,FALSE),0)</f>
        <v>33493601</v>
      </c>
      <c r="F716">
        <f>IFERROR(VLOOKUP(A716,[1]Monitoramento_Base!$A:$O,15,FALSE),0)</f>
        <v>710526</v>
      </c>
      <c r="G716">
        <f>IFERROR(VLOOKUP(A716,[1]Monitoramento_Base!$A:$P,16,FALSE),0)</f>
        <v>38803360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IFERROR(VLOOKUP(A717,[1]Monitoramento_Base!$A:$J,7,FALSE),0)</f>
        <v>0</v>
      </c>
      <c r="C717">
        <f>IFERROR(VLOOKUP(A717,[1]Monitoramento_Base!$A:$J,8,FALSE),0)</f>
        <v>0</v>
      </c>
      <c r="D717">
        <f>IFERROR(VLOOKUP(A717,[1]Monitoramento_Base!$A:$K,11,FALSE),0)</f>
        <v>0</v>
      </c>
      <c r="E717">
        <f>IFERROR(VLOOKUP(A717,[1]Monitoramento_Base!$A:$L,12,FALSE),0)</f>
        <v>0</v>
      </c>
      <c r="F717">
        <f>IFERROR(VLOOKUP(A717,[1]Monitoramento_Base!$A:$O,15,FALSE),0)</f>
        <v>0</v>
      </c>
      <c r="G717">
        <f>IFERROR(VLOOKUP(A717,[1]Monitoramento_Base!$A:$P,16,FALSE),0)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IFERROR(VLOOKUP(A718,[1]Monitoramento_Base!$A:$J,7,FALSE),0)</f>
        <v>513</v>
      </c>
      <c r="C718">
        <f>IFERROR(VLOOKUP(A718,[1]Monitoramento_Base!$A:$J,8,FALSE),0)</f>
        <v>128336800</v>
      </c>
      <c r="D718">
        <f>IFERROR(VLOOKUP(A718,[1]Monitoramento_Base!$A:$K,11,FALSE),0)</f>
        <v>2014</v>
      </c>
      <c r="E718">
        <f>IFERROR(VLOOKUP(A718,[1]Monitoramento_Base!$A:$L,12,FALSE),0)</f>
        <v>124159030</v>
      </c>
      <c r="F718">
        <f>IFERROR(VLOOKUP(A718,[1]Monitoramento_Base!$A:$O,15,FALSE),0)</f>
        <v>538</v>
      </c>
      <c r="G718">
        <f>IFERROR(VLOOKUP(A718,[1]Monitoramento_Base!$A:$P,16,FALSE),0)</f>
        <v>85933295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IFERROR(VLOOKUP(A719,[1]Monitoramento_Base!$A:$J,7,FALSE),0)</f>
        <v>226789</v>
      </c>
      <c r="C719">
        <f>IFERROR(VLOOKUP(A719,[1]Monitoramento_Base!$A:$J,8,FALSE),0)</f>
        <v>31705713</v>
      </c>
      <c r="D719">
        <f>IFERROR(VLOOKUP(A719,[1]Monitoramento_Base!$A:$K,11,FALSE),0)</f>
        <v>117944</v>
      </c>
      <c r="E719">
        <f>IFERROR(VLOOKUP(A719,[1]Monitoramento_Base!$A:$L,12,FALSE),0)</f>
        <v>25632568</v>
      </c>
      <c r="F719">
        <f>IFERROR(VLOOKUP(A719,[1]Monitoramento_Base!$A:$O,15,FALSE),0)</f>
        <v>71372</v>
      </c>
      <c r="G719">
        <f>IFERROR(VLOOKUP(A719,[1]Monitoramento_Base!$A:$P,16,FALSE),0)</f>
        <v>18844109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IFERROR(VLOOKUP(A720,[1]Monitoramento_Base!$A:$J,7,FALSE),0)</f>
        <v>93251</v>
      </c>
      <c r="C720">
        <f>IFERROR(VLOOKUP(A720,[1]Monitoramento_Base!$A:$J,8,FALSE),0)</f>
        <v>23971894</v>
      </c>
      <c r="D720">
        <f>IFERROR(VLOOKUP(A720,[1]Monitoramento_Base!$A:$K,11,FALSE),0)</f>
        <v>61984</v>
      </c>
      <c r="E720">
        <f>IFERROR(VLOOKUP(A720,[1]Monitoramento_Base!$A:$L,12,FALSE),0)</f>
        <v>19096023</v>
      </c>
      <c r="F720">
        <f>IFERROR(VLOOKUP(A720,[1]Monitoramento_Base!$A:$O,15,FALSE),0)</f>
        <v>56305</v>
      </c>
      <c r="G720">
        <f>IFERROR(VLOOKUP(A720,[1]Monitoramento_Base!$A:$P,16,FALSE),0)</f>
        <v>17682457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IFERROR(VLOOKUP(A721,[1]Monitoramento_Base!$A:$J,7,FALSE),0)</f>
        <v>127208</v>
      </c>
      <c r="C721">
        <f>IFERROR(VLOOKUP(A721,[1]Monitoramento_Base!$A:$J,8,FALSE),0)</f>
        <v>43557549</v>
      </c>
      <c r="D721">
        <f>IFERROR(VLOOKUP(A721,[1]Monitoramento_Base!$A:$K,11,FALSE),0)</f>
        <v>104213</v>
      </c>
      <c r="E721">
        <f>IFERROR(VLOOKUP(A721,[1]Monitoramento_Base!$A:$L,12,FALSE),0)</f>
        <v>30329631</v>
      </c>
      <c r="F721">
        <f>IFERROR(VLOOKUP(A721,[1]Monitoramento_Base!$A:$O,15,FALSE),0)</f>
        <v>178775</v>
      </c>
      <c r="G721">
        <f>IFERROR(VLOOKUP(A721,[1]Monitoramento_Base!$A:$P,16,FALSE),0)</f>
        <v>34123259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IFERROR(VLOOKUP(A722,[1]Monitoramento_Base!$A:$J,7,FALSE),0)</f>
        <v>386315</v>
      </c>
      <c r="C722">
        <f>IFERROR(VLOOKUP(A722,[1]Monitoramento_Base!$A:$J,8,FALSE),0)</f>
        <v>67647877</v>
      </c>
      <c r="D722">
        <f>IFERROR(VLOOKUP(A722,[1]Monitoramento_Base!$A:$K,11,FALSE),0)</f>
        <v>263131</v>
      </c>
      <c r="E722">
        <f>IFERROR(VLOOKUP(A722,[1]Monitoramento_Base!$A:$L,12,FALSE),0)</f>
        <v>52868096</v>
      </c>
      <c r="F722">
        <f>IFERROR(VLOOKUP(A722,[1]Monitoramento_Base!$A:$O,15,FALSE),0)</f>
        <v>288954</v>
      </c>
      <c r="G722">
        <f>IFERROR(VLOOKUP(A722,[1]Monitoramento_Base!$A:$P,16,FALSE),0)</f>
        <v>48675735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IFERROR(VLOOKUP(A723,[1]Monitoramento_Base!$A:$J,7,FALSE),0)</f>
        <v>97901</v>
      </c>
      <c r="C723">
        <f>IFERROR(VLOOKUP(A723,[1]Monitoramento_Base!$A:$J,8,FALSE),0)</f>
        <v>5914251</v>
      </c>
      <c r="D723">
        <f>IFERROR(VLOOKUP(A723,[1]Monitoramento_Base!$A:$K,11,FALSE),0)</f>
        <v>52665</v>
      </c>
      <c r="E723">
        <f>IFERROR(VLOOKUP(A723,[1]Monitoramento_Base!$A:$L,12,FALSE),0)</f>
        <v>3188128</v>
      </c>
      <c r="F723">
        <f>IFERROR(VLOOKUP(A723,[1]Monitoramento_Base!$A:$O,15,FALSE),0)</f>
        <v>13423</v>
      </c>
      <c r="G723">
        <f>IFERROR(VLOOKUP(A723,[1]Monitoramento_Base!$A:$P,16,FALSE),0)</f>
        <v>1667963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IFERROR(VLOOKUP(A724,[1]Monitoramento_Base!$A:$J,7,FALSE),0)</f>
        <v>113561</v>
      </c>
      <c r="C724">
        <f>IFERROR(VLOOKUP(A724,[1]Monitoramento_Base!$A:$J,8,FALSE),0)</f>
        <v>53044610</v>
      </c>
      <c r="D724">
        <f>IFERROR(VLOOKUP(A724,[1]Monitoramento_Base!$A:$K,11,FALSE),0)</f>
        <v>55415</v>
      </c>
      <c r="E724">
        <f>IFERROR(VLOOKUP(A724,[1]Monitoramento_Base!$A:$L,12,FALSE),0)</f>
        <v>49139335</v>
      </c>
      <c r="F724">
        <f>IFERROR(VLOOKUP(A724,[1]Monitoramento_Base!$A:$O,15,FALSE),0)</f>
        <v>102760</v>
      </c>
      <c r="G724">
        <f>IFERROR(VLOOKUP(A724,[1]Monitoramento_Base!$A:$P,16,FALSE),0)</f>
        <v>34656156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IFERROR(VLOOKUP(A725,[1]Monitoramento_Base!$A:$J,7,FALSE),0)</f>
        <v>213995</v>
      </c>
      <c r="C725">
        <f>IFERROR(VLOOKUP(A725,[1]Monitoramento_Base!$A:$J,8,FALSE),0)</f>
        <v>18813431</v>
      </c>
      <c r="D725">
        <f>IFERROR(VLOOKUP(A725,[1]Monitoramento_Base!$A:$K,11,FALSE),0)</f>
        <v>167534</v>
      </c>
      <c r="E725">
        <f>IFERROR(VLOOKUP(A725,[1]Monitoramento_Base!$A:$L,12,FALSE),0)</f>
        <v>12100692</v>
      </c>
      <c r="F725">
        <f>IFERROR(VLOOKUP(A725,[1]Monitoramento_Base!$A:$O,15,FALSE),0)</f>
        <v>56693</v>
      </c>
      <c r="G725">
        <f>IFERROR(VLOOKUP(A725,[1]Monitoramento_Base!$A:$P,16,FALSE),0)</f>
        <v>5822031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IFERROR(VLOOKUP(A726,[1]Monitoramento_Base!$A:$J,7,FALSE),0)</f>
        <v>105102</v>
      </c>
      <c r="C726">
        <f>IFERROR(VLOOKUP(A726,[1]Monitoramento_Base!$A:$J,8,FALSE),0)</f>
        <v>13615306</v>
      </c>
      <c r="D726">
        <f>IFERROR(VLOOKUP(A726,[1]Monitoramento_Base!$A:$K,11,FALSE),0)</f>
        <v>94546</v>
      </c>
      <c r="E726">
        <f>IFERROR(VLOOKUP(A726,[1]Monitoramento_Base!$A:$L,12,FALSE),0)</f>
        <v>9980096</v>
      </c>
      <c r="F726">
        <f>IFERROR(VLOOKUP(A726,[1]Monitoramento_Base!$A:$O,15,FALSE),0)</f>
        <v>24263</v>
      </c>
      <c r="G726">
        <f>IFERROR(VLOOKUP(A726,[1]Monitoramento_Base!$A:$P,16,FALSE),0)</f>
        <v>5638152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IFERROR(VLOOKUP(A727,[1]Monitoramento_Base!$A:$J,7,FALSE),0)</f>
        <v>118052</v>
      </c>
      <c r="C727">
        <f>IFERROR(VLOOKUP(A727,[1]Monitoramento_Base!$A:$J,8,FALSE),0)</f>
        <v>21636032</v>
      </c>
      <c r="D727">
        <f>IFERROR(VLOOKUP(A727,[1]Monitoramento_Base!$A:$K,11,FALSE),0)</f>
        <v>126078</v>
      </c>
      <c r="E727">
        <f>IFERROR(VLOOKUP(A727,[1]Monitoramento_Base!$A:$L,12,FALSE),0)</f>
        <v>15360091</v>
      </c>
      <c r="F727">
        <f>IFERROR(VLOOKUP(A727,[1]Monitoramento_Base!$A:$O,15,FALSE),0)</f>
        <v>78999</v>
      </c>
      <c r="G727">
        <f>IFERROR(VLOOKUP(A727,[1]Monitoramento_Base!$A:$P,16,FALSE),0)</f>
        <v>8258853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IFERROR(VLOOKUP(A728,[1]Monitoramento_Base!$A:$J,7,FALSE),0)</f>
        <v>40019</v>
      </c>
      <c r="C728">
        <f>IFERROR(VLOOKUP(A728,[1]Monitoramento_Base!$A:$J,8,FALSE),0)</f>
        <v>223772774</v>
      </c>
      <c r="D728">
        <f>IFERROR(VLOOKUP(A728,[1]Monitoramento_Base!$A:$K,11,FALSE),0)</f>
        <v>33662</v>
      </c>
      <c r="E728">
        <f>IFERROR(VLOOKUP(A728,[1]Monitoramento_Base!$A:$L,12,FALSE),0)</f>
        <v>213109262</v>
      </c>
      <c r="F728">
        <f>IFERROR(VLOOKUP(A728,[1]Monitoramento_Base!$A:$O,15,FALSE),0)</f>
        <v>60713</v>
      </c>
      <c r="G728">
        <f>IFERROR(VLOOKUP(A728,[1]Monitoramento_Base!$A:$P,16,FALSE),0)</f>
        <v>147895389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IFERROR(VLOOKUP(A729,[1]Monitoramento_Base!$A:$J,7,FALSE),0)</f>
        <v>156073</v>
      </c>
      <c r="C729">
        <f>IFERROR(VLOOKUP(A729,[1]Monitoramento_Base!$A:$J,8,FALSE),0)</f>
        <v>22353746</v>
      </c>
      <c r="D729">
        <f>IFERROR(VLOOKUP(A729,[1]Monitoramento_Base!$A:$K,11,FALSE),0)</f>
        <v>102224</v>
      </c>
      <c r="E729">
        <f>IFERROR(VLOOKUP(A729,[1]Monitoramento_Base!$A:$L,12,FALSE),0)</f>
        <v>13757712</v>
      </c>
      <c r="F729">
        <f>IFERROR(VLOOKUP(A729,[1]Monitoramento_Base!$A:$O,15,FALSE),0)</f>
        <v>39043</v>
      </c>
      <c r="G729">
        <f>IFERROR(VLOOKUP(A729,[1]Monitoramento_Base!$A:$P,16,FALSE),0)</f>
        <v>11051699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IFERROR(VLOOKUP(A730,[1]Monitoramento_Base!$A:$J,7,FALSE),0)</f>
        <v>10127</v>
      </c>
      <c r="C730">
        <f>IFERROR(VLOOKUP(A730,[1]Monitoramento_Base!$A:$J,8,FALSE),0)</f>
        <v>6453855</v>
      </c>
      <c r="D730">
        <f>IFERROR(VLOOKUP(A730,[1]Monitoramento_Base!$A:$K,11,FALSE),0)</f>
        <v>3649</v>
      </c>
      <c r="E730">
        <f>IFERROR(VLOOKUP(A730,[1]Monitoramento_Base!$A:$L,12,FALSE),0)</f>
        <v>6898058</v>
      </c>
      <c r="F730">
        <f>IFERROR(VLOOKUP(A730,[1]Monitoramento_Base!$A:$O,15,FALSE),0)</f>
        <v>6940</v>
      </c>
      <c r="G730">
        <f>IFERROR(VLOOKUP(A730,[1]Monitoramento_Base!$A:$P,16,FALSE),0)</f>
        <v>4439717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IFERROR(VLOOKUP(A731,[1]Monitoramento_Base!$A:$J,7,FALSE),0)</f>
        <v>408207</v>
      </c>
      <c r="C731">
        <f>IFERROR(VLOOKUP(A731,[1]Monitoramento_Base!$A:$J,8,FALSE),0)</f>
        <v>84421618</v>
      </c>
      <c r="D731">
        <f>IFERROR(VLOOKUP(A731,[1]Monitoramento_Base!$A:$K,11,FALSE),0)</f>
        <v>303776</v>
      </c>
      <c r="E731">
        <f>IFERROR(VLOOKUP(A731,[1]Monitoramento_Base!$A:$L,12,FALSE),0)</f>
        <v>73498203</v>
      </c>
      <c r="F731">
        <f>IFERROR(VLOOKUP(A731,[1]Monitoramento_Base!$A:$O,15,FALSE),0)</f>
        <v>303592</v>
      </c>
      <c r="G731">
        <f>IFERROR(VLOOKUP(A731,[1]Monitoramento_Base!$A:$P,16,FALSE),0)</f>
        <v>77506849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IFERROR(VLOOKUP(A732,[1]Monitoramento_Base!$A:$J,7,FALSE),0)</f>
        <v>26189</v>
      </c>
      <c r="C732">
        <f>IFERROR(VLOOKUP(A732,[1]Monitoramento_Base!$A:$J,8,FALSE),0)</f>
        <v>70538476</v>
      </c>
      <c r="D732">
        <f>IFERROR(VLOOKUP(A732,[1]Monitoramento_Base!$A:$K,11,FALSE),0)</f>
        <v>21087</v>
      </c>
      <c r="E732">
        <f>IFERROR(VLOOKUP(A732,[1]Monitoramento_Base!$A:$L,12,FALSE),0)</f>
        <v>62389336</v>
      </c>
      <c r="F732">
        <f>IFERROR(VLOOKUP(A732,[1]Monitoramento_Base!$A:$O,15,FALSE),0)</f>
        <v>0</v>
      </c>
      <c r="G732">
        <f>IFERROR(VLOOKUP(A732,[1]Monitoramento_Base!$A:$P,16,FALSE),0)</f>
        <v>40796315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IFERROR(VLOOKUP(A733,[1]Monitoramento_Base!$A:$J,7,FALSE),0)</f>
        <v>210675</v>
      </c>
      <c r="C733">
        <f>IFERROR(VLOOKUP(A733,[1]Monitoramento_Base!$A:$J,8,FALSE),0)</f>
        <v>214020195</v>
      </c>
      <c r="D733">
        <f>IFERROR(VLOOKUP(A733,[1]Monitoramento_Base!$A:$K,11,FALSE),0)</f>
        <v>201264</v>
      </c>
      <c r="E733">
        <f>IFERROR(VLOOKUP(A733,[1]Monitoramento_Base!$A:$L,12,FALSE),0)</f>
        <v>211239333</v>
      </c>
      <c r="F733">
        <f>IFERROR(VLOOKUP(A733,[1]Monitoramento_Base!$A:$O,15,FALSE),0)</f>
        <v>125771</v>
      </c>
      <c r="G733">
        <f>IFERROR(VLOOKUP(A733,[1]Monitoramento_Base!$A:$P,16,FALSE),0)</f>
        <v>138959577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IFERROR(VLOOKUP(A734,[1]Monitoramento_Base!$A:$J,7,FALSE),0)</f>
        <v>299555</v>
      </c>
      <c r="C734">
        <f>IFERROR(VLOOKUP(A734,[1]Monitoramento_Base!$A:$J,8,FALSE),0)</f>
        <v>94931722</v>
      </c>
      <c r="D734">
        <f>IFERROR(VLOOKUP(A734,[1]Monitoramento_Base!$A:$K,11,FALSE),0)</f>
        <v>297976</v>
      </c>
      <c r="E734">
        <f>IFERROR(VLOOKUP(A734,[1]Monitoramento_Base!$A:$L,12,FALSE),0)</f>
        <v>72137167</v>
      </c>
      <c r="F734">
        <f>IFERROR(VLOOKUP(A734,[1]Monitoramento_Base!$A:$O,15,FALSE),0)</f>
        <v>175359</v>
      </c>
      <c r="G734">
        <f>IFERROR(VLOOKUP(A734,[1]Monitoramento_Base!$A:$P,16,FALSE),0)</f>
        <v>48946173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IFERROR(VLOOKUP(A735,[1]Monitoramento_Base!$A:$J,7,FALSE),0)</f>
        <v>46233</v>
      </c>
      <c r="C735">
        <f>IFERROR(VLOOKUP(A735,[1]Monitoramento_Base!$A:$J,8,FALSE),0)</f>
        <v>39481783</v>
      </c>
      <c r="D735">
        <f>IFERROR(VLOOKUP(A735,[1]Monitoramento_Base!$A:$K,11,FALSE),0)</f>
        <v>27382</v>
      </c>
      <c r="E735">
        <f>IFERROR(VLOOKUP(A735,[1]Monitoramento_Base!$A:$L,12,FALSE),0)</f>
        <v>34071026</v>
      </c>
      <c r="F735">
        <f>IFERROR(VLOOKUP(A735,[1]Monitoramento_Base!$A:$O,15,FALSE),0)</f>
        <v>25927</v>
      </c>
      <c r="G735">
        <f>IFERROR(VLOOKUP(A735,[1]Monitoramento_Base!$A:$P,16,FALSE),0)</f>
        <v>21148051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IFERROR(VLOOKUP(A736,[1]Monitoramento_Base!$A:$J,7,FALSE),0)</f>
        <v>4635</v>
      </c>
      <c r="C736">
        <f>IFERROR(VLOOKUP(A736,[1]Monitoramento_Base!$A:$J,8,FALSE),0)</f>
        <v>39907464</v>
      </c>
      <c r="D736">
        <f>IFERROR(VLOOKUP(A736,[1]Monitoramento_Base!$A:$K,11,FALSE),0)</f>
        <v>2906</v>
      </c>
      <c r="E736">
        <f>IFERROR(VLOOKUP(A736,[1]Monitoramento_Base!$A:$L,12,FALSE),0)</f>
        <v>33824336</v>
      </c>
      <c r="F736">
        <f>IFERROR(VLOOKUP(A736,[1]Monitoramento_Base!$A:$O,15,FALSE),0)</f>
        <v>4226</v>
      </c>
      <c r="G736">
        <f>IFERROR(VLOOKUP(A736,[1]Monitoramento_Base!$A:$P,16,FALSE),0)</f>
        <v>25762242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IFERROR(VLOOKUP(A737,[1]Monitoramento_Base!$A:$J,7,FALSE),0)</f>
        <v>20147</v>
      </c>
      <c r="C737">
        <f>IFERROR(VLOOKUP(A737,[1]Monitoramento_Base!$A:$J,8,FALSE),0)</f>
        <v>5496633</v>
      </c>
      <c r="D737">
        <f>IFERROR(VLOOKUP(A737,[1]Monitoramento_Base!$A:$K,11,FALSE),0)</f>
        <v>11304</v>
      </c>
      <c r="E737">
        <f>IFERROR(VLOOKUP(A737,[1]Monitoramento_Base!$A:$L,12,FALSE),0)</f>
        <v>4229131</v>
      </c>
      <c r="F737">
        <f>IFERROR(VLOOKUP(A737,[1]Monitoramento_Base!$A:$O,15,FALSE),0)</f>
        <v>29044</v>
      </c>
      <c r="G737">
        <f>IFERROR(VLOOKUP(A737,[1]Monitoramento_Base!$A:$P,16,FALSE),0)</f>
        <v>3781812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IFERROR(VLOOKUP(A738,[1]Monitoramento_Base!$A:$J,7,FALSE),0)</f>
        <v>57843</v>
      </c>
      <c r="C738">
        <f>IFERROR(VLOOKUP(A738,[1]Monitoramento_Base!$A:$J,8,FALSE),0)</f>
        <v>22639268</v>
      </c>
      <c r="D738">
        <f>IFERROR(VLOOKUP(A738,[1]Monitoramento_Base!$A:$K,11,FALSE),0)</f>
        <v>47377</v>
      </c>
      <c r="E738">
        <f>IFERROR(VLOOKUP(A738,[1]Monitoramento_Base!$A:$L,12,FALSE),0)</f>
        <v>13956808</v>
      </c>
      <c r="F738">
        <f>IFERROR(VLOOKUP(A738,[1]Monitoramento_Base!$A:$O,15,FALSE),0)</f>
        <v>13342</v>
      </c>
      <c r="G738">
        <f>IFERROR(VLOOKUP(A738,[1]Monitoramento_Base!$A:$P,16,FALSE),0)</f>
        <v>11344724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IFERROR(VLOOKUP(A739,[1]Monitoramento_Base!$A:$J,7,FALSE),0)</f>
        <v>91628</v>
      </c>
      <c r="C739">
        <f>IFERROR(VLOOKUP(A739,[1]Monitoramento_Base!$A:$J,8,FALSE),0)</f>
        <v>24476031</v>
      </c>
      <c r="D739">
        <f>IFERROR(VLOOKUP(A739,[1]Monitoramento_Base!$A:$K,11,FALSE),0)</f>
        <v>71421</v>
      </c>
      <c r="E739">
        <f>IFERROR(VLOOKUP(A739,[1]Monitoramento_Base!$A:$L,12,FALSE),0)</f>
        <v>21977563</v>
      </c>
      <c r="F739">
        <f>IFERROR(VLOOKUP(A739,[1]Monitoramento_Base!$A:$O,15,FALSE),0)</f>
        <v>69658</v>
      </c>
      <c r="G739">
        <f>IFERROR(VLOOKUP(A739,[1]Monitoramento_Base!$A:$P,16,FALSE),0)</f>
        <v>12016635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IFERROR(VLOOKUP(A740,[1]Monitoramento_Base!$A:$J,7,FALSE),0)</f>
        <v>89273</v>
      </c>
      <c r="C740">
        <f>IFERROR(VLOOKUP(A740,[1]Monitoramento_Base!$A:$J,8,FALSE),0)</f>
        <v>13221689</v>
      </c>
      <c r="D740">
        <f>IFERROR(VLOOKUP(A740,[1]Monitoramento_Base!$A:$K,11,FALSE),0)</f>
        <v>84929</v>
      </c>
      <c r="E740">
        <f>IFERROR(VLOOKUP(A740,[1]Monitoramento_Base!$A:$L,12,FALSE),0)</f>
        <v>9037609</v>
      </c>
      <c r="F740">
        <f>IFERROR(VLOOKUP(A740,[1]Monitoramento_Base!$A:$O,15,FALSE),0)</f>
        <v>26655</v>
      </c>
      <c r="G740">
        <f>IFERROR(VLOOKUP(A740,[1]Monitoramento_Base!$A:$P,16,FALSE),0)</f>
        <v>4560271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IFERROR(VLOOKUP(A741,[1]Monitoramento_Base!$A:$J,7,FALSE),0)</f>
        <v>60571</v>
      </c>
      <c r="C741">
        <f>IFERROR(VLOOKUP(A741,[1]Monitoramento_Base!$A:$J,8,FALSE),0)</f>
        <v>13282601</v>
      </c>
      <c r="D741">
        <f>IFERROR(VLOOKUP(A741,[1]Monitoramento_Base!$A:$K,11,FALSE),0)</f>
        <v>8982</v>
      </c>
      <c r="E741">
        <f>IFERROR(VLOOKUP(A741,[1]Monitoramento_Base!$A:$L,12,FALSE),0)</f>
        <v>12204846</v>
      </c>
      <c r="F741">
        <f>IFERROR(VLOOKUP(A741,[1]Monitoramento_Base!$A:$O,15,FALSE),0)</f>
        <v>3349</v>
      </c>
      <c r="G741">
        <f>IFERROR(VLOOKUP(A741,[1]Monitoramento_Base!$A:$P,16,FALSE),0)</f>
        <v>8142102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IFERROR(VLOOKUP(A742,[1]Monitoramento_Base!$A:$J,7,FALSE),0)</f>
        <v>196753</v>
      </c>
      <c r="C742">
        <f>IFERROR(VLOOKUP(A742,[1]Monitoramento_Base!$A:$J,8,FALSE),0)</f>
        <v>48037924</v>
      </c>
      <c r="D742">
        <f>IFERROR(VLOOKUP(A742,[1]Monitoramento_Base!$A:$K,11,FALSE),0)</f>
        <v>138200</v>
      </c>
      <c r="E742">
        <f>IFERROR(VLOOKUP(A742,[1]Monitoramento_Base!$A:$L,12,FALSE),0)</f>
        <v>32748249</v>
      </c>
      <c r="F742">
        <f>IFERROR(VLOOKUP(A742,[1]Monitoramento_Base!$A:$O,15,FALSE),0)</f>
        <v>126381</v>
      </c>
      <c r="G742">
        <f>IFERROR(VLOOKUP(A742,[1]Monitoramento_Base!$A:$P,16,FALSE),0)</f>
        <v>27767427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IFERROR(VLOOKUP(A743,[1]Monitoramento_Base!$A:$J,7,FALSE),0)</f>
        <v>274120</v>
      </c>
      <c r="C743">
        <f>IFERROR(VLOOKUP(A743,[1]Monitoramento_Base!$A:$J,8,FALSE),0)</f>
        <v>41103409</v>
      </c>
      <c r="D743">
        <f>IFERROR(VLOOKUP(A743,[1]Monitoramento_Base!$A:$K,11,FALSE),0)</f>
        <v>118106</v>
      </c>
      <c r="E743">
        <f>IFERROR(VLOOKUP(A743,[1]Monitoramento_Base!$A:$L,12,FALSE),0)</f>
        <v>33775295</v>
      </c>
      <c r="F743">
        <f>IFERROR(VLOOKUP(A743,[1]Monitoramento_Base!$A:$O,15,FALSE),0)</f>
        <v>469233</v>
      </c>
      <c r="G743">
        <f>IFERROR(VLOOKUP(A743,[1]Monitoramento_Base!$A:$P,16,FALSE),0)</f>
        <v>34421850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IFERROR(VLOOKUP(A744,[1]Monitoramento_Base!$A:$J,7,FALSE),0)</f>
        <v>118427</v>
      </c>
      <c r="C744">
        <f>IFERROR(VLOOKUP(A744,[1]Monitoramento_Base!$A:$J,8,FALSE),0)</f>
        <v>8411683</v>
      </c>
      <c r="D744">
        <f>IFERROR(VLOOKUP(A744,[1]Monitoramento_Base!$A:$K,11,FALSE),0)</f>
        <v>109485</v>
      </c>
      <c r="E744">
        <f>IFERROR(VLOOKUP(A744,[1]Monitoramento_Base!$A:$L,12,FALSE),0)</f>
        <v>9415589</v>
      </c>
      <c r="F744">
        <f>IFERROR(VLOOKUP(A744,[1]Monitoramento_Base!$A:$O,15,FALSE),0)</f>
        <v>86860</v>
      </c>
      <c r="G744">
        <f>IFERROR(VLOOKUP(A744,[1]Monitoramento_Base!$A:$P,16,FALSE),0)</f>
        <v>7198634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IFERROR(VLOOKUP(A745,[1]Monitoramento_Base!$A:$J,7,FALSE),0)</f>
        <v>177680</v>
      </c>
      <c r="C745">
        <f>IFERROR(VLOOKUP(A745,[1]Monitoramento_Base!$A:$J,8,FALSE),0)</f>
        <v>100893250</v>
      </c>
      <c r="D745">
        <f>IFERROR(VLOOKUP(A745,[1]Monitoramento_Base!$A:$K,11,FALSE),0)</f>
        <v>108144</v>
      </c>
      <c r="E745">
        <f>IFERROR(VLOOKUP(A745,[1]Monitoramento_Base!$A:$L,12,FALSE),0)</f>
        <v>98313996</v>
      </c>
      <c r="F745">
        <f>IFERROR(VLOOKUP(A745,[1]Monitoramento_Base!$A:$O,15,FALSE),0)</f>
        <v>109479</v>
      </c>
      <c r="G745">
        <f>IFERROR(VLOOKUP(A745,[1]Monitoramento_Base!$A:$P,16,FALSE),0)</f>
        <v>65925716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IFERROR(VLOOKUP(A746,[1]Monitoramento_Base!$A:$J,7,FALSE),0)</f>
        <v>0</v>
      </c>
      <c r="C746">
        <f>IFERROR(VLOOKUP(A746,[1]Monitoramento_Base!$A:$J,8,FALSE),0)</f>
        <v>14977898</v>
      </c>
      <c r="D746">
        <f>IFERROR(VLOOKUP(A746,[1]Monitoramento_Base!$A:$K,11,FALSE),0)</f>
        <v>0</v>
      </c>
      <c r="E746">
        <f>IFERROR(VLOOKUP(A746,[1]Monitoramento_Base!$A:$L,12,FALSE),0)</f>
        <v>14494740</v>
      </c>
      <c r="F746">
        <f>IFERROR(VLOOKUP(A746,[1]Monitoramento_Base!$A:$O,15,FALSE),0)</f>
        <v>0</v>
      </c>
      <c r="G746">
        <f>IFERROR(VLOOKUP(A746,[1]Monitoramento_Base!$A:$P,16,FALSE),0)</f>
        <v>9663160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IFERROR(VLOOKUP(A747,[1]Monitoramento_Base!$A:$J,7,FALSE),0)</f>
        <v>12460</v>
      </c>
      <c r="C747">
        <f>IFERROR(VLOOKUP(A747,[1]Monitoramento_Base!$A:$J,8,FALSE),0)</f>
        <v>2826106</v>
      </c>
      <c r="D747">
        <f>IFERROR(VLOOKUP(A747,[1]Monitoramento_Base!$A:$K,11,FALSE),0)</f>
        <v>4813</v>
      </c>
      <c r="E747">
        <f>IFERROR(VLOOKUP(A747,[1]Monitoramento_Base!$A:$L,12,FALSE),0)</f>
        <v>2535071</v>
      </c>
      <c r="F747">
        <f>IFERROR(VLOOKUP(A747,[1]Monitoramento_Base!$A:$O,15,FALSE),0)</f>
        <v>8481</v>
      </c>
      <c r="G747">
        <f>IFERROR(VLOOKUP(A747,[1]Monitoramento_Base!$A:$P,16,FALSE),0)</f>
        <v>1557774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IFERROR(VLOOKUP(A748,[1]Monitoramento_Base!$A:$J,7,FALSE),0)</f>
        <v>29834</v>
      </c>
      <c r="C748">
        <f>IFERROR(VLOOKUP(A748,[1]Monitoramento_Base!$A:$J,8,FALSE),0)</f>
        <v>2633568</v>
      </c>
      <c r="D748">
        <f>IFERROR(VLOOKUP(A748,[1]Monitoramento_Base!$A:$K,11,FALSE),0)</f>
        <v>15561</v>
      </c>
      <c r="E748">
        <f>IFERROR(VLOOKUP(A748,[1]Monitoramento_Base!$A:$L,12,FALSE),0)</f>
        <v>2206785</v>
      </c>
      <c r="F748">
        <f>IFERROR(VLOOKUP(A748,[1]Monitoramento_Base!$A:$O,15,FALSE),0)</f>
        <v>11203</v>
      </c>
      <c r="G748">
        <f>IFERROR(VLOOKUP(A748,[1]Monitoramento_Base!$A:$P,16,FALSE),0)</f>
        <v>1666652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IFERROR(VLOOKUP(A749,[1]Monitoramento_Base!$A:$J,7,FALSE),0)</f>
        <v>1424</v>
      </c>
      <c r="C749">
        <f>IFERROR(VLOOKUP(A749,[1]Monitoramento_Base!$A:$J,8,FALSE),0)</f>
        <v>1461848</v>
      </c>
      <c r="D749">
        <f>IFERROR(VLOOKUP(A749,[1]Monitoramento_Base!$A:$K,11,FALSE),0)</f>
        <v>1192</v>
      </c>
      <c r="E749">
        <f>IFERROR(VLOOKUP(A749,[1]Monitoramento_Base!$A:$L,12,FALSE),0)</f>
        <v>1379534</v>
      </c>
      <c r="F749">
        <f>IFERROR(VLOOKUP(A749,[1]Monitoramento_Base!$A:$O,15,FALSE),0)</f>
        <v>744</v>
      </c>
      <c r="G749">
        <f>IFERROR(VLOOKUP(A749,[1]Monitoramento_Base!$A:$P,16,FALSE),0)</f>
        <v>898637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IFERROR(VLOOKUP(A750,[1]Monitoramento_Base!$A:$J,7,FALSE),0)</f>
        <v>60190</v>
      </c>
      <c r="C750">
        <f>IFERROR(VLOOKUP(A750,[1]Monitoramento_Base!$A:$J,8,FALSE),0)</f>
        <v>35706846</v>
      </c>
      <c r="D750">
        <f>IFERROR(VLOOKUP(A750,[1]Monitoramento_Base!$A:$K,11,FALSE),0)</f>
        <v>40446</v>
      </c>
      <c r="E750">
        <f>IFERROR(VLOOKUP(A750,[1]Monitoramento_Base!$A:$L,12,FALSE),0)</f>
        <v>30563346</v>
      </c>
      <c r="F750">
        <f>IFERROR(VLOOKUP(A750,[1]Monitoramento_Base!$A:$O,15,FALSE),0)</f>
        <v>23017</v>
      </c>
      <c r="G750">
        <f>IFERROR(VLOOKUP(A750,[1]Monitoramento_Base!$A:$P,16,FALSE),0)</f>
        <v>18740612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IFERROR(VLOOKUP(A751,[1]Monitoramento_Base!$A:$J,7,FALSE),0)</f>
        <v>56115</v>
      </c>
      <c r="C751">
        <f>IFERROR(VLOOKUP(A751,[1]Monitoramento_Base!$A:$J,8,FALSE),0)</f>
        <v>30852303</v>
      </c>
      <c r="D751">
        <f>IFERROR(VLOOKUP(A751,[1]Monitoramento_Base!$A:$K,11,FALSE),0)</f>
        <v>54926</v>
      </c>
      <c r="E751">
        <f>IFERROR(VLOOKUP(A751,[1]Monitoramento_Base!$A:$L,12,FALSE),0)</f>
        <v>29311740</v>
      </c>
      <c r="F751">
        <f>IFERROR(VLOOKUP(A751,[1]Monitoramento_Base!$A:$O,15,FALSE),0)</f>
        <v>53328</v>
      </c>
      <c r="G751">
        <f>IFERROR(VLOOKUP(A751,[1]Monitoramento_Base!$A:$P,16,FALSE),0)</f>
        <v>19670273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IFERROR(VLOOKUP(A752,[1]Monitoramento_Base!$A:$J,7,FALSE),0)</f>
        <v>7357</v>
      </c>
      <c r="C752">
        <f>IFERROR(VLOOKUP(A752,[1]Monitoramento_Base!$A:$J,8,FALSE),0)</f>
        <v>3740518</v>
      </c>
      <c r="D752">
        <f>IFERROR(VLOOKUP(A752,[1]Monitoramento_Base!$A:$K,11,FALSE),0)</f>
        <v>19514</v>
      </c>
      <c r="E752">
        <f>IFERROR(VLOOKUP(A752,[1]Monitoramento_Base!$A:$L,12,FALSE),0)</f>
        <v>4662703</v>
      </c>
      <c r="F752">
        <f>IFERROR(VLOOKUP(A752,[1]Monitoramento_Base!$A:$O,15,FALSE),0)</f>
        <v>20918</v>
      </c>
      <c r="G752">
        <f>IFERROR(VLOOKUP(A752,[1]Monitoramento_Base!$A:$P,16,FALSE),0)</f>
        <v>2732062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IFERROR(VLOOKUP(A753,[1]Monitoramento_Base!$A:$J,7,FALSE),0)</f>
        <v>48857</v>
      </c>
      <c r="C753">
        <f>IFERROR(VLOOKUP(A753,[1]Monitoramento_Base!$A:$J,8,FALSE),0)</f>
        <v>45749488</v>
      </c>
      <c r="D753">
        <f>IFERROR(VLOOKUP(A753,[1]Monitoramento_Base!$A:$K,11,FALSE),0)</f>
        <v>61267</v>
      </c>
      <c r="E753">
        <f>IFERROR(VLOOKUP(A753,[1]Monitoramento_Base!$A:$L,12,FALSE),0)</f>
        <v>46998668</v>
      </c>
      <c r="F753">
        <f>IFERROR(VLOOKUP(A753,[1]Monitoramento_Base!$A:$O,15,FALSE),0)</f>
        <v>41570</v>
      </c>
      <c r="G753">
        <f>IFERROR(VLOOKUP(A753,[1]Monitoramento_Base!$A:$P,16,FALSE),0)</f>
        <v>32168689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IFERROR(VLOOKUP(A754,[1]Monitoramento_Base!$A:$J,7,FALSE),0)</f>
        <v>16936</v>
      </c>
      <c r="C754">
        <f>IFERROR(VLOOKUP(A754,[1]Monitoramento_Base!$A:$J,8,FALSE),0)</f>
        <v>45852823</v>
      </c>
      <c r="D754">
        <f>IFERROR(VLOOKUP(A754,[1]Monitoramento_Base!$A:$K,11,FALSE),0)</f>
        <v>22736</v>
      </c>
      <c r="E754">
        <f>IFERROR(VLOOKUP(A754,[1]Monitoramento_Base!$A:$L,12,FALSE),0)</f>
        <v>45087529</v>
      </c>
      <c r="F754">
        <f>IFERROR(VLOOKUP(A754,[1]Monitoramento_Base!$A:$O,15,FALSE),0)</f>
        <v>16772</v>
      </c>
      <c r="G754">
        <f>IFERROR(VLOOKUP(A754,[1]Monitoramento_Base!$A:$P,16,FALSE),0)</f>
        <v>30532737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IFERROR(VLOOKUP(A755,[1]Monitoramento_Base!$A:$J,7,FALSE),0)</f>
        <v>0</v>
      </c>
      <c r="C755">
        <f>IFERROR(VLOOKUP(A755,[1]Monitoramento_Base!$A:$J,8,FALSE),0)</f>
        <v>11707150</v>
      </c>
      <c r="D755">
        <f>IFERROR(VLOOKUP(A755,[1]Monitoramento_Base!$A:$K,11,FALSE),0)</f>
        <v>0</v>
      </c>
      <c r="E755">
        <f>IFERROR(VLOOKUP(A755,[1]Monitoramento_Base!$A:$L,12,FALSE),0)</f>
        <v>11329500</v>
      </c>
      <c r="F755">
        <f>IFERROR(VLOOKUP(A755,[1]Monitoramento_Base!$A:$O,15,FALSE),0)</f>
        <v>0</v>
      </c>
      <c r="G755">
        <f>IFERROR(VLOOKUP(A755,[1]Monitoramento_Base!$A:$P,16,FALSE),0)</f>
        <v>7553000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IFERROR(VLOOKUP(A756,[1]Monitoramento_Base!$A:$J,7,FALSE),0)</f>
        <v>43829</v>
      </c>
      <c r="C756">
        <f>IFERROR(VLOOKUP(A756,[1]Monitoramento_Base!$A:$J,8,FALSE),0)</f>
        <v>36716185</v>
      </c>
      <c r="D756">
        <f>IFERROR(VLOOKUP(A756,[1]Monitoramento_Base!$A:$K,11,FALSE),0)</f>
        <v>72618</v>
      </c>
      <c r="E756">
        <f>IFERROR(VLOOKUP(A756,[1]Monitoramento_Base!$A:$L,12,FALSE),0)</f>
        <v>37290912</v>
      </c>
      <c r="F756">
        <f>IFERROR(VLOOKUP(A756,[1]Monitoramento_Base!$A:$O,15,FALSE),0)</f>
        <v>60716</v>
      </c>
      <c r="G756">
        <f>IFERROR(VLOOKUP(A756,[1]Monitoramento_Base!$A:$P,16,FALSE),0)</f>
        <v>26289710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IFERROR(VLOOKUP(A757,[1]Monitoramento_Base!$A:$J,7,FALSE),0)</f>
        <v>21524</v>
      </c>
      <c r="C757">
        <f>IFERROR(VLOOKUP(A757,[1]Monitoramento_Base!$A:$J,8,FALSE),0)</f>
        <v>8773713</v>
      </c>
      <c r="D757">
        <f>IFERROR(VLOOKUP(A757,[1]Monitoramento_Base!$A:$K,11,FALSE),0)</f>
        <v>20618</v>
      </c>
      <c r="E757">
        <f>IFERROR(VLOOKUP(A757,[1]Monitoramento_Base!$A:$L,12,FALSE),0)</f>
        <v>8802433</v>
      </c>
      <c r="F757">
        <f>IFERROR(VLOOKUP(A757,[1]Monitoramento_Base!$A:$O,15,FALSE),0)</f>
        <v>27519</v>
      </c>
      <c r="G757">
        <f>IFERROR(VLOOKUP(A757,[1]Monitoramento_Base!$A:$P,16,FALSE),0)</f>
        <v>7099413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IFERROR(VLOOKUP(A758,[1]Monitoramento_Base!$A:$J,7,FALSE),0)</f>
        <v>1666</v>
      </c>
      <c r="C758">
        <f>IFERROR(VLOOKUP(A758,[1]Monitoramento_Base!$A:$J,8,FALSE),0)</f>
        <v>15486346</v>
      </c>
      <c r="D758">
        <f>IFERROR(VLOOKUP(A758,[1]Monitoramento_Base!$A:$K,11,FALSE),0)</f>
        <v>838</v>
      </c>
      <c r="E758">
        <f>IFERROR(VLOOKUP(A758,[1]Monitoramento_Base!$A:$L,12,FALSE),0)</f>
        <v>14941057</v>
      </c>
      <c r="F758">
        <f>IFERROR(VLOOKUP(A758,[1]Monitoramento_Base!$A:$O,15,FALSE),0)</f>
        <v>995</v>
      </c>
      <c r="G758">
        <f>IFERROR(VLOOKUP(A758,[1]Monitoramento_Base!$A:$P,16,FALSE),0)</f>
        <v>9945407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IFERROR(VLOOKUP(A759,[1]Monitoramento_Base!$A:$J,7,FALSE),0)</f>
        <v>0</v>
      </c>
      <c r="C759">
        <f>IFERROR(VLOOKUP(A759,[1]Monitoramento_Base!$A:$J,8,FALSE),0)</f>
        <v>3929839</v>
      </c>
      <c r="D759">
        <f>IFERROR(VLOOKUP(A759,[1]Monitoramento_Base!$A:$K,11,FALSE),0)</f>
        <v>0</v>
      </c>
      <c r="E759">
        <f>IFERROR(VLOOKUP(A759,[1]Monitoramento_Base!$A:$L,12,FALSE),0)</f>
        <v>3803070</v>
      </c>
      <c r="F759">
        <f>IFERROR(VLOOKUP(A759,[1]Monitoramento_Base!$A:$O,15,FALSE),0)</f>
        <v>0</v>
      </c>
      <c r="G759">
        <f>IFERROR(VLOOKUP(A759,[1]Monitoramento_Base!$A:$P,16,FALSE),0)</f>
        <v>2535380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IFERROR(VLOOKUP(A760,[1]Monitoramento_Base!$A:$J,7,FALSE),0)</f>
        <v>0</v>
      </c>
      <c r="C760">
        <f>IFERROR(VLOOKUP(A760,[1]Monitoramento_Base!$A:$J,8,FALSE),0)</f>
        <v>1182092</v>
      </c>
      <c r="D760">
        <f>IFERROR(VLOOKUP(A760,[1]Monitoramento_Base!$A:$K,11,FALSE),0)</f>
        <v>0</v>
      </c>
      <c r="E760">
        <f>IFERROR(VLOOKUP(A760,[1]Monitoramento_Base!$A:$L,12,FALSE),0)</f>
        <v>1143960</v>
      </c>
      <c r="F760">
        <f>IFERROR(VLOOKUP(A760,[1]Monitoramento_Base!$A:$O,15,FALSE),0)</f>
        <v>0</v>
      </c>
      <c r="G760">
        <f>IFERROR(VLOOKUP(A760,[1]Monitoramento_Base!$A:$P,16,FALSE),0)</f>
        <v>762640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1959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IFERROR(VLOOKUP(A761,[1]Monitoramento_Base!$A:$J,7,FALSE),0)</f>
        <v>48585</v>
      </c>
      <c r="C761">
        <f>IFERROR(VLOOKUP(A761,[1]Monitoramento_Base!$A:$J,8,FALSE),0)</f>
        <v>12218930</v>
      </c>
      <c r="D761">
        <f>IFERROR(VLOOKUP(A761,[1]Monitoramento_Base!$A:$K,11,FALSE),0)</f>
        <v>38898</v>
      </c>
      <c r="E761">
        <f>IFERROR(VLOOKUP(A761,[1]Monitoramento_Base!$A:$L,12,FALSE),0)</f>
        <v>12019831</v>
      </c>
      <c r="F761">
        <f>IFERROR(VLOOKUP(A761,[1]Monitoramento_Base!$A:$O,15,FALSE),0)</f>
        <v>25423</v>
      </c>
      <c r="G761">
        <f>IFERROR(VLOOKUP(A761,[1]Monitoramento_Base!$A:$P,16,FALSE),0)</f>
        <v>8274359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IFERROR(VLOOKUP(A762,[1]Monitoramento_Base!$A:$J,7,FALSE),0)</f>
        <v>25269</v>
      </c>
      <c r="C762">
        <f>IFERROR(VLOOKUP(A762,[1]Monitoramento_Base!$A:$J,8,FALSE),0)</f>
        <v>11536039</v>
      </c>
      <c r="D762">
        <f>IFERROR(VLOOKUP(A762,[1]Monitoramento_Base!$A:$K,11,FALSE),0)</f>
        <v>21518</v>
      </c>
      <c r="E762">
        <f>IFERROR(VLOOKUP(A762,[1]Monitoramento_Base!$A:$L,12,FALSE),0)</f>
        <v>10928143</v>
      </c>
      <c r="F762">
        <f>IFERROR(VLOOKUP(A762,[1]Monitoramento_Base!$A:$O,15,FALSE),0)</f>
        <v>9667</v>
      </c>
      <c r="G762">
        <f>IFERROR(VLOOKUP(A762,[1]Monitoramento_Base!$A:$P,16,FALSE),0)</f>
        <v>8919867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IFERROR(VLOOKUP(A763,[1]Monitoramento_Base!$A:$J,7,FALSE),0)</f>
        <v>58529</v>
      </c>
      <c r="C763">
        <f>IFERROR(VLOOKUP(A763,[1]Monitoramento_Base!$A:$J,8,FALSE),0)</f>
        <v>12496613</v>
      </c>
      <c r="D763">
        <f>IFERROR(VLOOKUP(A763,[1]Monitoramento_Base!$A:$K,11,FALSE),0)</f>
        <v>50184</v>
      </c>
      <c r="E763">
        <f>IFERROR(VLOOKUP(A763,[1]Monitoramento_Base!$A:$L,12,FALSE),0)</f>
        <v>10445862</v>
      </c>
      <c r="F763">
        <f>IFERROR(VLOOKUP(A763,[1]Monitoramento_Base!$A:$O,15,FALSE),0)</f>
        <v>26403</v>
      </c>
      <c r="G763">
        <f>IFERROR(VLOOKUP(A763,[1]Monitoramento_Base!$A:$P,16,FALSE),0)</f>
        <v>6433200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IFERROR(VLOOKUP(A764,[1]Monitoramento_Base!$A:$J,7,FALSE),0)</f>
        <v>410197</v>
      </c>
      <c r="C764">
        <f>IFERROR(VLOOKUP(A764,[1]Monitoramento_Base!$A:$J,8,FALSE),0)</f>
        <v>54993745</v>
      </c>
      <c r="D764">
        <f>IFERROR(VLOOKUP(A764,[1]Monitoramento_Base!$A:$K,11,FALSE),0)</f>
        <v>432502</v>
      </c>
      <c r="E764">
        <f>IFERROR(VLOOKUP(A764,[1]Monitoramento_Base!$A:$L,12,FALSE),0)</f>
        <v>47254306</v>
      </c>
      <c r="F764">
        <f>IFERROR(VLOOKUP(A764,[1]Monitoramento_Base!$A:$O,15,FALSE),0)</f>
        <v>353971</v>
      </c>
      <c r="G764">
        <f>IFERROR(VLOOKUP(A764,[1]Monitoramento_Base!$A:$P,16,FALSE),0)</f>
        <v>38135293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IFERROR(VLOOKUP(A765,[1]Monitoramento_Base!$A:$J,7,FALSE),0)</f>
        <v>19708</v>
      </c>
      <c r="C765">
        <f>IFERROR(VLOOKUP(A765,[1]Monitoramento_Base!$A:$J,8,FALSE),0)</f>
        <v>976090</v>
      </c>
      <c r="D765">
        <f>IFERROR(VLOOKUP(A765,[1]Monitoramento_Base!$A:$K,11,FALSE),0)</f>
        <v>27178</v>
      </c>
      <c r="E765">
        <f>IFERROR(VLOOKUP(A765,[1]Monitoramento_Base!$A:$L,12,FALSE),0)</f>
        <v>956577</v>
      </c>
      <c r="F765">
        <f>IFERROR(VLOOKUP(A765,[1]Monitoramento_Base!$A:$O,15,FALSE),0)</f>
        <v>10500</v>
      </c>
      <c r="G765">
        <f>IFERROR(VLOOKUP(A765,[1]Monitoramento_Base!$A:$P,16,FALSE),0)</f>
        <v>576469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IFERROR(VLOOKUP(A766,[1]Monitoramento_Base!$A:$J,7,FALSE),0)</f>
        <v>34705</v>
      </c>
      <c r="C766">
        <f>IFERROR(VLOOKUP(A766,[1]Monitoramento_Base!$A:$J,8,FALSE),0)</f>
        <v>3660212</v>
      </c>
      <c r="D766">
        <f>IFERROR(VLOOKUP(A766,[1]Monitoramento_Base!$A:$K,11,FALSE),0)</f>
        <v>37174</v>
      </c>
      <c r="E766">
        <f>IFERROR(VLOOKUP(A766,[1]Monitoramento_Base!$A:$L,12,FALSE),0)</f>
        <v>3036832</v>
      </c>
      <c r="F766">
        <f>IFERROR(VLOOKUP(A766,[1]Monitoramento_Base!$A:$O,15,FALSE),0)</f>
        <v>20675</v>
      </c>
      <c r="G766">
        <f>IFERROR(VLOOKUP(A766,[1]Monitoramento_Base!$A:$P,16,FALSE),0)</f>
        <v>2204210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IFERROR(VLOOKUP(A767,[1]Monitoramento_Base!$A:$J,7,FALSE),0)</f>
        <v>40086</v>
      </c>
      <c r="C767">
        <f>IFERROR(VLOOKUP(A767,[1]Monitoramento_Base!$A:$J,8,FALSE),0)</f>
        <v>5958563</v>
      </c>
      <c r="D767">
        <f>IFERROR(VLOOKUP(A767,[1]Monitoramento_Base!$A:$K,11,FALSE),0)</f>
        <v>45589</v>
      </c>
      <c r="E767">
        <f>IFERROR(VLOOKUP(A767,[1]Monitoramento_Base!$A:$L,12,FALSE),0)</f>
        <v>8068332</v>
      </c>
      <c r="F767">
        <f>IFERROR(VLOOKUP(A767,[1]Monitoramento_Base!$A:$O,15,FALSE),0)</f>
        <v>28507</v>
      </c>
      <c r="G767">
        <f>IFERROR(VLOOKUP(A767,[1]Monitoramento_Base!$A:$P,16,FALSE),0)</f>
        <v>4760520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IFERROR(VLOOKUP(A768,[1]Monitoramento_Base!$A:$J,7,FALSE),0)</f>
        <v>0</v>
      </c>
      <c r="C768">
        <f>IFERROR(VLOOKUP(A768,[1]Monitoramento_Base!$A:$J,8,FALSE),0)</f>
        <v>4812285</v>
      </c>
      <c r="D768">
        <f>IFERROR(VLOOKUP(A768,[1]Monitoramento_Base!$A:$K,11,FALSE),0)</f>
        <v>470</v>
      </c>
      <c r="E768">
        <f>IFERROR(VLOOKUP(A768,[1]Monitoramento_Base!$A:$L,12,FALSE),0)</f>
        <v>4896731</v>
      </c>
      <c r="F768">
        <f>IFERROR(VLOOKUP(A768,[1]Monitoramento_Base!$A:$O,15,FALSE),0)</f>
        <v>2307</v>
      </c>
      <c r="G768">
        <f>IFERROR(VLOOKUP(A768,[1]Monitoramento_Base!$A:$P,16,FALSE),0)</f>
        <v>2365162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IFERROR(VLOOKUP(A769,[1]Monitoramento_Base!$A:$J,7,FALSE),0)</f>
        <v>0</v>
      </c>
      <c r="C769">
        <f>IFERROR(VLOOKUP(A769,[1]Monitoramento_Base!$A:$J,8,FALSE),0)</f>
        <v>0</v>
      </c>
      <c r="D769">
        <f>IFERROR(VLOOKUP(A769,[1]Monitoramento_Base!$A:$K,11,FALSE),0)</f>
        <v>0</v>
      </c>
      <c r="E769">
        <f>IFERROR(VLOOKUP(A769,[1]Monitoramento_Base!$A:$L,12,FALSE),0)</f>
        <v>0</v>
      </c>
      <c r="F769">
        <f>IFERROR(VLOOKUP(A769,[1]Monitoramento_Base!$A:$O,15,FALSE),0)</f>
        <v>0</v>
      </c>
      <c r="G769">
        <f>IFERROR(VLOOKUP(A769,[1]Monitoramento_Base!$A:$P,16,FALSE),0)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IFERROR(VLOOKUP(A770,[1]Monitoramento_Base!$A:$J,7,FALSE),0)</f>
        <v>38883</v>
      </c>
      <c r="C770">
        <f>IFERROR(VLOOKUP(A770,[1]Monitoramento_Base!$A:$J,8,FALSE),0)</f>
        <v>63078439</v>
      </c>
      <c r="D770">
        <f>IFERROR(VLOOKUP(A770,[1]Monitoramento_Base!$A:$K,11,FALSE),0)</f>
        <v>43940</v>
      </c>
      <c r="E770">
        <f>IFERROR(VLOOKUP(A770,[1]Monitoramento_Base!$A:$L,12,FALSE),0)</f>
        <v>59723644</v>
      </c>
      <c r="F770">
        <f>IFERROR(VLOOKUP(A770,[1]Monitoramento_Base!$A:$O,15,FALSE),0)</f>
        <v>40766</v>
      </c>
      <c r="G770">
        <f>IFERROR(VLOOKUP(A770,[1]Monitoramento_Base!$A:$P,16,FALSE),0)</f>
        <v>38828061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IFERROR(VLOOKUP(A771,[1]Monitoramento_Base!$A:$J,7,FALSE),0)</f>
        <v>0</v>
      </c>
      <c r="C771">
        <f>IFERROR(VLOOKUP(A771,[1]Monitoramento_Base!$A:$J,8,FALSE),0)</f>
        <v>4160813</v>
      </c>
      <c r="D771">
        <f>IFERROR(VLOOKUP(A771,[1]Monitoramento_Base!$A:$K,11,FALSE),0)</f>
        <v>0</v>
      </c>
      <c r="E771">
        <f>IFERROR(VLOOKUP(A771,[1]Monitoramento_Base!$A:$L,12,FALSE),0)</f>
        <v>3982910</v>
      </c>
      <c r="F771">
        <f>IFERROR(VLOOKUP(A771,[1]Monitoramento_Base!$A:$O,15,FALSE),0)</f>
        <v>0</v>
      </c>
      <c r="G771">
        <f>IFERROR(VLOOKUP(A771,[1]Monitoramento_Base!$A:$P,16,FALSE),0)</f>
        <v>2650640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IFERROR(VLOOKUP(A772,[1]Monitoramento_Base!$A:$J,7,FALSE),0)</f>
        <v>399</v>
      </c>
      <c r="C772">
        <f>IFERROR(VLOOKUP(A772,[1]Monitoramento_Base!$A:$J,8,FALSE),0)</f>
        <v>391278</v>
      </c>
      <c r="D772">
        <f>IFERROR(VLOOKUP(A772,[1]Monitoramento_Base!$A:$K,11,FALSE),0)</f>
        <v>41</v>
      </c>
      <c r="E772">
        <f>IFERROR(VLOOKUP(A772,[1]Monitoramento_Base!$A:$L,12,FALSE),0)</f>
        <v>372005</v>
      </c>
      <c r="F772">
        <f>IFERROR(VLOOKUP(A772,[1]Monitoramento_Base!$A:$O,15,FALSE),0)</f>
        <v>313</v>
      </c>
      <c r="G772">
        <f>IFERROR(VLOOKUP(A772,[1]Monitoramento_Base!$A:$P,16,FALSE),0)</f>
        <v>241686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IFERROR(VLOOKUP(A773,[1]Monitoramento_Base!$A:$J,7,FALSE),0)</f>
        <v>711</v>
      </c>
      <c r="C773">
        <f>IFERROR(VLOOKUP(A773,[1]Monitoramento_Base!$A:$J,8,FALSE),0)</f>
        <v>497635</v>
      </c>
      <c r="D773">
        <f>IFERROR(VLOOKUP(A773,[1]Monitoramento_Base!$A:$K,11,FALSE),0)</f>
        <v>717</v>
      </c>
      <c r="E773">
        <f>IFERROR(VLOOKUP(A773,[1]Monitoramento_Base!$A:$L,12,FALSE),0)</f>
        <v>400873</v>
      </c>
      <c r="F773">
        <f>IFERROR(VLOOKUP(A773,[1]Monitoramento_Base!$A:$O,15,FALSE),0)</f>
        <v>599</v>
      </c>
      <c r="G773">
        <f>IFERROR(VLOOKUP(A773,[1]Monitoramento_Base!$A:$P,16,FALSE),0)</f>
        <v>223580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IFERROR(VLOOKUP(A774,[1]Monitoramento_Base!$A:$J,7,FALSE),0)</f>
        <v>25862</v>
      </c>
      <c r="C774">
        <f>IFERROR(VLOOKUP(A774,[1]Monitoramento_Base!$A:$J,8,FALSE),0)</f>
        <v>1392506</v>
      </c>
      <c r="D774">
        <f>IFERROR(VLOOKUP(A774,[1]Monitoramento_Base!$A:$K,11,FALSE),0)</f>
        <v>24687</v>
      </c>
      <c r="E774">
        <f>IFERROR(VLOOKUP(A774,[1]Monitoramento_Base!$A:$L,12,FALSE),0)</f>
        <v>1078337</v>
      </c>
      <c r="F774">
        <f>IFERROR(VLOOKUP(A774,[1]Monitoramento_Base!$A:$O,15,FALSE),0)</f>
        <v>19718</v>
      </c>
      <c r="G774">
        <f>IFERROR(VLOOKUP(A774,[1]Monitoramento_Base!$A:$P,16,FALSE),0)</f>
        <v>695218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IFERROR(VLOOKUP(A775,[1]Monitoramento_Base!$A:$J,7,FALSE),0)</f>
        <v>5748</v>
      </c>
      <c r="C775">
        <f>IFERROR(VLOOKUP(A775,[1]Monitoramento_Base!$A:$J,8,FALSE),0)</f>
        <v>4121234</v>
      </c>
      <c r="D775">
        <f>IFERROR(VLOOKUP(A775,[1]Monitoramento_Base!$A:$K,11,FALSE),0)</f>
        <v>5219</v>
      </c>
      <c r="E775">
        <f>IFERROR(VLOOKUP(A775,[1]Monitoramento_Base!$A:$L,12,FALSE),0)</f>
        <v>4011605</v>
      </c>
      <c r="F775">
        <f>IFERROR(VLOOKUP(A775,[1]Monitoramento_Base!$A:$O,15,FALSE),0)</f>
        <v>5478</v>
      </c>
      <c r="G775">
        <f>IFERROR(VLOOKUP(A775,[1]Monitoramento_Base!$A:$P,16,FALSE),0)</f>
        <v>2858255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IFERROR(VLOOKUP(A776,[1]Monitoramento_Base!$A:$J,7,FALSE),0)</f>
        <v>34962</v>
      </c>
      <c r="C776">
        <f>IFERROR(VLOOKUP(A776,[1]Monitoramento_Base!$A:$J,8,FALSE),0)</f>
        <v>6358609</v>
      </c>
      <c r="D776">
        <f>IFERROR(VLOOKUP(A776,[1]Monitoramento_Base!$A:$K,11,FALSE),0)</f>
        <v>35769</v>
      </c>
      <c r="E776">
        <f>IFERROR(VLOOKUP(A776,[1]Monitoramento_Base!$A:$L,12,FALSE),0)</f>
        <v>6069513</v>
      </c>
      <c r="F776">
        <f>IFERROR(VLOOKUP(A776,[1]Monitoramento_Base!$A:$O,15,FALSE),0)</f>
        <v>34185</v>
      </c>
      <c r="G776">
        <f>IFERROR(VLOOKUP(A776,[1]Monitoramento_Base!$A:$P,16,FALSE),0)</f>
        <v>4102167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IFERROR(VLOOKUP(A777,[1]Monitoramento_Base!$A:$J,7,FALSE),0)</f>
        <v>3822</v>
      </c>
      <c r="C777">
        <f>IFERROR(VLOOKUP(A777,[1]Monitoramento_Base!$A:$J,8,FALSE),0)</f>
        <v>5122891</v>
      </c>
      <c r="D777">
        <f>IFERROR(VLOOKUP(A777,[1]Monitoramento_Base!$A:$K,11,FALSE),0)</f>
        <v>2285</v>
      </c>
      <c r="E777">
        <f>IFERROR(VLOOKUP(A777,[1]Monitoramento_Base!$A:$L,12,FALSE),0)</f>
        <v>5063579</v>
      </c>
      <c r="F777">
        <f>IFERROR(VLOOKUP(A777,[1]Monitoramento_Base!$A:$O,15,FALSE),0)</f>
        <v>1748</v>
      </c>
      <c r="G777">
        <f>IFERROR(VLOOKUP(A777,[1]Monitoramento_Base!$A:$P,16,FALSE),0)</f>
        <v>3534733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IFERROR(VLOOKUP(A778,[1]Monitoramento_Base!$A:$J,7,FALSE),0)</f>
        <v>32744</v>
      </c>
      <c r="C778">
        <f>IFERROR(VLOOKUP(A778,[1]Monitoramento_Base!$A:$J,8,FALSE),0)</f>
        <v>11932428</v>
      </c>
      <c r="D778">
        <f>IFERROR(VLOOKUP(A778,[1]Monitoramento_Base!$A:$K,11,FALSE),0)</f>
        <v>14616</v>
      </c>
      <c r="E778">
        <f>IFERROR(VLOOKUP(A778,[1]Monitoramento_Base!$A:$L,12,FALSE),0)</f>
        <v>11324960</v>
      </c>
      <c r="F778">
        <f>IFERROR(VLOOKUP(A778,[1]Monitoramento_Base!$A:$O,15,FALSE),0)</f>
        <v>23323</v>
      </c>
      <c r="G778">
        <f>IFERROR(VLOOKUP(A778,[1]Monitoramento_Base!$A:$P,16,FALSE),0)</f>
        <v>5394830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IFERROR(VLOOKUP(A779,[1]Monitoramento_Base!$A:$J,7,FALSE),0)</f>
        <v>31811</v>
      </c>
      <c r="C779">
        <f>IFERROR(VLOOKUP(A779,[1]Monitoramento_Base!$A:$J,8,FALSE),0)</f>
        <v>4368156</v>
      </c>
      <c r="D779">
        <f>IFERROR(VLOOKUP(A779,[1]Monitoramento_Base!$A:$K,11,FALSE),0)</f>
        <v>34204</v>
      </c>
      <c r="E779">
        <f>IFERROR(VLOOKUP(A779,[1]Monitoramento_Base!$A:$L,12,FALSE),0)</f>
        <v>4031993</v>
      </c>
      <c r="F779">
        <f>IFERROR(VLOOKUP(A779,[1]Monitoramento_Base!$A:$O,15,FALSE),0)</f>
        <v>21765</v>
      </c>
      <c r="G779">
        <f>IFERROR(VLOOKUP(A779,[1]Monitoramento_Base!$A:$P,16,FALSE),0)</f>
        <v>2706535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IFERROR(VLOOKUP(A780,[1]Monitoramento_Base!$A:$J,7,FALSE),0)</f>
        <v>1578</v>
      </c>
      <c r="C780">
        <f>IFERROR(VLOOKUP(A780,[1]Monitoramento_Base!$A:$J,8,FALSE),0)</f>
        <v>2625679</v>
      </c>
      <c r="D780">
        <f>IFERROR(VLOOKUP(A780,[1]Monitoramento_Base!$A:$K,11,FALSE),0)</f>
        <v>1766</v>
      </c>
      <c r="E780">
        <f>IFERROR(VLOOKUP(A780,[1]Monitoramento_Base!$A:$L,12,FALSE),0)</f>
        <v>2651145</v>
      </c>
      <c r="F780">
        <f>IFERROR(VLOOKUP(A780,[1]Monitoramento_Base!$A:$O,15,FALSE),0)</f>
        <v>4455</v>
      </c>
      <c r="G780">
        <f>IFERROR(VLOOKUP(A780,[1]Monitoramento_Base!$A:$P,16,FALSE),0)</f>
        <v>1955001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IFERROR(VLOOKUP(A781,[1]Monitoramento_Base!$A:$J,7,FALSE),0)</f>
        <v>0</v>
      </c>
      <c r="C781">
        <f>IFERROR(VLOOKUP(A781,[1]Monitoramento_Base!$A:$J,8,FALSE),0)</f>
        <v>3640981</v>
      </c>
      <c r="D781">
        <f>IFERROR(VLOOKUP(A781,[1]Monitoramento_Base!$A:$K,11,FALSE),0)</f>
        <v>0</v>
      </c>
      <c r="E781">
        <f>IFERROR(VLOOKUP(A781,[1]Monitoramento_Base!$A:$L,12,FALSE),0)</f>
        <v>3523530</v>
      </c>
      <c r="F781">
        <f>IFERROR(VLOOKUP(A781,[1]Monitoramento_Base!$A:$O,15,FALSE),0)</f>
        <v>0</v>
      </c>
      <c r="G781">
        <f>IFERROR(VLOOKUP(A781,[1]Monitoramento_Base!$A:$P,16,FALSE),0)</f>
        <v>2349020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IFERROR(VLOOKUP(A782,[1]Monitoramento_Base!$A:$J,7,FALSE),0)</f>
        <v>57003</v>
      </c>
      <c r="C782">
        <f>IFERROR(VLOOKUP(A782,[1]Monitoramento_Base!$A:$J,8,FALSE),0)</f>
        <v>6287267</v>
      </c>
      <c r="D782">
        <f>IFERROR(VLOOKUP(A782,[1]Monitoramento_Base!$A:$K,11,FALSE),0)</f>
        <v>67863</v>
      </c>
      <c r="E782">
        <f>IFERROR(VLOOKUP(A782,[1]Monitoramento_Base!$A:$L,12,FALSE),0)</f>
        <v>7479797</v>
      </c>
      <c r="F782">
        <f>IFERROR(VLOOKUP(A782,[1]Monitoramento_Base!$A:$O,15,FALSE),0)</f>
        <v>51842</v>
      </c>
      <c r="G782">
        <f>IFERROR(VLOOKUP(A782,[1]Monitoramento_Base!$A:$P,16,FALSE),0)</f>
        <v>5828380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IFERROR(VLOOKUP(A783,[1]Monitoramento_Base!$A:$J,7,FALSE),0)</f>
        <v>3545</v>
      </c>
      <c r="C783">
        <f>IFERROR(VLOOKUP(A783,[1]Monitoramento_Base!$A:$J,8,FALSE),0)</f>
        <v>24701368</v>
      </c>
      <c r="D783">
        <f>IFERROR(VLOOKUP(A783,[1]Monitoramento_Base!$A:$K,11,FALSE),0)</f>
        <v>2472</v>
      </c>
      <c r="E783">
        <f>IFERROR(VLOOKUP(A783,[1]Monitoramento_Base!$A:$L,12,FALSE),0)</f>
        <v>23844624</v>
      </c>
      <c r="F783">
        <f>IFERROR(VLOOKUP(A783,[1]Monitoramento_Base!$A:$O,15,FALSE),0)</f>
        <v>9062</v>
      </c>
      <c r="G783">
        <f>IFERROR(VLOOKUP(A783,[1]Monitoramento_Base!$A:$P,16,FALSE),0)</f>
        <v>15789938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IFERROR(VLOOKUP(A784,[1]Monitoramento_Base!$A:$J,7,FALSE),0)</f>
        <v>4914</v>
      </c>
      <c r="C784">
        <f>IFERROR(VLOOKUP(A784,[1]Monitoramento_Base!$A:$J,8,FALSE),0)</f>
        <v>8473067</v>
      </c>
      <c r="D784">
        <f>IFERROR(VLOOKUP(A784,[1]Monitoramento_Base!$A:$K,11,FALSE),0)</f>
        <v>8007</v>
      </c>
      <c r="E784">
        <f>IFERROR(VLOOKUP(A784,[1]Monitoramento_Base!$A:$L,12,FALSE),0)</f>
        <v>7139661</v>
      </c>
      <c r="F784">
        <f>IFERROR(VLOOKUP(A784,[1]Monitoramento_Base!$A:$O,15,FALSE),0)</f>
        <v>2845</v>
      </c>
      <c r="G784">
        <f>IFERROR(VLOOKUP(A784,[1]Monitoramento_Base!$A:$P,16,FALSE),0)</f>
        <v>4416201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IFERROR(VLOOKUP(A785,[1]Monitoramento_Base!$A:$J,7,FALSE),0)</f>
        <v>86479</v>
      </c>
      <c r="C785">
        <f>IFERROR(VLOOKUP(A785,[1]Monitoramento_Base!$A:$J,8,FALSE),0)</f>
        <v>22818303</v>
      </c>
      <c r="D785">
        <f>IFERROR(VLOOKUP(A785,[1]Monitoramento_Base!$A:$K,11,FALSE),0)</f>
        <v>61614</v>
      </c>
      <c r="E785">
        <f>IFERROR(VLOOKUP(A785,[1]Monitoramento_Base!$A:$L,12,FALSE),0)</f>
        <v>18856845</v>
      </c>
      <c r="F785">
        <f>IFERROR(VLOOKUP(A785,[1]Monitoramento_Base!$A:$O,15,FALSE),0)</f>
        <v>33105</v>
      </c>
      <c r="G785">
        <f>IFERROR(VLOOKUP(A785,[1]Monitoramento_Base!$A:$P,16,FALSE),0)</f>
        <v>11369923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IFERROR(VLOOKUP(A786,[1]Monitoramento_Base!$A:$J,7,FALSE),0)</f>
        <v>0</v>
      </c>
      <c r="C786">
        <f>IFERROR(VLOOKUP(A786,[1]Monitoramento_Base!$A:$J,8,FALSE),0)</f>
        <v>7433397</v>
      </c>
      <c r="D786">
        <f>IFERROR(VLOOKUP(A786,[1]Monitoramento_Base!$A:$K,11,FALSE),0)</f>
        <v>0</v>
      </c>
      <c r="E786">
        <f>IFERROR(VLOOKUP(A786,[1]Monitoramento_Base!$A:$L,12,FALSE),0)</f>
        <v>7193610</v>
      </c>
      <c r="F786">
        <f>IFERROR(VLOOKUP(A786,[1]Monitoramento_Base!$A:$O,15,FALSE),0)</f>
        <v>0</v>
      </c>
      <c r="G786">
        <f>IFERROR(VLOOKUP(A786,[1]Monitoramento_Base!$A:$P,16,FALSE),0)</f>
        <v>4795740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IFERROR(VLOOKUP(A787,[1]Monitoramento_Base!$A:$J,7,FALSE),0)</f>
        <v>22603</v>
      </c>
      <c r="C787">
        <f>IFERROR(VLOOKUP(A787,[1]Monitoramento_Base!$A:$J,8,FALSE),0)</f>
        <v>3734400</v>
      </c>
      <c r="D787">
        <f>IFERROR(VLOOKUP(A787,[1]Monitoramento_Base!$A:$K,11,FALSE),0)</f>
        <v>22755</v>
      </c>
      <c r="E787">
        <f>IFERROR(VLOOKUP(A787,[1]Monitoramento_Base!$A:$L,12,FALSE),0)</f>
        <v>3485356</v>
      </c>
      <c r="F787">
        <f>IFERROR(VLOOKUP(A787,[1]Monitoramento_Base!$A:$O,15,FALSE),0)</f>
        <v>17499</v>
      </c>
      <c r="G787">
        <f>IFERROR(VLOOKUP(A787,[1]Monitoramento_Base!$A:$P,16,FALSE),0)</f>
        <v>2035024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IFERROR(VLOOKUP(A788,[1]Monitoramento_Base!$A:$J,7,FALSE),0)</f>
        <v>602</v>
      </c>
      <c r="C788">
        <f>IFERROR(VLOOKUP(A788,[1]Monitoramento_Base!$A:$J,8,FALSE),0)</f>
        <v>4865740</v>
      </c>
      <c r="D788">
        <f>IFERROR(VLOOKUP(A788,[1]Monitoramento_Base!$A:$K,11,FALSE),0)</f>
        <v>2</v>
      </c>
      <c r="E788">
        <f>IFERROR(VLOOKUP(A788,[1]Monitoramento_Base!$A:$L,12,FALSE),0)</f>
        <v>4271724</v>
      </c>
      <c r="F788">
        <f>IFERROR(VLOOKUP(A788,[1]Monitoramento_Base!$A:$O,15,FALSE),0)</f>
        <v>9724</v>
      </c>
      <c r="G788">
        <f>IFERROR(VLOOKUP(A788,[1]Monitoramento_Base!$A:$P,16,FALSE),0)</f>
        <v>2728190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IFERROR(VLOOKUP(A789,[1]Monitoramento_Base!$A:$J,7,FALSE),0)</f>
        <v>23960</v>
      </c>
      <c r="C789">
        <f>IFERROR(VLOOKUP(A789,[1]Monitoramento_Base!$A:$J,8,FALSE),0)</f>
        <v>14830712</v>
      </c>
      <c r="D789">
        <f>IFERROR(VLOOKUP(A789,[1]Monitoramento_Base!$A:$K,11,FALSE),0)</f>
        <v>37403</v>
      </c>
      <c r="E789">
        <f>IFERROR(VLOOKUP(A789,[1]Monitoramento_Base!$A:$L,12,FALSE),0)</f>
        <v>15860149</v>
      </c>
      <c r="F789">
        <f>IFERROR(VLOOKUP(A789,[1]Monitoramento_Base!$A:$O,15,FALSE),0)</f>
        <v>53747</v>
      </c>
      <c r="G789">
        <f>IFERROR(VLOOKUP(A789,[1]Monitoramento_Base!$A:$P,16,FALSE),0)</f>
        <v>9910192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IFERROR(VLOOKUP(A790,[1]Monitoramento_Base!$A:$J,7,FALSE),0)</f>
        <v>5527</v>
      </c>
      <c r="C790">
        <f>IFERROR(VLOOKUP(A790,[1]Monitoramento_Base!$A:$J,8,FALSE),0)</f>
        <v>554336</v>
      </c>
      <c r="D790">
        <f>IFERROR(VLOOKUP(A790,[1]Monitoramento_Base!$A:$K,11,FALSE),0)</f>
        <v>4407</v>
      </c>
      <c r="E790">
        <f>IFERROR(VLOOKUP(A790,[1]Monitoramento_Base!$A:$L,12,FALSE),0)</f>
        <v>563788</v>
      </c>
      <c r="F790">
        <f>IFERROR(VLOOKUP(A790,[1]Monitoramento_Base!$A:$O,15,FALSE),0)</f>
        <v>0</v>
      </c>
      <c r="G790">
        <f>IFERROR(VLOOKUP(A790,[1]Monitoramento_Base!$A:$P,16,FALSE),0)</f>
        <v>450120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IFERROR(VLOOKUP(A791,[1]Monitoramento_Base!$A:$J,7,FALSE),0)</f>
        <v>0</v>
      </c>
      <c r="C791">
        <f>IFERROR(VLOOKUP(A791,[1]Monitoramento_Base!$A:$J,8,FALSE),0)</f>
        <v>87668</v>
      </c>
      <c r="D791">
        <f>IFERROR(VLOOKUP(A791,[1]Monitoramento_Base!$A:$K,11,FALSE),0)</f>
        <v>0</v>
      </c>
      <c r="E791">
        <f>IFERROR(VLOOKUP(A791,[1]Monitoramento_Base!$A:$L,12,FALSE),0)</f>
        <v>84840</v>
      </c>
      <c r="F791">
        <f>IFERROR(VLOOKUP(A791,[1]Monitoramento_Base!$A:$O,15,FALSE),0)</f>
        <v>0</v>
      </c>
      <c r="G791">
        <f>IFERROR(VLOOKUP(A791,[1]Monitoramento_Base!$A:$P,16,FALSE),0)</f>
        <v>56560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IFERROR(VLOOKUP(A792,[1]Monitoramento_Base!$A:$J,7,FALSE),0)</f>
        <v>39726</v>
      </c>
      <c r="C792">
        <f>IFERROR(VLOOKUP(A792,[1]Monitoramento_Base!$A:$J,8,FALSE),0)</f>
        <v>8138214</v>
      </c>
      <c r="D792">
        <f>IFERROR(VLOOKUP(A792,[1]Monitoramento_Base!$A:$K,11,FALSE),0)</f>
        <v>32700</v>
      </c>
      <c r="E792">
        <f>IFERROR(VLOOKUP(A792,[1]Monitoramento_Base!$A:$L,12,FALSE),0)</f>
        <v>7678775</v>
      </c>
      <c r="F792">
        <f>IFERROR(VLOOKUP(A792,[1]Monitoramento_Base!$A:$O,15,FALSE),0)</f>
        <v>24990</v>
      </c>
      <c r="G792">
        <f>IFERROR(VLOOKUP(A792,[1]Monitoramento_Base!$A:$P,16,FALSE),0)</f>
        <v>4612058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IFERROR(VLOOKUP(A793,[1]Monitoramento_Base!$A:$J,7,FALSE),0)</f>
        <v>27652</v>
      </c>
      <c r="C793">
        <f>IFERROR(VLOOKUP(A793,[1]Monitoramento_Base!$A:$J,8,FALSE),0)</f>
        <v>1921576</v>
      </c>
      <c r="D793">
        <f>IFERROR(VLOOKUP(A793,[1]Monitoramento_Base!$A:$K,11,FALSE),0)</f>
        <v>29056</v>
      </c>
      <c r="E793">
        <f>IFERROR(VLOOKUP(A793,[1]Monitoramento_Base!$A:$L,12,FALSE),0)</f>
        <v>1955773</v>
      </c>
      <c r="F793">
        <f>IFERROR(VLOOKUP(A793,[1]Monitoramento_Base!$A:$O,15,FALSE),0)</f>
        <v>21598</v>
      </c>
      <c r="G793">
        <f>IFERROR(VLOOKUP(A793,[1]Monitoramento_Base!$A:$P,16,FALSE),0)</f>
        <v>1086019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IFERROR(VLOOKUP(A794,[1]Monitoramento_Base!$A:$J,7,FALSE),0)</f>
        <v>3498</v>
      </c>
      <c r="C794">
        <f>IFERROR(VLOOKUP(A794,[1]Monitoramento_Base!$A:$J,8,FALSE),0)</f>
        <v>268422</v>
      </c>
      <c r="D794">
        <f>IFERROR(VLOOKUP(A794,[1]Monitoramento_Base!$A:$K,11,FALSE),0)</f>
        <v>13815</v>
      </c>
      <c r="E794">
        <f>IFERROR(VLOOKUP(A794,[1]Monitoramento_Base!$A:$L,12,FALSE),0)</f>
        <v>401102</v>
      </c>
      <c r="F794">
        <f>IFERROR(VLOOKUP(A794,[1]Monitoramento_Base!$A:$O,15,FALSE),0)</f>
        <v>3110</v>
      </c>
      <c r="G794">
        <f>IFERROR(VLOOKUP(A794,[1]Monitoramento_Base!$A:$P,16,FALSE),0)</f>
        <v>107820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IFERROR(VLOOKUP(A795,[1]Monitoramento_Base!$A:$J,7,FALSE),0)</f>
        <v>315</v>
      </c>
      <c r="C795">
        <f>IFERROR(VLOOKUP(A795,[1]Monitoramento_Base!$A:$J,8,FALSE),0)</f>
        <v>47274</v>
      </c>
      <c r="D795">
        <f>IFERROR(VLOOKUP(A795,[1]Monitoramento_Base!$A:$K,11,FALSE),0)</f>
        <v>90</v>
      </c>
      <c r="E795">
        <f>IFERROR(VLOOKUP(A795,[1]Monitoramento_Base!$A:$L,12,FALSE),0)</f>
        <v>37639</v>
      </c>
      <c r="F795">
        <f>IFERROR(VLOOKUP(A795,[1]Monitoramento_Base!$A:$O,15,FALSE),0)</f>
        <v>201</v>
      </c>
      <c r="G795">
        <f>IFERROR(VLOOKUP(A795,[1]Monitoramento_Base!$A:$P,16,FALSE),0)</f>
        <v>21022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IFERROR(VLOOKUP(A796,[1]Monitoramento_Base!$A:$J,7,FALSE),0)</f>
        <v>48266</v>
      </c>
      <c r="C796">
        <f>IFERROR(VLOOKUP(A796,[1]Monitoramento_Base!$A:$J,8,FALSE),0)</f>
        <v>4142863</v>
      </c>
      <c r="D796">
        <f>IFERROR(VLOOKUP(A796,[1]Monitoramento_Base!$A:$K,11,FALSE),0)</f>
        <v>35528</v>
      </c>
      <c r="E796">
        <f>IFERROR(VLOOKUP(A796,[1]Monitoramento_Base!$A:$L,12,FALSE),0)</f>
        <v>3419805</v>
      </c>
      <c r="F796">
        <f>IFERROR(VLOOKUP(A796,[1]Monitoramento_Base!$A:$O,15,FALSE),0)</f>
        <v>28367</v>
      </c>
      <c r="G796">
        <f>IFERROR(VLOOKUP(A796,[1]Monitoramento_Base!$A:$P,16,FALSE),0)</f>
        <v>2712670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IFERROR(VLOOKUP(A797,[1]Monitoramento_Base!$A:$J,7,FALSE),0)</f>
        <v>19283</v>
      </c>
      <c r="C797">
        <f>IFERROR(VLOOKUP(A797,[1]Monitoramento_Base!$A:$J,8,FALSE),0)</f>
        <v>7879600</v>
      </c>
      <c r="D797">
        <f>IFERROR(VLOOKUP(A797,[1]Monitoramento_Base!$A:$K,11,FALSE),0)</f>
        <v>20164</v>
      </c>
      <c r="E797">
        <f>IFERROR(VLOOKUP(A797,[1]Monitoramento_Base!$A:$L,12,FALSE),0)</f>
        <v>8704418</v>
      </c>
      <c r="F797">
        <f>IFERROR(VLOOKUP(A797,[1]Monitoramento_Base!$A:$O,15,FALSE),0)</f>
        <v>8131</v>
      </c>
      <c r="G797">
        <f>IFERROR(VLOOKUP(A797,[1]Monitoramento_Base!$A:$P,16,FALSE),0)</f>
        <v>6168708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IFERROR(VLOOKUP(A798,[1]Monitoramento_Base!$A:$J,7,FALSE),0)</f>
        <v>98226</v>
      </c>
      <c r="C798">
        <f>IFERROR(VLOOKUP(A798,[1]Monitoramento_Base!$A:$J,8,FALSE),0)</f>
        <v>17410847</v>
      </c>
      <c r="D798">
        <f>IFERROR(VLOOKUP(A798,[1]Monitoramento_Base!$A:$K,11,FALSE),0)</f>
        <v>83716</v>
      </c>
      <c r="E798">
        <f>IFERROR(VLOOKUP(A798,[1]Monitoramento_Base!$A:$L,12,FALSE),0)</f>
        <v>15117506</v>
      </c>
      <c r="F798">
        <f>IFERROR(VLOOKUP(A798,[1]Monitoramento_Base!$A:$O,15,FALSE),0)</f>
        <v>77223</v>
      </c>
      <c r="G798">
        <f>IFERROR(VLOOKUP(A798,[1]Monitoramento_Base!$A:$P,16,FALSE),0)</f>
        <v>12129020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IFERROR(VLOOKUP(A799,[1]Monitoramento_Base!$A:$J,7,FALSE),0)</f>
        <v>5922</v>
      </c>
      <c r="C799">
        <f>IFERROR(VLOOKUP(A799,[1]Monitoramento_Base!$A:$J,8,FALSE),0)</f>
        <v>3391108</v>
      </c>
      <c r="D799">
        <f>IFERROR(VLOOKUP(A799,[1]Monitoramento_Base!$A:$K,11,FALSE),0)</f>
        <v>5123</v>
      </c>
      <c r="E799">
        <f>IFERROR(VLOOKUP(A799,[1]Monitoramento_Base!$A:$L,12,FALSE),0)</f>
        <v>3067257</v>
      </c>
      <c r="F799">
        <f>IFERROR(VLOOKUP(A799,[1]Monitoramento_Base!$A:$O,15,FALSE),0)</f>
        <v>2705</v>
      </c>
      <c r="G799">
        <f>IFERROR(VLOOKUP(A799,[1]Monitoramento_Base!$A:$P,16,FALSE),0)</f>
        <v>1977277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IFERROR(VLOOKUP(A800,[1]Monitoramento_Base!$A:$J,7,FALSE),0)</f>
        <v>18390</v>
      </c>
      <c r="C800">
        <f>IFERROR(VLOOKUP(A800,[1]Monitoramento_Base!$A:$J,8,FALSE),0)</f>
        <v>3588882</v>
      </c>
      <c r="D800">
        <f>IFERROR(VLOOKUP(A800,[1]Monitoramento_Base!$A:$K,11,FALSE),0)</f>
        <v>3788</v>
      </c>
      <c r="E800">
        <f>IFERROR(VLOOKUP(A800,[1]Monitoramento_Base!$A:$L,12,FALSE),0)</f>
        <v>3387507</v>
      </c>
      <c r="F800">
        <f>IFERROR(VLOOKUP(A800,[1]Monitoramento_Base!$A:$O,15,FALSE),0)</f>
        <v>3050</v>
      </c>
      <c r="G800">
        <f>IFERROR(VLOOKUP(A800,[1]Monitoramento_Base!$A:$P,16,FALSE),0)</f>
        <v>2369694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IFERROR(VLOOKUP(A801,[1]Monitoramento_Base!$A:$J,7,FALSE),0)</f>
        <v>77927</v>
      </c>
      <c r="C801">
        <f>IFERROR(VLOOKUP(A801,[1]Monitoramento_Base!$A:$J,8,FALSE),0)</f>
        <v>14975118</v>
      </c>
      <c r="D801">
        <f>IFERROR(VLOOKUP(A801,[1]Monitoramento_Base!$A:$K,11,FALSE),0)</f>
        <v>80630</v>
      </c>
      <c r="E801">
        <f>IFERROR(VLOOKUP(A801,[1]Monitoramento_Base!$A:$L,12,FALSE),0)</f>
        <v>14986981</v>
      </c>
      <c r="F801">
        <f>IFERROR(VLOOKUP(A801,[1]Monitoramento_Base!$A:$O,15,FALSE),0)</f>
        <v>67536</v>
      </c>
      <c r="G801">
        <f>IFERROR(VLOOKUP(A801,[1]Monitoramento_Base!$A:$P,16,FALSE),0)</f>
        <v>9009744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IFERROR(VLOOKUP(A802,[1]Monitoramento_Base!$A:$J,7,FALSE),0)</f>
        <v>9288</v>
      </c>
      <c r="C802">
        <f>IFERROR(VLOOKUP(A802,[1]Monitoramento_Base!$A:$J,8,FALSE),0)</f>
        <v>1098925</v>
      </c>
      <c r="D802">
        <f>IFERROR(VLOOKUP(A802,[1]Monitoramento_Base!$A:$K,11,FALSE),0)</f>
        <v>4630</v>
      </c>
      <c r="E802">
        <f>IFERROR(VLOOKUP(A802,[1]Monitoramento_Base!$A:$L,12,FALSE),0)</f>
        <v>823117</v>
      </c>
      <c r="F802">
        <f>IFERROR(VLOOKUP(A802,[1]Monitoramento_Base!$A:$O,15,FALSE),0)</f>
        <v>3643</v>
      </c>
      <c r="G802">
        <f>IFERROR(VLOOKUP(A802,[1]Monitoramento_Base!$A:$P,16,FALSE),0)</f>
        <v>442387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IFERROR(VLOOKUP(A803,[1]Monitoramento_Base!$A:$J,7,FALSE),0)</f>
        <v>2046</v>
      </c>
      <c r="C803">
        <f>IFERROR(VLOOKUP(A803,[1]Monitoramento_Base!$A:$J,8,FALSE),0)</f>
        <v>18319839</v>
      </c>
      <c r="D803">
        <f>IFERROR(VLOOKUP(A803,[1]Monitoramento_Base!$A:$K,11,FALSE),0)</f>
        <v>1782</v>
      </c>
      <c r="E803">
        <f>IFERROR(VLOOKUP(A803,[1]Monitoramento_Base!$A:$L,12,FALSE),0)</f>
        <v>17689445</v>
      </c>
      <c r="F803">
        <f>IFERROR(VLOOKUP(A803,[1]Monitoramento_Base!$A:$O,15,FALSE),0)</f>
        <v>657</v>
      </c>
      <c r="G803">
        <f>IFERROR(VLOOKUP(A803,[1]Monitoramento_Base!$A:$P,16,FALSE),0)</f>
        <v>11773106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IFERROR(VLOOKUP(A804,[1]Monitoramento_Base!$A:$J,7,FALSE),0)</f>
        <v>3844</v>
      </c>
      <c r="C804">
        <f>IFERROR(VLOOKUP(A804,[1]Monitoramento_Base!$A:$J,8,FALSE),0)</f>
        <v>2602854</v>
      </c>
      <c r="D804">
        <f>IFERROR(VLOOKUP(A804,[1]Monitoramento_Base!$A:$K,11,FALSE),0)</f>
        <v>6999</v>
      </c>
      <c r="E804">
        <f>IFERROR(VLOOKUP(A804,[1]Monitoramento_Base!$A:$L,12,FALSE),0)</f>
        <v>2240355</v>
      </c>
      <c r="F804">
        <f>IFERROR(VLOOKUP(A804,[1]Monitoramento_Base!$A:$O,15,FALSE),0)</f>
        <v>11380</v>
      </c>
      <c r="G804">
        <f>IFERROR(VLOOKUP(A804,[1]Monitoramento_Base!$A:$P,16,FALSE),0)</f>
        <v>2804102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IFERROR(VLOOKUP(A805,[1]Monitoramento_Base!$A:$J,7,FALSE),0)</f>
        <v>1946</v>
      </c>
      <c r="C805">
        <f>IFERROR(VLOOKUP(A805,[1]Monitoramento_Base!$A:$J,8,FALSE),0)</f>
        <v>2225843</v>
      </c>
      <c r="D805">
        <f>IFERROR(VLOOKUP(A805,[1]Monitoramento_Base!$A:$K,11,FALSE),0)</f>
        <v>973</v>
      </c>
      <c r="E805">
        <f>IFERROR(VLOOKUP(A805,[1]Monitoramento_Base!$A:$L,12,FALSE),0)</f>
        <v>2130746</v>
      </c>
      <c r="F805">
        <f>IFERROR(VLOOKUP(A805,[1]Monitoramento_Base!$A:$O,15,FALSE),0)</f>
        <v>291</v>
      </c>
      <c r="G805">
        <f>IFERROR(VLOOKUP(A805,[1]Monitoramento_Base!$A:$P,16,FALSE),0)</f>
        <v>1413483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IFERROR(VLOOKUP(A806,[1]Monitoramento_Base!$A:$J,7,FALSE),0)</f>
        <v>24478</v>
      </c>
      <c r="C806">
        <f>IFERROR(VLOOKUP(A806,[1]Monitoramento_Base!$A:$J,8,FALSE),0)</f>
        <v>39429431</v>
      </c>
      <c r="D806">
        <f>IFERROR(VLOOKUP(A806,[1]Monitoramento_Base!$A:$K,11,FALSE),0)</f>
        <v>26914</v>
      </c>
      <c r="E806">
        <f>IFERROR(VLOOKUP(A806,[1]Monitoramento_Base!$A:$L,12,FALSE),0)</f>
        <v>37440226</v>
      </c>
      <c r="F806">
        <f>IFERROR(VLOOKUP(A806,[1]Monitoramento_Base!$A:$O,15,FALSE),0)</f>
        <v>7429</v>
      </c>
      <c r="G806">
        <f>IFERROR(VLOOKUP(A806,[1]Monitoramento_Base!$A:$P,16,FALSE),0)</f>
        <v>25667957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IFERROR(VLOOKUP(A807,[1]Monitoramento_Base!$A:$J,7,FALSE),0)</f>
        <v>28822</v>
      </c>
      <c r="C807">
        <f>IFERROR(VLOOKUP(A807,[1]Monitoramento_Base!$A:$J,8,FALSE),0)</f>
        <v>2704218</v>
      </c>
      <c r="D807">
        <f>IFERROR(VLOOKUP(A807,[1]Monitoramento_Base!$A:$K,11,FALSE),0)</f>
        <v>28753</v>
      </c>
      <c r="E807">
        <f>IFERROR(VLOOKUP(A807,[1]Monitoramento_Base!$A:$L,12,FALSE),0)</f>
        <v>2728833</v>
      </c>
      <c r="F807">
        <f>IFERROR(VLOOKUP(A807,[1]Monitoramento_Base!$A:$O,15,FALSE),0)</f>
        <v>20110</v>
      </c>
      <c r="G807">
        <f>IFERROR(VLOOKUP(A807,[1]Monitoramento_Base!$A:$P,16,FALSE),0)</f>
        <v>1917801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IFERROR(VLOOKUP(A808,[1]Monitoramento_Base!$A:$J,7,FALSE),0)</f>
        <v>25784</v>
      </c>
      <c r="C808">
        <f>IFERROR(VLOOKUP(A808,[1]Monitoramento_Base!$A:$J,8,FALSE),0)</f>
        <v>3108742</v>
      </c>
      <c r="D808">
        <f>IFERROR(VLOOKUP(A808,[1]Monitoramento_Base!$A:$K,11,FALSE),0)</f>
        <v>34283</v>
      </c>
      <c r="E808">
        <f>IFERROR(VLOOKUP(A808,[1]Monitoramento_Base!$A:$L,12,FALSE),0)</f>
        <v>3104416</v>
      </c>
      <c r="F808">
        <f>IFERROR(VLOOKUP(A808,[1]Monitoramento_Base!$A:$O,15,FALSE),0)</f>
        <v>23231</v>
      </c>
      <c r="G808">
        <f>IFERROR(VLOOKUP(A808,[1]Monitoramento_Base!$A:$P,16,FALSE),0)</f>
        <v>2251439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IFERROR(VLOOKUP(A809,[1]Monitoramento_Base!$A:$J,7,FALSE),0)</f>
        <v>3170</v>
      </c>
      <c r="C809">
        <f>IFERROR(VLOOKUP(A809,[1]Monitoramento_Base!$A:$J,8,FALSE),0)</f>
        <v>3885123</v>
      </c>
      <c r="D809">
        <f>IFERROR(VLOOKUP(A809,[1]Monitoramento_Base!$A:$K,11,FALSE),0)</f>
        <v>960</v>
      </c>
      <c r="E809">
        <f>IFERROR(VLOOKUP(A809,[1]Monitoramento_Base!$A:$L,12,FALSE),0)</f>
        <v>3562710</v>
      </c>
      <c r="F809">
        <f>IFERROR(VLOOKUP(A809,[1]Monitoramento_Base!$A:$O,15,FALSE),0)</f>
        <v>1904</v>
      </c>
      <c r="G809">
        <f>IFERROR(VLOOKUP(A809,[1]Monitoramento_Base!$A:$P,16,FALSE),0)</f>
        <v>1954716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IFERROR(VLOOKUP(A810,[1]Monitoramento_Base!$A:$J,7,FALSE),0)</f>
        <v>3277</v>
      </c>
      <c r="C810">
        <f>IFERROR(VLOOKUP(A810,[1]Monitoramento_Base!$A:$J,8,FALSE),0)</f>
        <v>566100</v>
      </c>
      <c r="D810">
        <f>IFERROR(VLOOKUP(A810,[1]Monitoramento_Base!$A:$K,11,FALSE),0)</f>
        <v>557</v>
      </c>
      <c r="E810">
        <f>IFERROR(VLOOKUP(A810,[1]Monitoramento_Base!$A:$L,12,FALSE),0)</f>
        <v>687832</v>
      </c>
      <c r="F810">
        <f>IFERROR(VLOOKUP(A810,[1]Monitoramento_Base!$A:$O,15,FALSE),0)</f>
        <v>1106</v>
      </c>
      <c r="G810">
        <f>IFERROR(VLOOKUP(A810,[1]Monitoramento_Base!$A:$P,16,FALSE),0)</f>
        <v>309570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129089</v>
      </c>
      <c r="Q810">
        <f>IFERROR(VLOOKUP(A810,[3]Sheet1!$A:$G,5,FALSE),0)</f>
        <v>0</v>
      </c>
      <c r="R810">
        <f>IFERROR(VLOOKUP(A810,[3]Sheet1!$A:$G,6,FALSE),0)</f>
        <v>92104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IFERROR(VLOOKUP(A811,[1]Monitoramento_Base!$A:$J,7,FALSE),0)</f>
        <v>9105</v>
      </c>
      <c r="C811">
        <f>IFERROR(VLOOKUP(A811,[1]Monitoramento_Base!$A:$J,8,FALSE),0)</f>
        <v>1655957</v>
      </c>
      <c r="D811">
        <f>IFERROR(VLOOKUP(A811,[1]Monitoramento_Base!$A:$K,11,FALSE),0)</f>
        <v>14411</v>
      </c>
      <c r="E811">
        <f>IFERROR(VLOOKUP(A811,[1]Monitoramento_Base!$A:$L,12,FALSE),0)</f>
        <v>2226136</v>
      </c>
      <c r="F811">
        <f>IFERROR(VLOOKUP(A811,[1]Monitoramento_Base!$A:$O,15,FALSE),0)</f>
        <v>10520</v>
      </c>
      <c r="G811">
        <f>IFERROR(VLOOKUP(A811,[1]Monitoramento_Base!$A:$P,16,FALSE),0)</f>
        <v>2856612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IFERROR(VLOOKUP(A812,[1]Monitoramento_Base!$A:$J,7,FALSE),0)</f>
        <v>24027</v>
      </c>
      <c r="C812">
        <f>IFERROR(VLOOKUP(A812,[1]Monitoramento_Base!$A:$J,8,FALSE),0)</f>
        <v>2916570</v>
      </c>
      <c r="D812">
        <f>IFERROR(VLOOKUP(A812,[1]Monitoramento_Base!$A:$K,11,FALSE),0)</f>
        <v>51984</v>
      </c>
      <c r="E812">
        <f>IFERROR(VLOOKUP(A812,[1]Monitoramento_Base!$A:$L,12,FALSE),0)</f>
        <v>4895019</v>
      </c>
      <c r="F812">
        <f>IFERROR(VLOOKUP(A812,[1]Monitoramento_Base!$A:$O,15,FALSE),0)</f>
        <v>59999</v>
      </c>
      <c r="G812">
        <f>IFERROR(VLOOKUP(A812,[1]Monitoramento_Base!$A:$P,16,FALSE),0)</f>
        <v>3515513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IFERROR(VLOOKUP(A813,[1]Monitoramento_Base!$A:$J,7,FALSE),0)</f>
        <v>22935</v>
      </c>
      <c r="C813">
        <f>IFERROR(VLOOKUP(A813,[1]Monitoramento_Base!$A:$J,8,FALSE),0)</f>
        <v>13253096</v>
      </c>
      <c r="D813">
        <f>IFERROR(VLOOKUP(A813,[1]Monitoramento_Base!$A:$K,11,FALSE),0)</f>
        <v>12740</v>
      </c>
      <c r="E813">
        <f>IFERROR(VLOOKUP(A813,[1]Monitoramento_Base!$A:$L,12,FALSE),0)</f>
        <v>12341737</v>
      </c>
      <c r="F813">
        <f>IFERROR(VLOOKUP(A813,[1]Monitoramento_Base!$A:$O,15,FALSE),0)</f>
        <v>20021</v>
      </c>
      <c r="G813">
        <f>IFERROR(VLOOKUP(A813,[1]Monitoramento_Base!$A:$P,16,FALSE),0)</f>
        <v>9166095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IFERROR(VLOOKUP(A814,[1]Monitoramento_Base!$A:$J,7,FALSE),0)</f>
        <v>40759</v>
      </c>
      <c r="C814">
        <f>IFERROR(VLOOKUP(A814,[1]Monitoramento_Base!$A:$J,8,FALSE),0)</f>
        <v>5801937</v>
      </c>
      <c r="D814">
        <f>IFERROR(VLOOKUP(A814,[1]Monitoramento_Base!$A:$K,11,FALSE),0)</f>
        <v>37344</v>
      </c>
      <c r="E814">
        <f>IFERROR(VLOOKUP(A814,[1]Monitoramento_Base!$A:$L,12,FALSE),0)</f>
        <v>7358621</v>
      </c>
      <c r="F814">
        <f>IFERROR(VLOOKUP(A814,[1]Monitoramento_Base!$A:$O,15,FALSE),0)</f>
        <v>24146</v>
      </c>
      <c r="G814">
        <f>IFERROR(VLOOKUP(A814,[1]Monitoramento_Base!$A:$P,16,FALSE),0)</f>
        <v>5930957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IFERROR(VLOOKUP(A815,[1]Monitoramento_Base!$A:$J,7,FALSE),0)</f>
        <v>0</v>
      </c>
      <c r="C815">
        <f>IFERROR(VLOOKUP(A815,[1]Monitoramento_Base!$A:$J,8,FALSE),0)</f>
        <v>935952</v>
      </c>
      <c r="D815">
        <f>IFERROR(VLOOKUP(A815,[1]Monitoramento_Base!$A:$K,11,FALSE),0)</f>
        <v>0</v>
      </c>
      <c r="E815">
        <f>IFERROR(VLOOKUP(A815,[1]Monitoramento_Base!$A:$L,12,FALSE),0)</f>
        <v>1083800</v>
      </c>
      <c r="F815">
        <f>IFERROR(VLOOKUP(A815,[1]Monitoramento_Base!$A:$O,15,FALSE),0)</f>
        <v>3093</v>
      </c>
      <c r="G815">
        <f>IFERROR(VLOOKUP(A815,[1]Monitoramento_Base!$A:$P,16,FALSE),0)</f>
        <v>816903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IFERROR(VLOOKUP(A816,[1]Monitoramento_Base!$A:$J,7,FALSE),0)</f>
        <v>77361</v>
      </c>
      <c r="C816">
        <f>IFERROR(VLOOKUP(A816,[1]Monitoramento_Base!$A:$J,8,FALSE),0)</f>
        <v>9242929</v>
      </c>
      <c r="D816">
        <f>IFERROR(VLOOKUP(A816,[1]Monitoramento_Base!$A:$K,11,FALSE),0)</f>
        <v>38086</v>
      </c>
      <c r="E816">
        <f>IFERROR(VLOOKUP(A816,[1]Monitoramento_Base!$A:$L,12,FALSE),0)</f>
        <v>4982193</v>
      </c>
      <c r="F816">
        <f>IFERROR(VLOOKUP(A816,[1]Monitoramento_Base!$A:$O,15,FALSE),0)</f>
        <v>37437</v>
      </c>
      <c r="G816">
        <f>IFERROR(VLOOKUP(A816,[1]Monitoramento_Base!$A:$P,16,FALSE),0)</f>
        <v>3146224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IFERROR(VLOOKUP(A817,[1]Monitoramento_Base!$A:$J,7,FALSE),0)</f>
        <v>6888</v>
      </c>
      <c r="C817">
        <f>IFERROR(VLOOKUP(A817,[1]Monitoramento_Base!$A:$J,8,FALSE),0)</f>
        <v>110477863</v>
      </c>
      <c r="D817">
        <f>IFERROR(VLOOKUP(A817,[1]Monitoramento_Base!$A:$K,11,FALSE),0)</f>
        <v>6453</v>
      </c>
      <c r="E817">
        <f>IFERROR(VLOOKUP(A817,[1]Monitoramento_Base!$A:$L,12,FALSE),0)</f>
        <v>109178524</v>
      </c>
      <c r="F817">
        <f>IFERROR(VLOOKUP(A817,[1]Monitoramento_Base!$A:$O,15,FALSE),0)</f>
        <v>3412</v>
      </c>
      <c r="G817">
        <f>IFERROR(VLOOKUP(A817,[1]Monitoramento_Base!$A:$P,16,FALSE),0)</f>
        <v>73714569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IFERROR(VLOOKUP(A818,[1]Monitoramento_Base!$A:$J,7,FALSE),0)</f>
        <v>6536</v>
      </c>
      <c r="C818">
        <f>IFERROR(VLOOKUP(A818,[1]Monitoramento_Base!$A:$J,8,FALSE),0)</f>
        <v>8961503</v>
      </c>
      <c r="D818">
        <f>IFERROR(VLOOKUP(A818,[1]Monitoramento_Base!$A:$K,11,FALSE),0)</f>
        <v>16148</v>
      </c>
      <c r="E818">
        <f>IFERROR(VLOOKUP(A818,[1]Monitoramento_Base!$A:$L,12,FALSE),0)</f>
        <v>8168123</v>
      </c>
      <c r="F818">
        <f>IFERROR(VLOOKUP(A818,[1]Monitoramento_Base!$A:$O,15,FALSE),0)</f>
        <v>6203</v>
      </c>
      <c r="G818">
        <f>IFERROR(VLOOKUP(A818,[1]Monitoramento_Base!$A:$P,16,FALSE),0)</f>
        <v>5252664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IFERROR(VLOOKUP(A819,[1]Monitoramento_Base!$A:$J,7,FALSE),0)</f>
        <v>0</v>
      </c>
      <c r="C819">
        <f>IFERROR(VLOOKUP(A819,[1]Monitoramento_Base!$A:$J,8,FALSE),0)</f>
        <v>65150003</v>
      </c>
      <c r="D819">
        <f>IFERROR(VLOOKUP(A819,[1]Monitoramento_Base!$A:$K,11,FALSE),0)</f>
        <v>0</v>
      </c>
      <c r="E819">
        <f>IFERROR(VLOOKUP(A819,[1]Monitoramento_Base!$A:$L,12,FALSE),0)</f>
        <v>63048390</v>
      </c>
      <c r="F819">
        <f>IFERROR(VLOOKUP(A819,[1]Monitoramento_Base!$A:$O,15,FALSE),0)</f>
        <v>0</v>
      </c>
      <c r="G819">
        <f>IFERROR(VLOOKUP(A819,[1]Monitoramento_Base!$A:$P,16,FALSE),0)</f>
        <v>42032260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IFERROR(VLOOKUP(A820,[1]Monitoramento_Base!$A:$J,7,FALSE),0)</f>
        <v>83085</v>
      </c>
      <c r="C820">
        <f>IFERROR(VLOOKUP(A820,[1]Monitoramento_Base!$A:$J,8,FALSE),0)</f>
        <v>10852701</v>
      </c>
      <c r="D820">
        <f>IFERROR(VLOOKUP(A820,[1]Monitoramento_Base!$A:$K,11,FALSE),0)</f>
        <v>103406</v>
      </c>
      <c r="E820">
        <f>IFERROR(VLOOKUP(A820,[1]Monitoramento_Base!$A:$L,12,FALSE),0)</f>
        <v>11698090</v>
      </c>
      <c r="F820">
        <f>IFERROR(VLOOKUP(A820,[1]Monitoramento_Base!$A:$O,15,FALSE),0)</f>
        <v>69113</v>
      </c>
      <c r="G820">
        <f>IFERROR(VLOOKUP(A820,[1]Monitoramento_Base!$A:$P,16,FALSE),0)</f>
        <v>6336968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IFERROR(VLOOKUP(A821,[1]Monitoramento_Base!$A:$J,7,FALSE),0)</f>
        <v>32865</v>
      </c>
      <c r="C821">
        <f>IFERROR(VLOOKUP(A821,[1]Monitoramento_Base!$A:$J,8,FALSE),0)</f>
        <v>9965879</v>
      </c>
      <c r="D821">
        <f>IFERROR(VLOOKUP(A821,[1]Monitoramento_Base!$A:$K,11,FALSE),0)</f>
        <v>46473</v>
      </c>
      <c r="E821">
        <f>IFERROR(VLOOKUP(A821,[1]Monitoramento_Base!$A:$L,12,FALSE),0)</f>
        <v>8080434</v>
      </c>
      <c r="F821">
        <f>IFERROR(VLOOKUP(A821,[1]Monitoramento_Base!$A:$O,15,FALSE),0)</f>
        <v>24809</v>
      </c>
      <c r="G821">
        <f>IFERROR(VLOOKUP(A821,[1]Monitoramento_Base!$A:$P,16,FALSE),0)</f>
        <v>4630066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IFERROR(VLOOKUP(A822,[1]Monitoramento_Base!$A:$J,7,FALSE),0)</f>
        <v>149</v>
      </c>
      <c r="C822">
        <f>IFERROR(VLOOKUP(A822,[1]Monitoramento_Base!$A:$J,8,FALSE),0)</f>
        <v>70243710</v>
      </c>
      <c r="D822">
        <f>IFERROR(VLOOKUP(A822,[1]Monitoramento_Base!$A:$K,11,FALSE),0)</f>
        <v>25</v>
      </c>
      <c r="E822">
        <f>IFERROR(VLOOKUP(A822,[1]Monitoramento_Base!$A:$L,12,FALSE),0)</f>
        <v>86727141</v>
      </c>
      <c r="F822">
        <f>IFERROR(VLOOKUP(A822,[1]Monitoramento_Base!$A:$O,15,FALSE),0)</f>
        <v>2196</v>
      </c>
      <c r="G822">
        <f>IFERROR(VLOOKUP(A822,[1]Monitoramento_Base!$A:$P,16,FALSE),0)</f>
        <v>58070014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IFERROR(VLOOKUP(A823,[1]Monitoramento_Base!$A:$J,7,FALSE),0)</f>
        <v>0</v>
      </c>
      <c r="C823">
        <f>IFERROR(VLOOKUP(A823,[1]Monitoramento_Base!$A:$J,8,FALSE),0)</f>
        <v>8262585</v>
      </c>
      <c r="D823">
        <f>IFERROR(VLOOKUP(A823,[1]Monitoramento_Base!$A:$K,11,FALSE),0)</f>
        <v>0</v>
      </c>
      <c r="E823">
        <f>IFERROR(VLOOKUP(A823,[1]Monitoramento_Base!$A:$L,12,FALSE),0)</f>
        <v>7996050</v>
      </c>
      <c r="F823">
        <f>IFERROR(VLOOKUP(A823,[1]Monitoramento_Base!$A:$O,15,FALSE),0)</f>
        <v>0</v>
      </c>
      <c r="G823">
        <f>IFERROR(VLOOKUP(A823,[1]Monitoramento_Base!$A:$P,16,FALSE),0)</f>
        <v>5330700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IFERROR(VLOOKUP(A824,[1]Monitoramento_Base!$A:$J,7,FALSE),0)</f>
        <v>10513</v>
      </c>
      <c r="C824">
        <f>IFERROR(VLOOKUP(A824,[1]Monitoramento_Base!$A:$J,8,FALSE),0)</f>
        <v>2772664</v>
      </c>
      <c r="D824">
        <f>IFERROR(VLOOKUP(A824,[1]Monitoramento_Base!$A:$K,11,FALSE),0)</f>
        <v>9534</v>
      </c>
      <c r="E824">
        <f>IFERROR(VLOOKUP(A824,[1]Monitoramento_Base!$A:$L,12,FALSE),0)</f>
        <v>2877160</v>
      </c>
      <c r="F824">
        <f>IFERROR(VLOOKUP(A824,[1]Monitoramento_Base!$A:$O,15,FALSE),0)</f>
        <v>7817</v>
      </c>
      <c r="G824">
        <f>IFERROR(VLOOKUP(A824,[1]Monitoramento_Base!$A:$P,16,FALSE),0)</f>
        <v>1774599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IFERROR(VLOOKUP(A825,[1]Monitoramento_Base!$A:$J,7,FALSE),0)</f>
        <v>76899</v>
      </c>
      <c r="C825">
        <f>IFERROR(VLOOKUP(A825,[1]Monitoramento_Base!$A:$J,8,FALSE),0)</f>
        <v>10227195</v>
      </c>
      <c r="D825">
        <f>IFERROR(VLOOKUP(A825,[1]Monitoramento_Base!$A:$K,11,FALSE),0)</f>
        <v>86809</v>
      </c>
      <c r="E825">
        <f>IFERROR(VLOOKUP(A825,[1]Monitoramento_Base!$A:$L,12,FALSE),0)</f>
        <v>9605774</v>
      </c>
      <c r="F825">
        <f>IFERROR(VLOOKUP(A825,[1]Monitoramento_Base!$A:$O,15,FALSE),0)</f>
        <v>57740</v>
      </c>
      <c r="G825">
        <f>IFERROR(VLOOKUP(A825,[1]Monitoramento_Base!$A:$P,16,FALSE),0)</f>
        <v>5844102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IFERROR(VLOOKUP(A826,[1]Monitoramento_Base!$A:$J,7,FALSE),0)</f>
        <v>1630</v>
      </c>
      <c r="C826">
        <f>IFERROR(VLOOKUP(A826,[1]Monitoramento_Base!$A:$J,8,FALSE),0)</f>
        <v>4440295</v>
      </c>
      <c r="D826">
        <f>IFERROR(VLOOKUP(A826,[1]Monitoramento_Base!$A:$K,11,FALSE),0)</f>
        <v>1810</v>
      </c>
      <c r="E826">
        <f>IFERROR(VLOOKUP(A826,[1]Monitoramento_Base!$A:$L,12,FALSE),0)</f>
        <v>4530422</v>
      </c>
      <c r="F826">
        <f>IFERROR(VLOOKUP(A826,[1]Monitoramento_Base!$A:$O,15,FALSE),0)</f>
        <v>1506</v>
      </c>
      <c r="G826">
        <f>IFERROR(VLOOKUP(A826,[1]Monitoramento_Base!$A:$P,16,FALSE),0)</f>
        <v>2958143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IFERROR(VLOOKUP(A827,[1]Monitoramento_Base!$A:$J,7,FALSE),0)</f>
        <v>0</v>
      </c>
      <c r="C827">
        <f>IFERROR(VLOOKUP(A827,[1]Monitoramento_Base!$A:$J,8,FALSE),0)</f>
        <v>20813276</v>
      </c>
      <c r="D827">
        <f>IFERROR(VLOOKUP(A827,[1]Monitoramento_Base!$A:$K,11,FALSE),0)</f>
        <v>0</v>
      </c>
      <c r="E827">
        <f>IFERROR(VLOOKUP(A827,[1]Monitoramento_Base!$A:$L,12,FALSE),0)</f>
        <v>20141880</v>
      </c>
      <c r="F827">
        <f>IFERROR(VLOOKUP(A827,[1]Monitoramento_Base!$A:$O,15,FALSE),0)</f>
        <v>0</v>
      </c>
      <c r="G827">
        <f>IFERROR(VLOOKUP(A827,[1]Monitoramento_Base!$A:$P,16,FALSE),0)</f>
        <v>13427920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IFERROR(VLOOKUP(A828,[1]Monitoramento_Base!$A:$J,7,FALSE),0)</f>
        <v>52</v>
      </c>
      <c r="C828">
        <f>IFERROR(VLOOKUP(A828,[1]Monitoramento_Base!$A:$J,8,FALSE),0)</f>
        <v>1318787</v>
      </c>
      <c r="D828">
        <f>IFERROR(VLOOKUP(A828,[1]Monitoramento_Base!$A:$K,11,FALSE),0)</f>
        <v>0</v>
      </c>
      <c r="E828">
        <f>IFERROR(VLOOKUP(A828,[1]Monitoramento_Base!$A:$L,12,FALSE),0)</f>
        <v>1276098</v>
      </c>
      <c r="F828">
        <f>IFERROR(VLOOKUP(A828,[1]Monitoramento_Base!$A:$O,15,FALSE),0)</f>
        <v>6</v>
      </c>
      <c r="G828">
        <f>IFERROR(VLOOKUP(A828,[1]Monitoramento_Base!$A:$P,16,FALSE),0)</f>
        <v>850756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IFERROR(VLOOKUP(A829,[1]Monitoramento_Base!$A:$J,7,FALSE),0)</f>
        <v>0</v>
      </c>
      <c r="C829">
        <f>IFERROR(VLOOKUP(A829,[1]Monitoramento_Base!$A:$J,8,FALSE),0)</f>
        <v>419523</v>
      </c>
      <c r="D829">
        <f>IFERROR(VLOOKUP(A829,[1]Monitoramento_Base!$A:$K,11,FALSE),0)</f>
        <v>0</v>
      </c>
      <c r="E829">
        <f>IFERROR(VLOOKUP(A829,[1]Monitoramento_Base!$A:$L,12,FALSE),0)</f>
        <v>405990</v>
      </c>
      <c r="F829">
        <f>IFERROR(VLOOKUP(A829,[1]Monitoramento_Base!$A:$O,15,FALSE),0)</f>
        <v>0</v>
      </c>
      <c r="G829">
        <f>IFERROR(VLOOKUP(A829,[1]Monitoramento_Base!$A:$P,16,FALSE),0)</f>
        <v>270660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IFERROR(VLOOKUP(A830,[1]Monitoramento_Base!$A:$J,7,FALSE),0)</f>
        <v>0</v>
      </c>
      <c r="C830">
        <f>IFERROR(VLOOKUP(A830,[1]Monitoramento_Base!$A:$J,8,FALSE),0)</f>
        <v>1333434</v>
      </c>
      <c r="D830">
        <f>IFERROR(VLOOKUP(A830,[1]Monitoramento_Base!$A:$K,11,FALSE),0)</f>
        <v>0</v>
      </c>
      <c r="E830">
        <f>IFERROR(VLOOKUP(A830,[1]Monitoramento_Base!$A:$L,12,FALSE),0)</f>
        <v>1290420</v>
      </c>
      <c r="F830">
        <f>IFERROR(VLOOKUP(A830,[1]Monitoramento_Base!$A:$O,15,FALSE),0)</f>
        <v>0</v>
      </c>
      <c r="G830">
        <f>IFERROR(VLOOKUP(A830,[1]Monitoramento_Base!$A:$P,16,FALSE),0)</f>
        <v>860280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IFERROR(VLOOKUP(A831,[1]Monitoramento_Base!$A:$J,7,FALSE),0)</f>
        <v>2969</v>
      </c>
      <c r="C831">
        <f>IFERROR(VLOOKUP(A831,[1]Monitoramento_Base!$A:$J,8,FALSE),0)</f>
        <v>13499199</v>
      </c>
      <c r="D831">
        <f>IFERROR(VLOOKUP(A831,[1]Monitoramento_Base!$A:$K,11,FALSE),0)</f>
        <v>5760</v>
      </c>
      <c r="E831">
        <f>IFERROR(VLOOKUP(A831,[1]Monitoramento_Base!$A:$L,12,FALSE),0)</f>
        <v>13134668</v>
      </c>
      <c r="F831">
        <f>IFERROR(VLOOKUP(A831,[1]Monitoramento_Base!$A:$O,15,FALSE),0)</f>
        <v>4227</v>
      </c>
      <c r="G831">
        <f>IFERROR(VLOOKUP(A831,[1]Monitoramento_Base!$A:$P,16,FALSE),0)</f>
        <v>8731064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IFERROR(VLOOKUP(A832,[1]Monitoramento_Base!$A:$J,7,FALSE),0)</f>
        <v>0</v>
      </c>
      <c r="C832">
        <f>IFERROR(VLOOKUP(A832,[1]Monitoramento_Base!$A:$J,8,FALSE),0)</f>
        <v>6243803</v>
      </c>
      <c r="D832">
        <f>IFERROR(VLOOKUP(A832,[1]Monitoramento_Base!$A:$K,11,FALSE),0)</f>
        <v>0</v>
      </c>
      <c r="E832">
        <f>IFERROR(VLOOKUP(A832,[1]Monitoramento_Base!$A:$L,12,FALSE),0)</f>
        <v>6042390</v>
      </c>
      <c r="F832">
        <f>IFERROR(VLOOKUP(A832,[1]Monitoramento_Base!$A:$O,15,FALSE),0)</f>
        <v>0</v>
      </c>
      <c r="G832">
        <f>IFERROR(VLOOKUP(A832,[1]Monitoramento_Base!$A:$P,16,FALSE),0)</f>
        <v>4028260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IFERROR(VLOOKUP(A833,[1]Monitoramento_Base!$A:$J,7,FALSE),0)</f>
        <v>6608</v>
      </c>
      <c r="C833">
        <f>IFERROR(VLOOKUP(A833,[1]Monitoramento_Base!$A:$J,8,FALSE),0)</f>
        <v>1199222</v>
      </c>
      <c r="D833">
        <f>IFERROR(VLOOKUP(A833,[1]Monitoramento_Base!$A:$K,11,FALSE),0)</f>
        <v>1820</v>
      </c>
      <c r="E833">
        <f>IFERROR(VLOOKUP(A833,[1]Monitoramento_Base!$A:$L,12,FALSE),0)</f>
        <v>1006300</v>
      </c>
      <c r="F833">
        <f>IFERROR(VLOOKUP(A833,[1]Monitoramento_Base!$A:$O,15,FALSE),0)</f>
        <v>3095</v>
      </c>
      <c r="G833">
        <f>IFERROR(VLOOKUP(A833,[1]Monitoramento_Base!$A:$P,16,FALSE),0)</f>
        <v>638590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IFERROR(VLOOKUP(A834,[1]Monitoramento_Base!$A:$J,7,FALSE),0)</f>
        <v>24307</v>
      </c>
      <c r="C834">
        <f>IFERROR(VLOOKUP(A834,[1]Monitoramento_Base!$A:$J,8,FALSE),0)</f>
        <v>14178538</v>
      </c>
      <c r="D834">
        <f>IFERROR(VLOOKUP(A834,[1]Monitoramento_Base!$A:$K,11,FALSE),0)</f>
        <v>16117</v>
      </c>
      <c r="E834">
        <f>IFERROR(VLOOKUP(A834,[1]Monitoramento_Base!$A:$L,12,FALSE),0)</f>
        <v>14027876</v>
      </c>
      <c r="F834">
        <f>IFERROR(VLOOKUP(A834,[1]Monitoramento_Base!$A:$O,15,FALSE),0)</f>
        <v>14152</v>
      </c>
      <c r="G834">
        <f>IFERROR(VLOOKUP(A834,[1]Monitoramento_Base!$A:$P,16,FALSE),0)</f>
        <v>9925882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IFERROR(VLOOKUP(A835,[1]Monitoramento_Base!$A:$J,7,FALSE),0)</f>
        <v>5429</v>
      </c>
      <c r="C835">
        <f>IFERROR(VLOOKUP(A835,[1]Monitoramento_Base!$A:$J,8,FALSE),0)</f>
        <v>6912868</v>
      </c>
      <c r="D835">
        <f>IFERROR(VLOOKUP(A835,[1]Monitoramento_Base!$A:$K,11,FALSE),0)</f>
        <v>0</v>
      </c>
      <c r="E835">
        <f>IFERROR(VLOOKUP(A835,[1]Monitoramento_Base!$A:$L,12,FALSE),0)</f>
        <v>6559380</v>
      </c>
      <c r="F835">
        <f>IFERROR(VLOOKUP(A835,[1]Monitoramento_Base!$A:$O,15,FALSE),0)</f>
        <v>3574</v>
      </c>
      <c r="G835">
        <f>IFERROR(VLOOKUP(A835,[1]Monitoramento_Base!$A:$P,16,FALSE),0)</f>
        <v>4332218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IFERROR(VLOOKUP(A836,[1]Monitoramento_Base!$A:$J,7,FALSE),0)</f>
        <v>7865</v>
      </c>
      <c r="C836">
        <f>IFERROR(VLOOKUP(A836,[1]Monitoramento_Base!$A:$J,8,FALSE),0)</f>
        <v>2381039</v>
      </c>
      <c r="D836">
        <f>IFERROR(VLOOKUP(A836,[1]Monitoramento_Base!$A:$K,11,FALSE),0)</f>
        <v>5329</v>
      </c>
      <c r="E836">
        <f>IFERROR(VLOOKUP(A836,[1]Monitoramento_Base!$A:$L,12,FALSE),0)</f>
        <v>2433720</v>
      </c>
      <c r="F836">
        <f>IFERROR(VLOOKUP(A836,[1]Monitoramento_Base!$A:$O,15,FALSE),0)</f>
        <v>12167</v>
      </c>
      <c r="G836">
        <f>IFERROR(VLOOKUP(A836,[1]Monitoramento_Base!$A:$P,16,FALSE),0)</f>
        <v>3943316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IFERROR(VLOOKUP(A837,[1]Monitoramento_Base!$A:$J,7,FALSE),0)</f>
        <v>6286</v>
      </c>
      <c r="C837">
        <f>IFERROR(VLOOKUP(A837,[1]Monitoramento_Base!$A:$J,8,FALSE),0)</f>
        <v>1422780</v>
      </c>
      <c r="D837">
        <f>IFERROR(VLOOKUP(A837,[1]Monitoramento_Base!$A:$K,11,FALSE),0)</f>
        <v>30344</v>
      </c>
      <c r="E837">
        <f>IFERROR(VLOOKUP(A837,[1]Monitoramento_Base!$A:$L,12,FALSE),0)</f>
        <v>1575275</v>
      </c>
      <c r="F837">
        <f>IFERROR(VLOOKUP(A837,[1]Monitoramento_Base!$A:$O,15,FALSE),0)</f>
        <v>10847</v>
      </c>
      <c r="G837">
        <f>IFERROR(VLOOKUP(A837,[1]Monitoramento_Base!$A:$P,16,FALSE),0)</f>
        <v>983081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IFERROR(VLOOKUP(A838,[1]Monitoramento_Base!$A:$J,7,FALSE),0)</f>
        <v>4176</v>
      </c>
      <c r="C838">
        <f>IFERROR(VLOOKUP(A838,[1]Monitoramento_Base!$A:$J,8,FALSE),0)</f>
        <v>8232673</v>
      </c>
      <c r="D838">
        <f>IFERROR(VLOOKUP(A838,[1]Monitoramento_Base!$A:$K,11,FALSE),0)</f>
        <v>8</v>
      </c>
      <c r="E838">
        <f>IFERROR(VLOOKUP(A838,[1]Monitoramento_Base!$A:$L,12,FALSE),0)</f>
        <v>7980468</v>
      </c>
      <c r="F838">
        <f>IFERROR(VLOOKUP(A838,[1]Monitoramento_Base!$A:$O,15,FALSE),0)</f>
        <v>607</v>
      </c>
      <c r="G838">
        <f>IFERROR(VLOOKUP(A838,[1]Monitoramento_Base!$A:$P,16,FALSE),0)</f>
        <v>5336792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IFERROR(VLOOKUP(A839,[1]Monitoramento_Base!$A:$J,7,FALSE),0)</f>
        <v>3150</v>
      </c>
      <c r="C839">
        <f>IFERROR(VLOOKUP(A839,[1]Monitoramento_Base!$A:$J,8,FALSE),0)</f>
        <v>3821526</v>
      </c>
      <c r="D839">
        <f>IFERROR(VLOOKUP(A839,[1]Monitoramento_Base!$A:$K,11,FALSE),0)</f>
        <v>148</v>
      </c>
      <c r="E839">
        <f>IFERROR(VLOOKUP(A839,[1]Monitoramento_Base!$A:$L,12,FALSE),0)</f>
        <v>3629786</v>
      </c>
      <c r="F839">
        <f>IFERROR(VLOOKUP(A839,[1]Monitoramento_Base!$A:$O,15,FALSE),0)</f>
        <v>0</v>
      </c>
      <c r="G839">
        <f>IFERROR(VLOOKUP(A839,[1]Monitoramento_Base!$A:$P,16,FALSE),0)</f>
        <v>2418180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IFERROR(VLOOKUP(A840,[1]Monitoramento_Base!$A:$J,7,FALSE),0)</f>
        <v>8768</v>
      </c>
      <c r="C840">
        <f>IFERROR(VLOOKUP(A840,[1]Monitoramento_Base!$A:$J,8,FALSE),0)</f>
        <v>19666669</v>
      </c>
      <c r="D840">
        <f>IFERROR(VLOOKUP(A840,[1]Monitoramento_Base!$A:$K,11,FALSE),0)</f>
        <v>6288</v>
      </c>
      <c r="E840">
        <f>IFERROR(VLOOKUP(A840,[1]Monitoramento_Base!$A:$L,12,FALSE),0)</f>
        <v>18928296</v>
      </c>
      <c r="F840">
        <f>IFERROR(VLOOKUP(A840,[1]Monitoramento_Base!$A:$O,15,FALSE),0)</f>
        <v>0</v>
      </c>
      <c r="G840">
        <f>IFERROR(VLOOKUP(A840,[1]Monitoramento_Base!$A:$P,16,FALSE),0)</f>
        <v>12876020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IFERROR(VLOOKUP(A841,[1]Monitoramento_Base!$A:$J,7,FALSE),0)</f>
        <v>0</v>
      </c>
      <c r="C841">
        <f>IFERROR(VLOOKUP(A841,[1]Monitoramento_Base!$A:$J,8,FALSE),0)</f>
        <v>2219520</v>
      </c>
      <c r="D841">
        <f>IFERROR(VLOOKUP(A841,[1]Monitoramento_Base!$A:$K,11,FALSE),0)</f>
        <v>0</v>
      </c>
      <c r="E841">
        <f>IFERROR(VLOOKUP(A841,[1]Monitoramento_Base!$A:$L,12,FALSE),0)</f>
        <v>2314374</v>
      </c>
      <c r="F841">
        <f>IFERROR(VLOOKUP(A841,[1]Monitoramento_Base!$A:$O,15,FALSE),0)</f>
        <v>1965</v>
      </c>
      <c r="G841">
        <f>IFERROR(VLOOKUP(A841,[1]Monitoramento_Base!$A:$P,16,FALSE),0)</f>
        <v>1605823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IFERROR(VLOOKUP(A842,[1]Monitoramento_Base!$A:$J,7,FALSE),0)</f>
        <v>11083</v>
      </c>
      <c r="C842">
        <f>IFERROR(VLOOKUP(A842,[1]Monitoramento_Base!$A:$J,8,FALSE),0)</f>
        <v>11529310</v>
      </c>
      <c r="D842">
        <f>IFERROR(VLOOKUP(A842,[1]Monitoramento_Base!$A:$K,11,FALSE),0)</f>
        <v>21644</v>
      </c>
      <c r="E842">
        <f>IFERROR(VLOOKUP(A842,[1]Monitoramento_Base!$A:$L,12,FALSE),0)</f>
        <v>12032524</v>
      </c>
      <c r="F842">
        <f>IFERROR(VLOOKUP(A842,[1]Monitoramento_Base!$A:$O,15,FALSE),0)</f>
        <v>9492</v>
      </c>
      <c r="G842">
        <f>IFERROR(VLOOKUP(A842,[1]Monitoramento_Base!$A:$P,16,FALSE),0)</f>
        <v>8930850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IFERROR(VLOOKUP(A843,[1]Monitoramento_Base!$A:$J,7,FALSE),0)</f>
        <v>1227</v>
      </c>
      <c r="C843">
        <f>IFERROR(VLOOKUP(A843,[1]Monitoramento_Base!$A:$J,8,FALSE),0)</f>
        <v>2382173</v>
      </c>
      <c r="D843">
        <f>IFERROR(VLOOKUP(A843,[1]Monitoramento_Base!$A:$K,11,FALSE),0)</f>
        <v>984</v>
      </c>
      <c r="E843">
        <f>IFERROR(VLOOKUP(A843,[1]Monitoramento_Base!$A:$L,12,FALSE),0)</f>
        <v>2269866</v>
      </c>
      <c r="F843">
        <f>IFERROR(VLOOKUP(A843,[1]Monitoramento_Base!$A:$O,15,FALSE),0)</f>
        <v>983</v>
      </c>
      <c r="G843">
        <f>IFERROR(VLOOKUP(A843,[1]Monitoramento_Base!$A:$P,16,FALSE),0)</f>
        <v>1494141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IFERROR(VLOOKUP(A844,[1]Monitoramento_Base!$A:$J,7,FALSE),0)</f>
        <v>33449</v>
      </c>
      <c r="C844">
        <f>IFERROR(VLOOKUP(A844,[1]Monitoramento_Base!$A:$J,8,FALSE),0)</f>
        <v>16310865</v>
      </c>
      <c r="D844">
        <f>IFERROR(VLOOKUP(A844,[1]Monitoramento_Base!$A:$K,11,FALSE),0)</f>
        <v>21258</v>
      </c>
      <c r="E844">
        <f>IFERROR(VLOOKUP(A844,[1]Monitoramento_Base!$A:$L,12,FALSE),0)</f>
        <v>15715169</v>
      </c>
      <c r="F844">
        <f>IFERROR(VLOOKUP(A844,[1]Monitoramento_Base!$A:$O,15,FALSE),0)</f>
        <v>14312</v>
      </c>
      <c r="G844">
        <f>IFERROR(VLOOKUP(A844,[1]Monitoramento_Base!$A:$P,16,FALSE),0)</f>
        <v>10266665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IFERROR(VLOOKUP(A845,[1]Monitoramento_Base!$A:$J,7,FALSE),0)</f>
        <v>366</v>
      </c>
      <c r="C845">
        <f>IFERROR(VLOOKUP(A845,[1]Monitoramento_Base!$A:$J,8,FALSE),0)</f>
        <v>1204330</v>
      </c>
      <c r="D845">
        <f>IFERROR(VLOOKUP(A845,[1]Monitoramento_Base!$A:$K,11,FALSE),0)</f>
        <v>258</v>
      </c>
      <c r="E845">
        <f>IFERROR(VLOOKUP(A845,[1]Monitoramento_Base!$A:$L,12,FALSE),0)</f>
        <v>1008174</v>
      </c>
      <c r="F845">
        <f>IFERROR(VLOOKUP(A845,[1]Monitoramento_Base!$A:$O,15,FALSE),0)</f>
        <v>163</v>
      </c>
      <c r="G845">
        <f>IFERROR(VLOOKUP(A845,[1]Monitoramento_Base!$A:$P,16,FALSE),0)</f>
        <v>441354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IFERROR(VLOOKUP(A846,[1]Monitoramento_Base!$A:$J,7,FALSE),0)</f>
        <v>4029</v>
      </c>
      <c r="C846">
        <f>IFERROR(VLOOKUP(A846,[1]Monitoramento_Base!$A:$J,8,FALSE),0)</f>
        <v>1310944</v>
      </c>
      <c r="D846">
        <f>IFERROR(VLOOKUP(A846,[1]Monitoramento_Base!$A:$K,11,FALSE),0)</f>
        <v>8825</v>
      </c>
      <c r="E846">
        <f>IFERROR(VLOOKUP(A846,[1]Monitoramento_Base!$A:$L,12,FALSE),0)</f>
        <v>1365600</v>
      </c>
      <c r="F846">
        <f>IFERROR(VLOOKUP(A846,[1]Monitoramento_Base!$A:$O,15,FALSE),0)</f>
        <v>5157</v>
      </c>
      <c r="G846">
        <f>IFERROR(VLOOKUP(A846,[1]Monitoramento_Base!$A:$P,16,FALSE),0)</f>
        <v>914945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IFERROR(VLOOKUP(A847,[1]Monitoramento_Base!$A:$J,7,FALSE),0)</f>
        <v>0</v>
      </c>
      <c r="C847">
        <f>IFERROR(VLOOKUP(A847,[1]Monitoramento_Base!$A:$J,8,FALSE),0)</f>
        <v>7999674</v>
      </c>
      <c r="D847">
        <f>IFERROR(VLOOKUP(A847,[1]Monitoramento_Base!$A:$K,11,FALSE),0)</f>
        <v>0</v>
      </c>
      <c r="E847">
        <f>IFERROR(VLOOKUP(A847,[1]Monitoramento_Base!$A:$L,12,FALSE),0)</f>
        <v>7741620</v>
      </c>
      <c r="F847">
        <f>IFERROR(VLOOKUP(A847,[1]Monitoramento_Base!$A:$O,15,FALSE),0)</f>
        <v>0</v>
      </c>
      <c r="G847">
        <f>IFERROR(VLOOKUP(A847,[1]Monitoramento_Base!$A:$P,16,FALSE),0)</f>
        <v>5167620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IFERROR(VLOOKUP(A848,[1]Monitoramento_Base!$A:$J,7,FALSE),0)</f>
        <v>74658</v>
      </c>
      <c r="C848">
        <f>IFERROR(VLOOKUP(A848,[1]Monitoramento_Base!$A:$J,8,FALSE),0)</f>
        <v>45726635</v>
      </c>
      <c r="D848">
        <f>IFERROR(VLOOKUP(A848,[1]Monitoramento_Base!$A:$K,11,FALSE),0)</f>
        <v>54792</v>
      </c>
      <c r="E848">
        <f>IFERROR(VLOOKUP(A848,[1]Monitoramento_Base!$A:$L,12,FALSE),0)</f>
        <v>34009539</v>
      </c>
      <c r="F848">
        <f>IFERROR(VLOOKUP(A848,[1]Monitoramento_Base!$A:$O,15,FALSE),0)</f>
        <v>26266</v>
      </c>
      <c r="G848">
        <f>IFERROR(VLOOKUP(A848,[1]Monitoramento_Base!$A:$P,16,FALSE),0)</f>
        <v>16227582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IFERROR(VLOOKUP(A849,[1]Monitoramento_Base!$A:$J,7,FALSE),0)</f>
        <v>14146</v>
      </c>
      <c r="C849">
        <f>IFERROR(VLOOKUP(A849,[1]Monitoramento_Base!$A:$J,8,FALSE),0)</f>
        <v>1858337</v>
      </c>
      <c r="D849">
        <f>IFERROR(VLOOKUP(A849,[1]Monitoramento_Base!$A:$K,11,FALSE),0)</f>
        <v>11102</v>
      </c>
      <c r="E849">
        <f>IFERROR(VLOOKUP(A849,[1]Monitoramento_Base!$A:$L,12,FALSE),0)</f>
        <v>1463880</v>
      </c>
      <c r="F849">
        <f>IFERROR(VLOOKUP(A849,[1]Monitoramento_Base!$A:$O,15,FALSE),0)</f>
        <v>7277</v>
      </c>
      <c r="G849">
        <f>IFERROR(VLOOKUP(A849,[1]Monitoramento_Base!$A:$P,16,FALSE),0)</f>
        <v>1241077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IFERROR(VLOOKUP(A850,[1]Monitoramento_Base!$A:$J,7,FALSE),0)</f>
        <v>9695</v>
      </c>
      <c r="C850">
        <f>IFERROR(VLOOKUP(A850,[1]Monitoramento_Base!$A:$J,8,FALSE),0)</f>
        <v>4014162</v>
      </c>
      <c r="D850">
        <f>IFERROR(VLOOKUP(A850,[1]Monitoramento_Base!$A:$K,11,FALSE),0)</f>
        <v>2409</v>
      </c>
      <c r="E850">
        <f>IFERROR(VLOOKUP(A850,[1]Monitoramento_Base!$A:$L,12,FALSE),0)</f>
        <v>4175678</v>
      </c>
      <c r="F850">
        <f>IFERROR(VLOOKUP(A850,[1]Monitoramento_Base!$A:$O,15,FALSE),0)</f>
        <v>8894</v>
      </c>
      <c r="G850">
        <f>IFERROR(VLOOKUP(A850,[1]Monitoramento_Base!$A:$P,16,FALSE),0)</f>
        <v>2872872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IFERROR(VLOOKUP(A851,[1]Monitoramento_Base!$A:$J,7,FALSE),0)</f>
        <v>0</v>
      </c>
      <c r="C851">
        <f>IFERROR(VLOOKUP(A851,[1]Monitoramento_Base!$A:$J,8,FALSE),0)</f>
        <v>7842597</v>
      </c>
      <c r="D851">
        <f>IFERROR(VLOOKUP(A851,[1]Monitoramento_Base!$A:$K,11,FALSE),0)</f>
        <v>0</v>
      </c>
      <c r="E851">
        <f>IFERROR(VLOOKUP(A851,[1]Monitoramento_Base!$A:$L,12,FALSE),0)</f>
        <v>7589610</v>
      </c>
      <c r="F851">
        <f>IFERROR(VLOOKUP(A851,[1]Monitoramento_Base!$A:$O,15,FALSE),0)</f>
        <v>0</v>
      </c>
      <c r="G851">
        <f>IFERROR(VLOOKUP(A851,[1]Monitoramento_Base!$A:$P,16,FALSE),0)</f>
        <v>5059740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IFERROR(VLOOKUP(A852,[1]Monitoramento_Base!$A:$J,7,FALSE),0)</f>
        <v>22372</v>
      </c>
      <c r="C852">
        <f>IFERROR(VLOOKUP(A852,[1]Monitoramento_Base!$A:$J,8,FALSE),0)</f>
        <v>8292575</v>
      </c>
      <c r="D852">
        <f>IFERROR(VLOOKUP(A852,[1]Monitoramento_Base!$A:$K,11,FALSE),0)</f>
        <v>16617</v>
      </c>
      <c r="E852">
        <f>IFERROR(VLOOKUP(A852,[1]Monitoramento_Base!$A:$L,12,FALSE),0)</f>
        <v>7891144</v>
      </c>
      <c r="F852">
        <f>IFERROR(VLOOKUP(A852,[1]Monitoramento_Base!$A:$O,15,FALSE),0)</f>
        <v>23846</v>
      </c>
      <c r="G852">
        <f>IFERROR(VLOOKUP(A852,[1]Monitoramento_Base!$A:$P,16,FALSE),0)</f>
        <v>5104991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IFERROR(VLOOKUP(A853,[1]Monitoramento_Base!$A:$J,7,FALSE),0)</f>
        <v>1920</v>
      </c>
      <c r="C853">
        <f>IFERROR(VLOOKUP(A853,[1]Monitoramento_Base!$A:$J,8,FALSE),0)</f>
        <v>18276969</v>
      </c>
      <c r="D853">
        <f>IFERROR(VLOOKUP(A853,[1]Monitoramento_Base!$A:$K,11,FALSE),0)</f>
        <v>0</v>
      </c>
      <c r="E853">
        <f>IFERROR(VLOOKUP(A853,[1]Monitoramento_Base!$A:$L,12,FALSE),0)</f>
        <v>17648370</v>
      </c>
      <c r="F853">
        <f>IFERROR(VLOOKUP(A853,[1]Monitoramento_Base!$A:$O,15,FALSE),0)</f>
        <v>70557</v>
      </c>
      <c r="G853">
        <f>IFERROR(VLOOKUP(A853,[1]Monitoramento_Base!$A:$P,16,FALSE),0)</f>
        <v>11210735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IFERROR(VLOOKUP(A854,[1]Monitoramento_Base!$A:$J,7,FALSE),0)</f>
        <v>0</v>
      </c>
      <c r="C854">
        <f>IFERROR(VLOOKUP(A854,[1]Monitoramento_Base!$A:$J,8,FALSE),0)</f>
        <v>1112280</v>
      </c>
      <c r="D854">
        <f>IFERROR(VLOOKUP(A854,[1]Monitoramento_Base!$A:$K,11,FALSE),0)</f>
        <v>0</v>
      </c>
      <c r="E854">
        <f>IFERROR(VLOOKUP(A854,[1]Monitoramento_Base!$A:$L,12,FALSE),0)</f>
        <v>1076400</v>
      </c>
      <c r="F854">
        <f>IFERROR(VLOOKUP(A854,[1]Monitoramento_Base!$A:$O,15,FALSE),0)</f>
        <v>0</v>
      </c>
      <c r="G854">
        <f>IFERROR(VLOOKUP(A854,[1]Monitoramento_Base!$A:$P,16,FALSE),0)</f>
        <v>717600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IFERROR(VLOOKUP(A855,[1]Monitoramento_Base!$A:$J,7,FALSE),0)</f>
        <v>3210</v>
      </c>
      <c r="C855">
        <f>IFERROR(VLOOKUP(A855,[1]Monitoramento_Base!$A:$J,8,FALSE),0)</f>
        <v>254956</v>
      </c>
      <c r="D855">
        <f>IFERROR(VLOOKUP(A855,[1]Monitoramento_Base!$A:$K,11,FALSE),0)</f>
        <v>7589</v>
      </c>
      <c r="E855">
        <f>IFERROR(VLOOKUP(A855,[1]Monitoramento_Base!$A:$L,12,FALSE),0)</f>
        <v>330361</v>
      </c>
      <c r="F855">
        <f>IFERROR(VLOOKUP(A855,[1]Monitoramento_Base!$A:$O,15,FALSE),0)</f>
        <v>3188</v>
      </c>
      <c r="G855">
        <f>IFERROR(VLOOKUP(A855,[1]Monitoramento_Base!$A:$P,16,FALSE),0)</f>
        <v>170850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IFERROR(VLOOKUP(A856,[1]Monitoramento_Base!$A:$J,7,FALSE),0)</f>
        <v>415</v>
      </c>
      <c r="C856">
        <f>IFERROR(VLOOKUP(A856,[1]Monitoramento_Base!$A:$J,8,FALSE),0)</f>
        <v>26219099</v>
      </c>
      <c r="D856">
        <f>IFERROR(VLOOKUP(A856,[1]Monitoramento_Base!$A:$K,11,FALSE),0)</f>
        <v>610</v>
      </c>
      <c r="E856">
        <f>IFERROR(VLOOKUP(A856,[1]Monitoramento_Base!$A:$L,12,FALSE),0)</f>
        <v>27233850</v>
      </c>
      <c r="F856">
        <f>IFERROR(VLOOKUP(A856,[1]Monitoramento_Base!$A:$O,15,FALSE),0)</f>
        <v>346</v>
      </c>
      <c r="G856">
        <f>IFERROR(VLOOKUP(A856,[1]Monitoramento_Base!$A:$P,16,FALSE),0)</f>
        <v>17428298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IFERROR(VLOOKUP(A857,[1]Monitoramento_Base!$A:$J,7,FALSE),0)</f>
        <v>35960</v>
      </c>
      <c r="C857">
        <f>IFERROR(VLOOKUP(A857,[1]Monitoramento_Base!$A:$J,8,FALSE),0)</f>
        <v>2701361</v>
      </c>
      <c r="D857">
        <f>IFERROR(VLOOKUP(A857,[1]Monitoramento_Base!$A:$K,11,FALSE),0)</f>
        <v>36961</v>
      </c>
      <c r="E857">
        <f>IFERROR(VLOOKUP(A857,[1]Monitoramento_Base!$A:$L,12,FALSE),0)</f>
        <v>2492554</v>
      </c>
      <c r="F857">
        <f>IFERROR(VLOOKUP(A857,[1]Monitoramento_Base!$A:$O,15,FALSE),0)</f>
        <v>18264</v>
      </c>
      <c r="G857">
        <f>IFERROR(VLOOKUP(A857,[1]Monitoramento_Base!$A:$P,16,FALSE),0)</f>
        <v>1427157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IFERROR(VLOOKUP(A858,[1]Monitoramento_Base!$A:$J,7,FALSE),0)</f>
        <v>350120</v>
      </c>
      <c r="C858">
        <f>IFERROR(VLOOKUP(A858,[1]Monitoramento_Base!$A:$J,8,FALSE),0)</f>
        <v>1391629768</v>
      </c>
      <c r="D858">
        <f>IFERROR(VLOOKUP(A858,[1]Monitoramento_Base!$A:$K,11,FALSE),0)</f>
        <v>278762</v>
      </c>
      <c r="E858">
        <f>IFERROR(VLOOKUP(A858,[1]Monitoramento_Base!$A:$L,12,FALSE),0)</f>
        <v>1326136810</v>
      </c>
      <c r="F858">
        <f>IFERROR(VLOOKUP(A858,[1]Monitoramento_Base!$A:$O,15,FALSE),0)</f>
        <v>220236</v>
      </c>
      <c r="G858">
        <f>IFERROR(VLOOKUP(A858,[1]Monitoramento_Base!$A:$P,16,FALSE),0)</f>
        <v>874316200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IFERROR(VLOOKUP(A859,[1]Monitoramento_Base!$A:$J,7,FALSE),0)</f>
        <v>3486</v>
      </c>
      <c r="C859">
        <f>IFERROR(VLOOKUP(A859,[1]Monitoramento_Base!$A:$J,8,FALSE),0)</f>
        <v>518930</v>
      </c>
      <c r="D859">
        <f>IFERROR(VLOOKUP(A859,[1]Monitoramento_Base!$A:$K,11,FALSE),0)</f>
        <v>4119</v>
      </c>
      <c r="E859">
        <f>IFERROR(VLOOKUP(A859,[1]Monitoramento_Base!$A:$L,12,FALSE),0)</f>
        <v>525216</v>
      </c>
      <c r="F859">
        <f>IFERROR(VLOOKUP(A859,[1]Monitoramento_Base!$A:$O,15,FALSE),0)</f>
        <v>998</v>
      </c>
      <c r="G859">
        <f>IFERROR(VLOOKUP(A859,[1]Monitoramento_Base!$A:$P,16,FALSE),0)</f>
        <v>346464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IFERROR(VLOOKUP(A860,[1]Monitoramento_Base!$A:$J,7,FALSE),0)</f>
        <v>123490</v>
      </c>
      <c r="C860">
        <f>IFERROR(VLOOKUP(A860,[1]Monitoramento_Base!$A:$J,8,FALSE),0)</f>
        <v>22478284</v>
      </c>
      <c r="D860">
        <f>IFERROR(VLOOKUP(A860,[1]Monitoramento_Base!$A:$K,11,FALSE),0)</f>
        <v>81587</v>
      </c>
      <c r="E860">
        <f>IFERROR(VLOOKUP(A860,[1]Monitoramento_Base!$A:$L,12,FALSE),0)</f>
        <v>21599716</v>
      </c>
      <c r="F860">
        <f>IFERROR(VLOOKUP(A860,[1]Monitoramento_Base!$A:$O,15,FALSE),0)</f>
        <v>73027</v>
      </c>
      <c r="G860">
        <f>IFERROR(VLOOKUP(A860,[1]Monitoramento_Base!$A:$P,16,FALSE),0)</f>
        <v>13786598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IFERROR(VLOOKUP(A861,[1]Monitoramento_Base!$A:$J,7,FALSE),0)</f>
        <v>0</v>
      </c>
      <c r="C861">
        <f>IFERROR(VLOOKUP(A861,[1]Monitoramento_Base!$A:$J,8,FALSE),0)</f>
        <v>2751405</v>
      </c>
      <c r="D861">
        <f>IFERROR(VLOOKUP(A861,[1]Monitoramento_Base!$A:$K,11,FALSE),0)</f>
        <v>0</v>
      </c>
      <c r="E861">
        <f>IFERROR(VLOOKUP(A861,[1]Monitoramento_Base!$A:$L,12,FALSE),0)</f>
        <v>2662650</v>
      </c>
      <c r="F861">
        <f>IFERROR(VLOOKUP(A861,[1]Monitoramento_Base!$A:$O,15,FALSE),0)</f>
        <v>0</v>
      </c>
      <c r="G861">
        <f>IFERROR(VLOOKUP(A861,[1]Monitoramento_Base!$A:$P,16,FALSE),0)</f>
        <v>1775100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IFERROR(VLOOKUP(A862,[1]Monitoramento_Base!$A:$J,7,FALSE),0)</f>
        <v>9715</v>
      </c>
      <c r="C862">
        <f>IFERROR(VLOOKUP(A862,[1]Monitoramento_Base!$A:$J,8,FALSE),0)</f>
        <v>1756530</v>
      </c>
      <c r="D862">
        <f>IFERROR(VLOOKUP(A862,[1]Monitoramento_Base!$A:$K,11,FALSE),0)</f>
        <v>10696</v>
      </c>
      <c r="E862">
        <f>IFERROR(VLOOKUP(A862,[1]Monitoramento_Base!$A:$L,12,FALSE),0)</f>
        <v>1946623</v>
      </c>
      <c r="F862">
        <f>IFERROR(VLOOKUP(A862,[1]Monitoramento_Base!$A:$O,15,FALSE),0)</f>
        <v>11766</v>
      </c>
      <c r="G862">
        <f>IFERROR(VLOOKUP(A862,[1]Monitoramento_Base!$A:$P,16,FALSE),0)</f>
        <v>1971556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IFERROR(VLOOKUP(A863,[1]Monitoramento_Base!$A:$J,7,FALSE),0)</f>
        <v>8734</v>
      </c>
      <c r="C863">
        <f>IFERROR(VLOOKUP(A863,[1]Monitoramento_Base!$A:$J,8,FALSE),0)</f>
        <v>23375473</v>
      </c>
      <c r="D863">
        <f>IFERROR(VLOOKUP(A863,[1]Monitoramento_Base!$A:$K,11,FALSE),0)</f>
        <v>4738</v>
      </c>
      <c r="E863">
        <f>IFERROR(VLOOKUP(A863,[1]Monitoramento_Base!$A:$L,12,FALSE),0)</f>
        <v>22448578</v>
      </c>
      <c r="F863">
        <f>IFERROR(VLOOKUP(A863,[1]Monitoramento_Base!$A:$O,15,FALSE),0)</f>
        <v>939</v>
      </c>
      <c r="G863">
        <f>IFERROR(VLOOKUP(A863,[1]Monitoramento_Base!$A:$P,16,FALSE),0)</f>
        <v>14913227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IFERROR(VLOOKUP(A864,[1]Monitoramento_Base!$A:$J,7,FALSE),0)</f>
        <v>2617</v>
      </c>
      <c r="C864">
        <f>IFERROR(VLOOKUP(A864,[1]Monitoramento_Base!$A:$J,8,FALSE),0)</f>
        <v>22180577</v>
      </c>
      <c r="D864">
        <f>IFERROR(VLOOKUP(A864,[1]Monitoramento_Base!$A:$K,11,FALSE),0)</f>
        <v>5306</v>
      </c>
      <c r="E864">
        <f>IFERROR(VLOOKUP(A864,[1]Monitoramento_Base!$A:$L,12,FALSE),0)</f>
        <v>21470155</v>
      </c>
      <c r="F864">
        <f>IFERROR(VLOOKUP(A864,[1]Monitoramento_Base!$A:$O,15,FALSE),0)</f>
        <v>1535</v>
      </c>
      <c r="G864">
        <f>IFERROR(VLOOKUP(A864,[1]Monitoramento_Base!$A:$P,16,FALSE),0)</f>
        <v>14287551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IFERROR(VLOOKUP(A865,[1]Monitoramento_Base!$A:$J,7,FALSE),0)</f>
        <v>93992</v>
      </c>
      <c r="C865">
        <f>IFERROR(VLOOKUP(A865,[1]Monitoramento_Base!$A:$J,8,FALSE),0)</f>
        <v>12072946</v>
      </c>
      <c r="D865">
        <f>IFERROR(VLOOKUP(A865,[1]Monitoramento_Base!$A:$K,11,FALSE),0)</f>
        <v>84137</v>
      </c>
      <c r="E865">
        <f>IFERROR(VLOOKUP(A865,[1]Monitoramento_Base!$A:$L,12,FALSE),0)</f>
        <v>12317101</v>
      </c>
      <c r="F865">
        <f>IFERROR(VLOOKUP(A865,[1]Monitoramento_Base!$A:$O,15,FALSE),0)</f>
        <v>81093</v>
      </c>
      <c r="G865">
        <f>IFERROR(VLOOKUP(A865,[1]Monitoramento_Base!$A:$P,16,FALSE),0)</f>
        <v>9401705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IFERROR(VLOOKUP(A866,[1]Monitoramento_Base!$A:$J,7,FALSE),0)</f>
        <v>1534</v>
      </c>
      <c r="C866">
        <f>IFERROR(VLOOKUP(A866,[1]Monitoramento_Base!$A:$J,8,FALSE),0)</f>
        <v>325300</v>
      </c>
      <c r="D866">
        <f>IFERROR(VLOOKUP(A866,[1]Monitoramento_Base!$A:$K,11,FALSE),0)</f>
        <v>1501</v>
      </c>
      <c r="E866">
        <f>IFERROR(VLOOKUP(A866,[1]Monitoramento_Base!$A:$L,12,FALSE),0)</f>
        <v>260665</v>
      </c>
      <c r="F866">
        <f>IFERROR(VLOOKUP(A866,[1]Monitoramento_Base!$A:$O,15,FALSE),0)</f>
        <v>1977</v>
      </c>
      <c r="G866">
        <f>IFERROR(VLOOKUP(A866,[1]Monitoramento_Base!$A:$P,16,FALSE),0)</f>
        <v>228026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IFERROR(VLOOKUP(A867,[1]Monitoramento_Base!$A:$J,7,FALSE),0)</f>
        <v>0</v>
      </c>
      <c r="C867">
        <f>IFERROR(VLOOKUP(A867,[1]Monitoramento_Base!$A:$J,8,FALSE),0)</f>
        <v>6441304</v>
      </c>
      <c r="D867">
        <f>IFERROR(VLOOKUP(A867,[1]Monitoramento_Base!$A:$K,11,FALSE),0)</f>
        <v>0</v>
      </c>
      <c r="E867">
        <f>IFERROR(VLOOKUP(A867,[1]Monitoramento_Base!$A:$L,12,FALSE),0)</f>
        <v>6233520</v>
      </c>
      <c r="F867">
        <f>IFERROR(VLOOKUP(A867,[1]Monitoramento_Base!$A:$O,15,FALSE),0)</f>
        <v>0</v>
      </c>
      <c r="G867">
        <f>IFERROR(VLOOKUP(A867,[1]Monitoramento_Base!$A:$P,16,FALSE),0)</f>
        <v>4155680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IFERROR(VLOOKUP(A868,[1]Monitoramento_Base!$A:$J,7,FALSE),0)</f>
        <v>16875</v>
      </c>
      <c r="C868">
        <f>IFERROR(VLOOKUP(A868,[1]Monitoramento_Base!$A:$J,8,FALSE),0)</f>
        <v>4244704</v>
      </c>
      <c r="D868">
        <f>IFERROR(VLOOKUP(A868,[1]Monitoramento_Base!$A:$K,11,FALSE),0)</f>
        <v>5196</v>
      </c>
      <c r="E868">
        <f>IFERROR(VLOOKUP(A868,[1]Monitoramento_Base!$A:$L,12,FALSE),0)</f>
        <v>5474993</v>
      </c>
      <c r="F868">
        <f>IFERROR(VLOOKUP(A868,[1]Monitoramento_Base!$A:$O,15,FALSE),0)</f>
        <v>7787</v>
      </c>
      <c r="G868">
        <f>IFERROR(VLOOKUP(A868,[1]Monitoramento_Base!$A:$P,16,FALSE),0)</f>
        <v>4366588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IFERROR(VLOOKUP(A869,[1]Monitoramento_Base!$A:$J,7,FALSE),0)</f>
        <v>1596</v>
      </c>
      <c r="C869">
        <f>IFERROR(VLOOKUP(A869,[1]Monitoramento_Base!$A:$J,8,FALSE),0)</f>
        <v>6168250</v>
      </c>
      <c r="D869">
        <f>IFERROR(VLOOKUP(A869,[1]Monitoramento_Base!$A:$K,11,FALSE),0)</f>
        <v>1102</v>
      </c>
      <c r="E869">
        <f>IFERROR(VLOOKUP(A869,[1]Monitoramento_Base!$A:$L,12,FALSE),0)</f>
        <v>5931624</v>
      </c>
      <c r="F869">
        <f>IFERROR(VLOOKUP(A869,[1]Monitoramento_Base!$A:$O,15,FALSE),0)</f>
        <v>787</v>
      </c>
      <c r="G869">
        <f>IFERROR(VLOOKUP(A869,[1]Monitoramento_Base!$A:$P,16,FALSE),0)</f>
        <v>3935056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IFERROR(VLOOKUP(A870,[1]Monitoramento_Base!$A:$J,7,FALSE),0)</f>
        <v>0</v>
      </c>
      <c r="C870">
        <f>IFERROR(VLOOKUP(A870,[1]Monitoramento_Base!$A:$J,8,FALSE),0)</f>
        <v>7190295</v>
      </c>
      <c r="D870">
        <f>IFERROR(VLOOKUP(A870,[1]Monitoramento_Base!$A:$K,11,FALSE),0)</f>
        <v>0</v>
      </c>
      <c r="E870">
        <f>IFERROR(VLOOKUP(A870,[1]Monitoramento_Base!$A:$L,12,FALSE),0)</f>
        <v>6958350</v>
      </c>
      <c r="F870">
        <f>IFERROR(VLOOKUP(A870,[1]Monitoramento_Base!$A:$O,15,FALSE),0)</f>
        <v>0</v>
      </c>
      <c r="G870">
        <f>IFERROR(VLOOKUP(A870,[1]Monitoramento_Base!$A:$P,16,FALSE),0)</f>
        <v>4638900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IFERROR(VLOOKUP(A871,[1]Monitoramento_Base!$A:$J,7,FALSE),0)</f>
        <v>7315</v>
      </c>
      <c r="C871">
        <f>IFERROR(VLOOKUP(A871,[1]Monitoramento_Base!$A:$J,8,FALSE),0)</f>
        <v>7557378</v>
      </c>
      <c r="D871">
        <f>IFERROR(VLOOKUP(A871,[1]Monitoramento_Base!$A:$K,11,FALSE),0)</f>
        <v>5496</v>
      </c>
      <c r="E871">
        <f>IFERROR(VLOOKUP(A871,[1]Monitoramento_Base!$A:$L,12,FALSE),0)</f>
        <v>6479437</v>
      </c>
      <c r="F871">
        <f>IFERROR(VLOOKUP(A871,[1]Monitoramento_Base!$A:$O,15,FALSE),0)</f>
        <v>3465</v>
      </c>
      <c r="G871">
        <f>IFERROR(VLOOKUP(A871,[1]Monitoramento_Base!$A:$P,16,FALSE),0)</f>
        <v>3414306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IFERROR(VLOOKUP(A872,[1]Monitoramento_Base!$A:$J,7,FALSE),0)</f>
        <v>13478</v>
      </c>
      <c r="C872">
        <f>IFERROR(VLOOKUP(A872,[1]Monitoramento_Base!$A:$J,8,FALSE),0)</f>
        <v>2078136</v>
      </c>
      <c r="D872">
        <f>IFERROR(VLOOKUP(A872,[1]Monitoramento_Base!$A:$K,11,FALSE),0)</f>
        <v>10142</v>
      </c>
      <c r="E872">
        <f>IFERROR(VLOOKUP(A872,[1]Monitoramento_Base!$A:$L,12,FALSE),0)</f>
        <v>2221122</v>
      </c>
      <c r="F872">
        <f>IFERROR(VLOOKUP(A872,[1]Monitoramento_Base!$A:$O,15,FALSE),0)</f>
        <v>6401</v>
      </c>
      <c r="G872">
        <f>IFERROR(VLOOKUP(A872,[1]Monitoramento_Base!$A:$P,16,FALSE),0)</f>
        <v>1445742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IFERROR(VLOOKUP(A873,[1]Monitoramento_Base!$A:$J,7,FALSE),0)</f>
        <v>0</v>
      </c>
      <c r="C873">
        <f>IFERROR(VLOOKUP(A873,[1]Monitoramento_Base!$A:$J,8,FALSE),0)</f>
        <v>12893117</v>
      </c>
      <c r="D873">
        <f>IFERROR(VLOOKUP(A873,[1]Monitoramento_Base!$A:$K,11,FALSE),0)</f>
        <v>0</v>
      </c>
      <c r="E873">
        <f>IFERROR(VLOOKUP(A873,[1]Monitoramento_Base!$A:$L,12,FALSE),0)</f>
        <v>12477210</v>
      </c>
      <c r="F873">
        <f>IFERROR(VLOOKUP(A873,[1]Monitoramento_Base!$A:$O,15,FALSE),0)</f>
        <v>0</v>
      </c>
      <c r="G873">
        <f>IFERROR(VLOOKUP(A873,[1]Monitoramento_Base!$A:$P,16,FALSE),0)</f>
        <v>8318140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IFERROR(VLOOKUP(A874,[1]Monitoramento_Base!$A:$J,7,FALSE),0)</f>
        <v>80688</v>
      </c>
      <c r="C874">
        <f>IFERROR(VLOOKUP(A874,[1]Monitoramento_Base!$A:$J,8,FALSE),0)</f>
        <v>27861660</v>
      </c>
      <c r="D874">
        <f>IFERROR(VLOOKUP(A874,[1]Monitoramento_Base!$A:$K,11,FALSE),0)</f>
        <v>91886</v>
      </c>
      <c r="E874">
        <f>IFERROR(VLOOKUP(A874,[1]Monitoramento_Base!$A:$L,12,FALSE),0)</f>
        <v>28945960</v>
      </c>
      <c r="F874">
        <f>IFERROR(VLOOKUP(A874,[1]Monitoramento_Base!$A:$O,15,FALSE),0)</f>
        <v>62849</v>
      </c>
      <c r="G874">
        <f>IFERROR(VLOOKUP(A874,[1]Monitoramento_Base!$A:$P,16,FALSE),0)</f>
        <v>18734346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IFERROR(VLOOKUP(A875,[1]Monitoramento_Base!$A:$J,7,FALSE),0)</f>
        <v>27165</v>
      </c>
      <c r="C875">
        <f>IFERROR(VLOOKUP(A875,[1]Monitoramento_Base!$A:$J,8,FALSE),0)</f>
        <v>13618532</v>
      </c>
      <c r="D875">
        <f>IFERROR(VLOOKUP(A875,[1]Monitoramento_Base!$A:$K,11,FALSE),0)</f>
        <v>23418</v>
      </c>
      <c r="E875">
        <f>IFERROR(VLOOKUP(A875,[1]Monitoramento_Base!$A:$L,12,FALSE),0)</f>
        <v>12966897</v>
      </c>
      <c r="F875">
        <f>IFERROR(VLOOKUP(A875,[1]Monitoramento_Base!$A:$O,15,FALSE),0)</f>
        <v>38401</v>
      </c>
      <c r="G875">
        <f>IFERROR(VLOOKUP(A875,[1]Monitoramento_Base!$A:$P,16,FALSE),0)</f>
        <v>9072368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IFERROR(VLOOKUP(A876,[1]Monitoramento_Base!$A:$J,7,FALSE),0)</f>
        <v>343</v>
      </c>
      <c r="C876">
        <f>IFERROR(VLOOKUP(A876,[1]Monitoramento_Base!$A:$J,8,FALSE),0)</f>
        <v>1649981</v>
      </c>
      <c r="D876">
        <f>IFERROR(VLOOKUP(A876,[1]Monitoramento_Base!$A:$K,11,FALSE),0)</f>
        <v>1026</v>
      </c>
      <c r="E876">
        <f>IFERROR(VLOOKUP(A876,[1]Monitoramento_Base!$A:$L,12,FALSE),0)</f>
        <v>1613788</v>
      </c>
      <c r="F876">
        <f>IFERROR(VLOOKUP(A876,[1]Monitoramento_Base!$A:$O,15,FALSE),0)</f>
        <v>0</v>
      </c>
      <c r="G876">
        <f>IFERROR(VLOOKUP(A876,[1]Monitoramento_Base!$A:$P,16,FALSE),0)</f>
        <v>1064760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IFERROR(VLOOKUP(A877,[1]Monitoramento_Base!$A:$J,7,FALSE),0)</f>
        <v>13495</v>
      </c>
      <c r="C877">
        <f>IFERROR(VLOOKUP(A877,[1]Monitoramento_Base!$A:$J,8,FALSE),0)</f>
        <v>26052968</v>
      </c>
      <c r="D877">
        <f>IFERROR(VLOOKUP(A877,[1]Monitoramento_Base!$A:$K,11,FALSE),0)</f>
        <v>15384</v>
      </c>
      <c r="E877">
        <f>IFERROR(VLOOKUP(A877,[1]Monitoramento_Base!$A:$L,12,FALSE),0)</f>
        <v>24873170</v>
      </c>
      <c r="F877">
        <f>IFERROR(VLOOKUP(A877,[1]Monitoramento_Base!$A:$O,15,FALSE),0)</f>
        <v>13142</v>
      </c>
      <c r="G877">
        <f>IFERROR(VLOOKUP(A877,[1]Monitoramento_Base!$A:$P,16,FALSE),0)</f>
        <v>16268387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IFERROR(VLOOKUP(A878,[1]Monitoramento_Base!$A:$J,7,FALSE),0)</f>
        <v>0</v>
      </c>
      <c r="C878">
        <f>IFERROR(VLOOKUP(A878,[1]Monitoramento_Base!$A:$J,8,FALSE),0)</f>
        <v>3670307</v>
      </c>
      <c r="D878">
        <f>IFERROR(VLOOKUP(A878,[1]Monitoramento_Base!$A:$K,11,FALSE),0)</f>
        <v>0</v>
      </c>
      <c r="E878">
        <f>IFERROR(VLOOKUP(A878,[1]Monitoramento_Base!$A:$L,12,FALSE),0)</f>
        <v>3551910</v>
      </c>
      <c r="F878">
        <f>IFERROR(VLOOKUP(A878,[1]Monitoramento_Base!$A:$O,15,FALSE),0)</f>
        <v>0</v>
      </c>
      <c r="G878">
        <f>IFERROR(VLOOKUP(A878,[1]Monitoramento_Base!$A:$P,16,FALSE),0)</f>
        <v>2367940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IFERROR(VLOOKUP(A879,[1]Monitoramento_Base!$A:$J,7,FALSE),0)</f>
        <v>25180</v>
      </c>
      <c r="C879">
        <f>IFERROR(VLOOKUP(A879,[1]Monitoramento_Base!$A:$J,8,FALSE),0)</f>
        <v>5946823</v>
      </c>
      <c r="D879">
        <f>IFERROR(VLOOKUP(A879,[1]Monitoramento_Base!$A:$K,11,FALSE),0)</f>
        <v>24926</v>
      </c>
      <c r="E879">
        <f>IFERROR(VLOOKUP(A879,[1]Monitoramento_Base!$A:$L,12,FALSE),0)</f>
        <v>5815539</v>
      </c>
      <c r="F879">
        <f>IFERROR(VLOOKUP(A879,[1]Monitoramento_Base!$A:$O,15,FALSE),0)</f>
        <v>24599</v>
      </c>
      <c r="G879">
        <f>IFERROR(VLOOKUP(A879,[1]Monitoramento_Base!$A:$P,16,FALSE),0)</f>
        <v>4086363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IFERROR(VLOOKUP(A880,[1]Monitoramento_Base!$A:$J,7,FALSE),0)</f>
        <v>46939</v>
      </c>
      <c r="C880">
        <f>IFERROR(VLOOKUP(A880,[1]Monitoramento_Base!$A:$J,8,FALSE),0)</f>
        <v>11294423</v>
      </c>
      <c r="D880">
        <f>IFERROR(VLOOKUP(A880,[1]Monitoramento_Base!$A:$K,11,FALSE),0)</f>
        <v>45780</v>
      </c>
      <c r="E880">
        <f>IFERROR(VLOOKUP(A880,[1]Monitoramento_Base!$A:$L,12,FALSE),0)</f>
        <v>11091424</v>
      </c>
      <c r="F880">
        <f>IFERROR(VLOOKUP(A880,[1]Monitoramento_Base!$A:$O,15,FALSE),0)</f>
        <v>34838</v>
      </c>
      <c r="G880">
        <f>IFERROR(VLOOKUP(A880,[1]Monitoramento_Base!$A:$P,16,FALSE),0)</f>
        <v>7462204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IFERROR(VLOOKUP(A881,[1]Monitoramento_Base!$A:$J,7,FALSE),0)</f>
        <v>1180</v>
      </c>
      <c r="C881">
        <f>IFERROR(VLOOKUP(A881,[1]Monitoramento_Base!$A:$J,8,FALSE),0)</f>
        <v>1605736</v>
      </c>
      <c r="D881">
        <f>IFERROR(VLOOKUP(A881,[1]Monitoramento_Base!$A:$K,11,FALSE),0)</f>
        <v>5044</v>
      </c>
      <c r="E881">
        <f>IFERROR(VLOOKUP(A881,[1]Monitoramento_Base!$A:$L,12,FALSE),0)</f>
        <v>2066560</v>
      </c>
      <c r="F881">
        <f>IFERROR(VLOOKUP(A881,[1]Monitoramento_Base!$A:$O,15,FALSE),0)</f>
        <v>1444</v>
      </c>
      <c r="G881">
        <f>IFERROR(VLOOKUP(A881,[1]Monitoramento_Base!$A:$P,16,FALSE),0)</f>
        <v>1777353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IFERROR(VLOOKUP(A882,[1]Monitoramento_Base!$A:$J,7,FALSE),0)</f>
        <v>20674</v>
      </c>
      <c r="C882">
        <f>IFERROR(VLOOKUP(A882,[1]Monitoramento_Base!$A:$J,8,FALSE),0)</f>
        <v>4062390</v>
      </c>
      <c r="D882">
        <f>IFERROR(VLOOKUP(A882,[1]Monitoramento_Base!$A:$K,11,FALSE),0)</f>
        <v>12620</v>
      </c>
      <c r="E882">
        <f>IFERROR(VLOOKUP(A882,[1]Monitoramento_Base!$A:$L,12,FALSE),0)</f>
        <v>3409375</v>
      </c>
      <c r="F882">
        <f>IFERROR(VLOOKUP(A882,[1]Monitoramento_Base!$A:$O,15,FALSE),0)</f>
        <v>19850</v>
      </c>
      <c r="G882">
        <f>IFERROR(VLOOKUP(A882,[1]Monitoramento_Base!$A:$P,16,FALSE),0)</f>
        <v>3502486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IFERROR(VLOOKUP(A883,[1]Monitoramento_Base!$A:$J,7,FALSE),0)</f>
        <v>32419</v>
      </c>
      <c r="C883">
        <f>IFERROR(VLOOKUP(A883,[1]Monitoramento_Base!$A:$J,8,FALSE),0)</f>
        <v>29581075</v>
      </c>
      <c r="D883">
        <f>IFERROR(VLOOKUP(A883,[1]Monitoramento_Base!$A:$K,11,FALSE),0)</f>
        <v>32228</v>
      </c>
      <c r="E883">
        <f>IFERROR(VLOOKUP(A883,[1]Monitoramento_Base!$A:$L,12,FALSE),0)</f>
        <v>29052186</v>
      </c>
      <c r="F883">
        <f>IFERROR(VLOOKUP(A883,[1]Monitoramento_Base!$A:$O,15,FALSE),0)</f>
        <v>39301</v>
      </c>
      <c r="G883">
        <f>IFERROR(VLOOKUP(A883,[1]Monitoramento_Base!$A:$P,16,FALSE),0)</f>
        <v>26157293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IFERROR(VLOOKUP(A884,[1]Monitoramento_Base!$A:$J,7,FALSE),0)</f>
        <v>29190</v>
      </c>
      <c r="C884">
        <f>IFERROR(VLOOKUP(A884,[1]Monitoramento_Base!$A:$J,8,FALSE),0)</f>
        <v>23071592</v>
      </c>
      <c r="D884">
        <f>IFERROR(VLOOKUP(A884,[1]Monitoramento_Base!$A:$K,11,FALSE),0)</f>
        <v>32398</v>
      </c>
      <c r="E884">
        <f>IFERROR(VLOOKUP(A884,[1]Monitoramento_Base!$A:$L,12,FALSE),0)</f>
        <v>22095720</v>
      </c>
      <c r="F884">
        <f>IFERROR(VLOOKUP(A884,[1]Monitoramento_Base!$A:$O,15,FALSE),0)</f>
        <v>32151</v>
      </c>
      <c r="G884">
        <f>IFERROR(VLOOKUP(A884,[1]Monitoramento_Base!$A:$P,16,FALSE),0)</f>
        <v>14746163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IFERROR(VLOOKUP(A885,[1]Monitoramento_Base!$A:$J,7,FALSE),0)</f>
        <v>17387</v>
      </c>
      <c r="C885">
        <f>IFERROR(VLOOKUP(A885,[1]Monitoramento_Base!$A:$J,8,FALSE),0)</f>
        <v>9124333</v>
      </c>
      <c r="D885">
        <f>IFERROR(VLOOKUP(A885,[1]Monitoramento_Base!$A:$K,11,FALSE),0)</f>
        <v>16005</v>
      </c>
      <c r="E885">
        <f>IFERROR(VLOOKUP(A885,[1]Monitoramento_Base!$A:$L,12,FALSE),0)</f>
        <v>10035349</v>
      </c>
      <c r="F885">
        <f>IFERROR(VLOOKUP(A885,[1]Monitoramento_Base!$A:$O,15,FALSE),0)</f>
        <v>8733</v>
      </c>
      <c r="G885">
        <f>IFERROR(VLOOKUP(A885,[1]Monitoramento_Base!$A:$P,16,FALSE),0)</f>
        <v>6722952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IFERROR(VLOOKUP(A886,[1]Monitoramento_Base!$A:$J,7,FALSE),0)</f>
        <v>28</v>
      </c>
      <c r="C886">
        <f>IFERROR(VLOOKUP(A886,[1]Monitoramento_Base!$A:$J,8,FALSE),0)</f>
        <v>881076040</v>
      </c>
      <c r="D886">
        <f>IFERROR(VLOOKUP(A886,[1]Monitoramento_Base!$A:$K,11,FALSE),0)</f>
        <v>0</v>
      </c>
      <c r="E886">
        <f>IFERROR(VLOOKUP(A886,[1]Monitoramento_Base!$A:$L,12,FALSE),0)</f>
        <v>852654120</v>
      </c>
      <c r="F886">
        <f>IFERROR(VLOOKUP(A886,[1]Monitoramento_Base!$A:$O,15,FALSE),0)</f>
        <v>0</v>
      </c>
      <c r="G886">
        <f>IFERROR(VLOOKUP(A886,[1]Monitoramento_Base!$A:$P,16,FALSE),0)</f>
        <v>568436080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IFERROR(VLOOKUP(A887,[1]Monitoramento_Base!$A:$J,7,FALSE),0)</f>
        <v>180</v>
      </c>
      <c r="C887">
        <f>IFERROR(VLOOKUP(A887,[1]Monitoramento_Base!$A:$J,8,FALSE),0)</f>
        <v>16284</v>
      </c>
      <c r="D887">
        <f>IFERROR(VLOOKUP(A887,[1]Monitoramento_Base!$A:$K,11,FALSE),0)</f>
        <v>192</v>
      </c>
      <c r="E887">
        <f>IFERROR(VLOOKUP(A887,[1]Monitoramento_Base!$A:$L,12,FALSE),0)</f>
        <v>10282</v>
      </c>
      <c r="F887">
        <f>IFERROR(VLOOKUP(A887,[1]Monitoramento_Base!$A:$O,15,FALSE),0)</f>
        <v>18</v>
      </c>
      <c r="G887">
        <f>IFERROR(VLOOKUP(A887,[1]Monitoramento_Base!$A:$P,16,FALSE),0)</f>
        <v>5648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IFERROR(VLOOKUP(A888,[1]Monitoramento_Base!$A:$J,7,FALSE),0)</f>
        <v>42548</v>
      </c>
      <c r="C888">
        <f>IFERROR(VLOOKUP(A888,[1]Monitoramento_Base!$A:$J,8,FALSE),0)</f>
        <v>12142822</v>
      </c>
      <c r="D888">
        <f>IFERROR(VLOOKUP(A888,[1]Monitoramento_Base!$A:$K,11,FALSE),0)</f>
        <v>47437</v>
      </c>
      <c r="E888">
        <f>IFERROR(VLOOKUP(A888,[1]Monitoramento_Base!$A:$L,12,FALSE),0)</f>
        <v>11652210</v>
      </c>
      <c r="F888">
        <f>IFERROR(VLOOKUP(A888,[1]Monitoramento_Base!$A:$O,15,FALSE),0)</f>
        <v>26804</v>
      </c>
      <c r="G888">
        <f>IFERROR(VLOOKUP(A888,[1]Monitoramento_Base!$A:$P,16,FALSE),0)</f>
        <v>8799871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IFERROR(VLOOKUP(A889,[1]Monitoramento_Base!$A:$J,7,FALSE),0)</f>
        <v>0</v>
      </c>
      <c r="C889">
        <f>IFERROR(VLOOKUP(A889,[1]Monitoramento_Base!$A:$J,8,FALSE),0)</f>
        <v>1313532</v>
      </c>
      <c r="D889">
        <f>IFERROR(VLOOKUP(A889,[1]Monitoramento_Base!$A:$K,11,FALSE),0)</f>
        <v>0</v>
      </c>
      <c r="E889">
        <f>IFERROR(VLOOKUP(A889,[1]Monitoramento_Base!$A:$L,12,FALSE),0)</f>
        <v>1271160</v>
      </c>
      <c r="F889">
        <f>IFERROR(VLOOKUP(A889,[1]Monitoramento_Base!$A:$O,15,FALSE),0)</f>
        <v>0</v>
      </c>
      <c r="G889">
        <f>IFERROR(VLOOKUP(A889,[1]Monitoramento_Base!$A:$P,16,FALSE),0)</f>
        <v>847440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IFERROR(VLOOKUP(A890,[1]Monitoramento_Base!$A:$J,7,FALSE),0)</f>
        <v>13706</v>
      </c>
      <c r="C890">
        <f>IFERROR(VLOOKUP(A890,[1]Monitoramento_Base!$A:$J,8,FALSE),0)</f>
        <v>2702467</v>
      </c>
      <c r="D890">
        <f>IFERROR(VLOOKUP(A890,[1]Monitoramento_Base!$A:$K,11,FALSE),0)</f>
        <v>8925</v>
      </c>
      <c r="E890">
        <f>IFERROR(VLOOKUP(A890,[1]Monitoramento_Base!$A:$L,12,FALSE),0)</f>
        <v>3158498</v>
      </c>
      <c r="F890">
        <f>IFERROR(VLOOKUP(A890,[1]Monitoramento_Base!$A:$O,15,FALSE),0)</f>
        <v>6763</v>
      </c>
      <c r="G890">
        <f>IFERROR(VLOOKUP(A890,[1]Monitoramento_Base!$A:$P,16,FALSE),0)</f>
        <v>1830192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IFERROR(VLOOKUP(A891,[1]Monitoramento_Base!$A:$J,7,FALSE),0)</f>
        <v>51104</v>
      </c>
      <c r="C891">
        <f>IFERROR(VLOOKUP(A891,[1]Monitoramento_Base!$A:$J,8,FALSE),0)</f>
        <v>7303447</v>
      </c>
      <c r="D891">
        <f>IFERROR(VLOOKUP(A891,[1]Monitoramento_Base!$A:$K,11,FALSE),0)</f>
        <v>42363</v>
      </c>
      <c r="E891">
        <f>IFERROR(VLOOKUP(A891,[1]Monitoramento_Base!$A:$L,12,FALSE),0)</f>
        <v>7500152</v>
      </c>
      <c r="F891">
        <f>IFERROR(VLOOKUP(A891,[1]Monitoramento_Base!$A:$O,15,FALSE),0)</f>
        <v>41977</v>
      </c>
      <c r="G891">
        <f>IFERROR(VLOOKUP(A891,[1]Monitoramento_Base!$A:$P,16,FALSE),0)</f>
        <v>5084324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IFERROR(VLOOKUP(A892,[1]Monitoramento_Base!$A:$J,7,FALSE),0)</f>
        <v>2174</v>
      </c>
      <c r="C892">
        <f>IFERROR(VLOOKUP(A892,[1]Monitoramento_Base!$A:$J,8,FALSE),0)</f>
        <v>849434</v>
      </c>
      <c r="D892">
        <f>IFERROR(VLOOKUP(A892,[1]Monitoramento_Base!$A:$K,11,FALSE),0)</f>
        <v>3132</v>
      </c>
      <c r="E892">
        <f>IFERROR(VLOOKUP(A892,[1]Monitoramento_Base!$A:$L,12,FALSE),0)</f>
        <v>1213635</v>
      </c>
      <c r="F892">
        <f>IFERROR(VLOOKUP(A892,[1]Monitoramento_Base!$A:$O,15,FALSE),0)</f>
        <v>0</v>
      </c>
      <c r="G892">
        <f>IFERROR(VLOOKUP(A892,[1]Monitoramento_Base!$A:$P,16,FALSE),0)</f>
        <v>796840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IFERROR(VLOOKUP(A893,[1]Monitoramento_Base!$A:$J,7,FALSE),0)</f>
        <v>0</v>
      </c>
      <c r="C893">
        <f>IFERROR(VLOOKUP(A893,[1]Monitoramento_Base!$A:$J,8,FALSE),0)</f>
        <v>0</v>
      </c>
      <c r="D893">
        <f>IFERROR(VLOOKUP(A893,[1]Monitoramento_Base!$A:$K,11,FALSE),0)</f>
        <v>0</v>
      </c>
      <c r="E893">
        <f>IFERROR(VLOOKUP(A893,[1]Monitoramento_Base!$A:$L,12,FALSE),0)</f>
        <v>0</v>
      </c>
      <c r="F893">
        <f>IFERROR(VLOOKUP(A893,[1]Monitoramento_Base!$A:$O,15,FALSE),0)</f>
        <v>0</v>
      </c>
      <c r="G893">
        <f>IFERROR(VLOOKUP(A893,[1]Monitoramento_Base!$A:$P,16,FALSE),0)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IFERROR(VLOOKUP(A894,[1]Monitoramento_Base!$A:$J,7,FALSE),0)</f>
        <v>63711</v>
      </c>
      <c r="C894">
        <f>IFERROR(VLOOKUP(A894,[1]Monitoramento_Base!$A:$J,8,FALSE),0)</f>
        <v>48540094</v>
      </c>
      <c r="D894">
        <f>IFERROR(VLOOKUP(A894,[1]Monitoramento_Base!$A:$K,11,FALSE),0)</f>
        <v>77327</v>
      </c>
      <c r="E894">
        <f>IFERROR(VLOOKUP(A894,[1]Monitoramento_Base!$A:$L,12,FALSE),0)</f>
        <v>47656914</v>
      </c>
      <c r="F894">
        <f>IFERROR(VLOOKUP(A894,[1]Monitoramento_Base!$A:$O,15,FALSE),0)</f>
        <v>78097</v>
      </c>
      <c r="G894">
        <f>IFERROR(VLOOKUP(A894,[1]Monitoramento_Base!$A:$P,16,FALSE),0)</f>
        <v>32880784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IFERROR(VLOOKUP(A895,[1]Monitoramento_Base!$A:$J,7,FALSE),0)</f>
        <v>61567</v>
      </c>
      <c r="C895">
        <f>IFERROR(VLOOKUP(A895,[1]Monitoramento_Base!$A:$J,8,FALSE),0)</f>
        <v>13042711</v>
      </c>
      <c r="D895">
        <f>IFERROR(VLOOKUP(A895,[1]Monitoramento_Base!$A:$K,11,FALSE),0)</f>
        <v>39000</v>
      </c>
      <c r="E895">
        <f>IFERROR(VLOOKUP(A895,[1]Monitoramento_Base!$A:$L,12,FALSE),0)</f>
        <v>12087968</v>
      </c>
      <c r="F895">
        <f>IFERROR(VLOOKUP(A895,[1]Monitoramento_Base!$A:$O,15,FALSE),0)</f>
        <v>31749</v>
      </c>
      <c r="G895">
        <f>IFERROR(VLOOKUP(A895,[1]Monitoramento_Base!$A:$P,16,FALSE),0)</f>
        <v>7905827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IFERROR(VLOOKUP(A896,[1]Monitoramento_Base!$A:$J,7,FALSE),0)</f>
        <v>1368</v>
      </c>
      <c r="C896">
        <f>IFERROR(VLOOKUP(A896,[1]Monitoramento_Base!$A:$J,8,FALSE),0)</f>
        <v>2320203</v>
      </c>
      <c r="D896">
        <f>IFERROR(VLOOKUP(A896,[1]Monitoramento_Base!$A:$K,11,FALSE),0)</f>
        <v>13909</v>
      </c>
      <c r="E896">
        <f>IFERROR(VLOOKUP(A896,[1]Monitoramento_Base!$A:$L,12,FALSE),0)</f>
        <v>3736230</v>
      </c>
      <c r="F896">
        <f>IFERROR(VLOOKUP(A896,[1]Monitoramento_Base!$A:$O,15,FALSE),0)</f>
        <v>9223</v>
      </c>
      <c r="G896">
        <f>IFERROR(VLOOKUP(A896,[1]Monitoramento_Base!$A:$P,16,FALSE),0)</f>
        <v>3264319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IFERROR(VLOOKUP(A897,[1]Monitoramento_Base!$A:$J,7,FALSE),0)</f>
        <v>12982</v>
      </c>
      <c r="C897">
        <f>IFERROR(VLOOKUP(A897,[1]Monitoramento_Base!$A:$J,8,FALSE),0)</f>
        <v>13028211</v>
      </c>
      <c r="D897">
        <f>IFERROR(VLOOKUP(A897,[1]Monitoramento_Base!$A:$K,11,FALSE),0)</f>
        <v>5292</v>
      </c>
      <c r="E897">
        <f>IFERROR(VLOOKUP(A897,[1]Monitoramento_Base!$A:$L,12,FALSE),0)</f>
        <v>12363791</v>
      </c>
      <c r="F897">
        <f>IFERROR(VLOOKUP(A897,[1]Monitoramento_Base!$A:$O,15,FALSE),0)</f>
        <v>4995</v>
      </c>
      <c r="G897">
        <f>IFERROR(VLOOKUP(A897,[1]Monitoramento_Base!$A:$P,16,FALSE),0)</f>
        <v>8231332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IFERROR(VLOOKUP(A898,[1]Monitoramento_Base!$A:$J,7,FALSE),0)</f>
        <v>17987</v>
      </c>
      <c r="C898">
        <f>IFERROR(VLOOKUP(A898,[1]Monitoramento_Base!$A:$J,8,FALSE),0)</f>
        <v>1323208</v>
      </c>
      <c r="D898">
        <f>IFERROR(VLOOKUP(A898,[1]Monitoramento_Base!$A:$K,11,FALSE),0)</f>
        <v>7305</v>
      </c>
      <c r="E898">
        <f>IFERROR(VLOOKUP(A898,[1]Monitoramento_Base!$A:$L,12,FALSE),0)</f>
        <v>975212</v>
      </c>
      <c r="F898">
        <f>IFERROR(VLOOKUP(A898,[1]Monitoramento_Base!$A:$O,15,FALSE),0)</f>
        <v>9749</v>
      </c>
      <c r="G898">
        <f>IFERROR(VLOOKUP(A898,[1]Monitoramento_Base!$A:$P,16,FALSE),0)</f>
        <v>1192530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IFERROR(VLOOKUP(A899,[1]Monitoramento_Base!$A:$J,7,FALSE),0)</f>
        <v>47537</v>
      </c>
      <c r="C899">
        <f>IFERROR(VLOOKUP(A899,[1]Monitoramento_Base!$A:$J,8,FALSE),0)</f>
        <v>6707576</v>
      </c>
      <c r="D899">
        <f>IFERROR(VLOOKUP(A899,[1]Monitoramento_Base!$A:$K,11,FALSE),0)</f>
        <v>40085</v>
      </c>
      <c r="E899">
        <f>IFERROR(VLOOKUP(A899,[1]Monitoramento_Base!$A:$L,12,FALSE),0)</f>
        <v>6332238</v>
      </c>
      <c r="F899">
        <f>IFERROR(VLOOKUP(A899,[1]Monitoramento_Base!$A:$O,15,FALSE),0)</f>
        <v>19882</v>
      </c>
      <c r="G899">
        <f>IFERROR(VLOOKUP(A899,[1]Monitoramento_Base!$A:$P,16,FALSE),0)</f>
        <v>3663498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IFERROR(VLOOKUP(A900,[1]Monitoramento_Base!$A:$J,7,FALSE),0)</f>
        <v>4456</v>
      </c>
      <c r="C900">
        <f>IFERROR(VLOOKUP(A900,[1]Monitoramento_Base!$A:$J,8,FALSE),0)</f>
        <v>1148863</v>
      </c>
      <c r="D900">
        <f>IFERROR(VLOOKUP(A900,[1]Monitoramento_Base!$A:$K,11,FALSE),0)</f>
        <v>5252</v>
      </c>
      <c r="E900">
        <f>IFERROR(VLOOKUP(A900,[1]Monitoramento_Base!$A:$L,12,FALSE),0)</f>
        <v>1579801</v>
      </c>
      <c r="F900">
        <f>IFERROR(VLOOKUP(A900,[1]Monitoramento_Base!$A:$O,15,FALSE),0)</f>
        <v>15407</v>
      </c>
      <c r="G900">
        <f>IFERROR(VLOOKUP(A900,[1]Monitoramento_Base!$A:$P,16,FALSE),0)</f>
        <v>1670352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IFERROR(VLOOKUP(A901,[1]Monitoramento_Base!$A:$J,7,FALSE),0)</f>
        <v>0</v>
      </c>
      <c r="C901">
        <f>IFERROR(VLOOKUP(A901,[1]Monitoramento_Base!$A:$J,8,FALSE),0)</f>
        <v>0</v>
      </c>
      <c r="D901">
        <f>IFERROR(VLOOKUP(A901,[1]Monitoramento_Base!$A:$K,11,FALSE),0)</f>
        <v>0</v>
      </c>
      <c r="E901">
        <f>IFERROR(VLOOKUP(A901,[1]Monitoramento_Base!$A:$L,12,FALSE),0)</f>
        <v>0</v>
      </c>
      <c r="F901">
        <f>IFERROR(VLOOKUP(A901,[1]Monitoramento_Base!$A:$O,15,FALSE),0)</f>
        <v>0</v>
      </c>
      <c r="G901">
        <f>IFERROR(VLOOKUP(A901,[1]Monitoramento_Base!$A:$P,16,FALSE),0)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IFERROR(VLOOKUP(A902,[1]Monitoramento_Base!$A:$J,7,FALSE),0)</f>
        <v>41005</v>
      </c>
      <c r="C902">
        <f>IFERROR(VLOOKUP(A902,[1]Monitoramento_Base!$A:$J,8,FALSE),0)</f>
        <v>3960550</v>
      </c>
      <c r="D902">
        <f>IFERROR(VLOOKUP(A902,[1]Monitoramento_Base!$A:$K,11,FALSE),0)</f>
        <v>42505</v>
      </c>
      <c r="E902">
        <f>IFERROR(VLOOKUP(A902,[1]Monitoramento_Base!$A:$L,12,FALSE),0)</f>
        <v>3784817</v>
      </c>
      <c r="F902">
        <f>IFERROR(VLOOKUP(A902,[1]Monitoramento_Base!$A:$O,15,FALSE),0)</f>
        <v>17091</v>
      </c>
      <c r="G902">
        <f>IFERROR(VLOOKUP(A902,[1]Monitoramento_Base!$A:$P,16,FALSE),0)</f>
        <v>2395294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IFERROR(VLOOKUP(A903,[1]Monitoramento_Base!$A:$J,7,FALSE),0)</f>
        <v>14095</v>
      </c>
      <c r="C903">
        <f>IFERROR(VLOOKUP(A903,[1]Monitoramento_Base!$A:$J,8,FALSE),0)</f>
        <v>1393755</v>
      </c>
      <c r="D903">
        <f>IFERROR(VLOOKUP(A903,[1]Monitoramento_Base!$A:$K,11,FALSE),0)</f>
        <v>13553</v>
      </c>
      <c r="E903">
        <f>IFERROR(VLOOKUP(A903,[1]Monitoramento_Base!$A:$L,12,FALSE),0)</f>
        <v>2697390</v>
      </c>
      <c r="F903">
        <f>IFERROR(VLOOKUP(A903,[1]Monitoramento_Base!$A:$O,15,FALSE),0)</f>
        <v>9330</v>
      </c>
      <c r="G903">
        <f>IFERROR(VLOOKUP(A903,[1]Monitoramento_Base!$A:$P,16,FALSE),0)</f>
        <v>2376221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IFERROR(VLOOKUP(A904,[1]Monitoramento_Base!$A:$J,7,FALSE),0)</f>
        <v>45694</v>
      </c>
      <c r="C904">
        <f>IFERROR(VLOOKUP(A904,[1]Monitoramento_Base!$A:$J,8,FALSE),0)</f>
        <v>6229797</v>
      </c>
      <c r="D904">
        <f>IFERROR(VLOOKUP(A904,[1]Monitoramento_Base!$A:$K,11,FALSE),0)</f>
        <v>44119</v>
      </c>
      <c r="E904">
        <f>IFERROR(VLOOKUP(A904,[1]Monitoramento_Base!$A:$L,12,FALSE),0)</f>
        <v>6154995</v>
      </c>
      <c r="F904">
        <f>IFERROR(VLOOKUP(A904,[1]Monitoramento_Base!$A:$O,15,FALSE),0)</f>
        <v>32517</v>
      </c>
      <c r="G904">
        <f>IFERROR(VLOOKUP(A904,[1]Monitoramento_Base!$A:$P,16,FALSE),0)</f>
        <v>5433939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IFERROR(VLOOKUP(A905,[1]Monitoramento_Base!$A:$J,7,FALSE),0)</f>
        <v>0</v>
      </c>
      <c r="C905">
        <f>IFERROR(VLOOKUP(A905,[1]Monitoramento_Base!$A:$J,8,FALSE),0)</f>
        <v>0</v>
      </c>
      <c r="D905">
        <f>IFERROR(VLOOKUP(A905,[1]Monitoramento_Base!$A:$K,11,FALSE),0)</f>
        <v>0</v>
      </c>
      <c r="E905">
        <f>IFERROR(VLOOKUP(A905,[1]Monitoramento_Base!$A:$L,12,FALSE),0)</f>
        <v>0</v>
      </c>
      <c r="F905">
        <f>IFERROR(VLOOKUP(A905,[1]Monitoramento_Base!$A:$O,15,FALSE),0)</f>
        <v>0</v>
      </c>
      <c r="G905">
        <f>IFERROR(VLOOKUP(A905,[1]Monitoramento_Base!$A:$P,16,FALSE),0)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IFERROR(VLOOKUP(A906,[1]Monitoramento_Base!$A:$J,7,FALSE),0)</f>
        <v>0</v>
      </c>
      <c r="C906">
        <f>IFERROR(VLOOKUP(A906,[1]Monitoramento_Base!$A:$J,8,FALSE),0)</f>
        <v>0</v>
      </c>
      <c r="D906">
        <f>IFERROR(VLOOKUP(A906,[1]Monitoramento_Base!$A:$K,11,FALSE),0)</f>
        <v>0</v>
      </c>
      <c r="E906">
        <f>IFERROR(VLOOKUP(A906,[1]Monitoramento_Base!$A:$L,12,FALSE),0)</f>
        <v>0</v>
      </c>
      <c r="F906">
        <f>IFERROR(VLOOKUP(A906,[1]Monitoramento_Base!$A:$O,15,FALSE),0)</f>
        <v>0</v>
      </c>
      <c r="G906">
        <f>IFERROR(VLOOKUP(A906,[1]Monitoramento_Base!$A:$P,16,FALSE),0)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IFERROR(VLOOKUP(A907,[1]Monitoramento_Base!$A:$J,7,FALSE),0)</f>
        <v>115</v>
      </c>
      <c r="C907">
        <f>IFERROR(VLOOKUP(A907,[1]Monitoramento_Base!$A:$J,8,FALSE),0)</f>
        <v>3348619</v>
      </c>
      <c r="D907">
        <f>IFERROR(VLOOKUP(A907,[1]Monitoramento_Base!$A:$K,11,FALSE),0)</f>
        <v>3456</v>
      </c>
      <c r="E907">
        <f>IFERROR(VLOOKUP(A907,[1]Monitoramento_Base!$A:$L,12,FALSE),0)</f>
        <v>3405340</v>
      </c>
      <c r="F907">
        <f>IFERROR(VLOOKUP(A907,[1]Monitoramento_Base!$A:$O,15,FALSE),0)</f>
        <v>4880</v>
      </c>
      <c r="G907">
        <f>IFERROR(VLOOKUP(A907,[1]Monitoramento_Base!$A:$P,16,FALSE),0)</f>
        <v>2350123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IFERROR(VLOOKUP(A908,[1]Monitoramento_Base!$A:$J,7,FALSE),0)</f>
        <v>33878</v>
      </c>
      <c r="C908">
        <f>IFERROR(VLOOKUP(A908,[1]Monitoramento_Base!$A:$J,8,FALSE),0)</f>
        <v>43659018</v>
      </c>
      <c r="D908">
        <f>IFERROR(VLOOKUP(A908,[1]Monitoramento_Base!$A:$K,11,FALSE),0)</f>
        <v>28059</v>
      </c>
      <c r="E908">
        <f>IFERROR(VLOOKUP(A908,[1]Monitoramento_Base!$A:$L,12,FALSE),0)</f>
        <v>41914812</v>
      </c>
      <c r="F908">
        <f>IFERROR(VLOOKUP(A908,[1]Monitoramento_Base!$A:$O,15,FALSE),0)</f>
        <v>21686</v>
      </c>
      <c r="G908">
        <f>IFERROR(VLOOKUP(A908,[1]Monitoramento_Base!$A:$P,16,FALSE),0)</f>
        <v>28189812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IFERROR(VLOOKUP(A909,[1]Monitoramento_Base!$A:$J,7,FALSE),0)</f>
        <v>3239</v>
      </c>
      <c r="C909">
        <f>IFERROR(VLOOKUP(A909,[1]Monitoramento_Base!$A:$J,8,FALSE),0)</f>
        <v>2328400</v>
      </c>
      <c r="D909">
        <f>IFERROR(VLOOKUP(A909,[1]Monitoramento_Base!$A:$K,11,FALSE),0)</f>
        <v>4728</v>
      </c>
      <c r="E909">
        <f>IFERROR(VLOOKUP(A909,[1]Monitoramento_Base!$A:$L,12,FALSE),0)</f>
        <v>2123191</v>
      </c>
      <c r="F909">
        <f>IFERROR(VLOOKUP(A909,[1]Monitoramento_Base!$A:$O,15,FALSE),0)</f>
        <v>8634</v>
      </c>
      <c r="G909">
        <f>IFERROR(VLOOKUP(A909,[1]Monitoramento_Base!$A:$P,16,FALSE),0)</f>
        <v>1871580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IFERROR(VLOOKUP(A910,[1]Monitoramento_Base!$A:$J,7,FALSE),0)</f>
        <v>57826</v>
      </c>
      <c r="C910">
        <f>IFERROR(VLOOKUP(A910,[1]Monitoramento_Base!$A:$J,8,FALSE),0)</f>
        <v>5087041</v>
      </c>
      <c r="D910">
        <f>IFERROR(VLOOKUP(A910,[1]Monitoramento_Base!$A:$K,11,FALSE),0)</f>
        <v>46348</v>
      </c>
      <c r="E910">
        <f>IFERROR(VLOOKUP(A910,[1]Monitoramento_Base!$A:$L,12,FALSE),0)</f>
        <v>6536768</v>
      </c>
      <c r="F910">
        <f>IFERROR(VLOOKUP(A910,[1]Monitoramento_Base!$A:$O,15,FALSE),0)</f>
        <v>49013</v>
      </c>
      <c r="G910">
        <f>IFERROR(VLOOKUP(A910,[1]Monitoramento_Base!$A:$P,16,FALSE),0)</f>
        <v>3966868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IFERROR(VLOOKUP(A911,[1]Monitoramento_Base!$A:$J,7,FALSE),0)</f>
        <v>0</v>
      </c>
      <c r="C911">
        <f>IFERROR(VLOOKUP(A911,[1]Monitoramento_Base!$A:$J,8,FALSE),0)</f>
        <v>116289680</v>
      </c>
      <c r="D911">
        <f>IFERROR(VLOOKUP(A911,[1]Monitoramento_Base!$A:$K,11,FALSE),0)</f>
        <v>0</v>
      </c>
      <c r="E911">
        <f>IFERROR(VLOOKUP(A911,[1]Monitoramento_Base!$A:$L,12,FALSE),0)</f>
        <v>112538400</v>
      </c>
      <c r="F911">
        <f>IFERROR(VLOOKUP(A911,[1]Monitoramento_Base!$A:$O,15,FALSE),0)</f>
        <v>0</v>
      </c>
      <c r="G911">
        <f>IFERROR(VLOOKUP(A911,[1]Monitoramento_Base!$A:$P,16,FALSE),0)</f>
        <v>75025600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IFERROR(VLOOKUP(A912,[1]Monitoramento_Base!$A:$J,7,FALSE),0)</f>
        <v>0</v>
      </c>
      <c r="C912">
        <f>IFERROR(VLOOKUP(A912,[1]Monitoramento_Base!$A:$J,8,FALSE),0)</f>
        <v>3325029</v>
      </c>
      <c r="D912">
        <f>IFERROR(VLOOKUP(A912,[1]Monitoramento_Base!$A:$K,11,FALSE),0)</f>
        <v>0</v>
      </c>
      <c r="E912">
        <f>IFERROR(VLOOKUP(A912,[1]Monitoramento_Base!$A:$L,12,FALSE),0)</f>
        <v>3217770</v>
      </c>
      <c r="F912">
        <f>IFERROR(VLOOKUP(A912,[1]Monitoramento_Base!$A:$O,15,FALSE),0)</f>
        <v>0</v>
      </c>
      <c r="G912">
        <f>IFERROR(VLOOKUP(A912,[1]Monitoramento_Base!$A:$P,16,FALSE),0)</f>
        <v>2145180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IFERROR(VLOOKUP(A913,[1]Monitoramento_Base!$A:$J,7,FALSE),0)</f>
        <v>4736</v>
      </c>
      <c r="C913">
        <f>IFERROR(VLOOKUP(A913,[1]Monitoramento_Base!$A:$J,8,FALSE),0)</f>
        <v>2701305</v>
      </c>
      <c r="D913">
        <f>IFERROR(VLOOKUP(A913,[1]Monitoramento_Base!$A:$K,11,FALSE),0)</f>
        <v>6680</v>
      </c>
      <c r="E913">
        <f>IFERROR(VLOOKUP(A913,[1]Monitoramento_Base!$A:$L,12,FALSE),0)</f>
        <v>2275757</v>
      </c>
      <c r="F913">
        <f>IFERROR(VLOOKUP(A913,[1]Monitoramento_Base!$A:$O,15,FALSE),0)</f>
        <v>4927</v>
      </c>
      <c r="G913">
        <f>IFERROR(VLOOKUP(A913,[1]Monitoramento_Base!$A:$P,16,FALSE),0)</f>
        <v>1280349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IFERROR(VLOOKUP(A914,[1]Monitoramento_Base!$A:$J,7,FALSE),0)</f>
        <v>1305</v>
      </c>
      <c r="C914">
        <f>IFERROR(VLOOKUP(A914,[1]Monitoramento_Base!$A:$J,8,FALSE),0)</f>
        <v>316918</v>
      </c>
      <c r="D914">
        <f>IFERROR(VLOOKUP(A914,[1]Monitoramento_Base!$A:$K,11,FALSE),0)</f>
        <v>514</v>
      </c>
      <c r="E914">
        <f>IFERROR(VLOOKUP(A914,[1]Monitoramento_Base!$A:$L,12,FALSE),0)</f>
        <v>243902</v>
      </c>
      <c r="F914">
        <f>IFERROR(VLOOKUP(A914,[1]Monitoramento_Base!$A:$O,15,FALSE),0)</f>
        <v>318</v>
      </c>
      <c r="G914">
        <f>IFERROR(VLOOKUP(A914,[1]Monitoramento_Base!$A:$P,16,FALSE),0)</f>
        <v>148506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IFERROR(VLOOKUP(A915,[1]Monitoramento_Base!$A:$J,7,FALSE),0)</f>
        <v>3759</v>
      </c>
      <c r="C915">
        <f>IFERROR(VLOOKUP(A915,[1]Monitoramento_Base!$A:$J,8,FALSE),0)</f>
        <v>5145741</v>
      </c>
      <c r="D915">
        <f>IFERROR(VLOOKUP(A915,[1]Monitoramento_Base!$A:$K,11,FALSE),0)</f>
        <v>1682</v>
      </c>
      <c r="E915">
        <f>IFERROR(VLOOKUP(A915,[1]Monitoramento_Base!$A:$L,12,FALSE),0)</f>
        <v>4688217</v>
      </c>
      <c r="F915">
        <f>IFERROR(VLOOKUP(A915,[1]Monitoramento_Base!$A:$O,15,FALSE),0)</f>
        <v>7995</v>
      </c>
      <c r="G915">
        <f>IFERROR(VLOOKUP(A915,[1]Monitoramento_Base!$A:$P,16,FALSE),0)</f>
        <v>2943712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IFERROR(VLOOKUP(A916,[1]Monitoramento_Base!$A:$J,7,FALSE),0)</f>
        <v>34178</v>
      </c>
      <c r="C916">
        <f>IFERROR(VLOOKUP(A916,[1]Monitoramento_Base!$A:$J,8,FALSE),0)</f>
        <v>3733807</v>
      </c>
      <c r="D916">
        <f>IFERROR(VLOOKUP(A916,[1]Monitoramento_Base!$A:$K,11,FALSE),0)</f>
        <v>21813</v>
      </c>
      <c r="E916">
        <f>IFERROR(VLOOKUP(A916,[1]Monitoramento_Base!$A:$L,12,FALSE),0)</f>
        <v>4154454</v>
      </c>
      <c r="F916">
        <f>IFERROR(VLOOKUP(A916,[1]Monitoramento_Base!$A:$O,15,FALSE),0)</f>
        <v>14578</v>
      </c>
      <c r="G916">
        <f>IFERROR(VLOOKUP(A916,[1]Monitoramento_Base!$A:$P,16,FALSE),0)</f>
        <v>2678705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IFERROR(VLOOKUP(A917,[1]Monitoramento_Base!$A:$J,7,FALSE),0)</f>
        <v>47536</v>
      </c>
      <c r="C917">
        <f>IFERROR(VLOOKUP(A917,[1]Monitoramento_Base!$A:$J,8,FALSE),0)</f>
        <v>9139331</v>
      </c>
      <c r="D917">
        <f>IFERROR(VLOOKUP(A917,[1]Monitoramento_Base!$A:$K,11,FALSE),0)</f>
        <v>30713</v>
      </c>
      <c r="E917">
        <f>IFERROR(VLOOKUP(A917,[1]Monitoramento_Base!$A:$L,12,FALSE),0)</f>
        <v>8740914</v>
      </c>
      <c r="F917">
        <f>IFERROR(VLOOKUP(A917,[1]Monitoramento_Base!$A:$O,15,FALSE),0)</f>
        <v>40910</v>
      </c>
      <c r="G917">
        <f>IFERROR(VLOOKUP(A917,[1]Monitoramento_Base!$A:$P,16,FALSE),0)</f>
        <v>6356587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IFERROR(VLOOKUP(A918,[1]Monitoramento_Base!$A:$J,7,FALSE),0)</f>
        <v>68941</v>
      </c>
      <c r="C918">
        <f>IFERROR(VLOOKUP(A918,[1]Monitoramento_Base!$A:$J,8,FALSE),0)</f>
        <v>3110822</v>
      </c>
      <c r="D918">
        <f>IFERROR(VLOOKUP(A918,[1]Monitoramento_Base!$A:$K,11,FALSE),0)</f>
        <v>58165</v>
      </c>
      <c r="E918">
        <f>IFERROR(VLOOKUP(A918,[1]Monitoramento_Base!$A:$L,12,FALSE),0)</f>
        <v>2948786</v>
      </c>
      <c r="F918">
        <f>IFERROR(VLOOKUP(A918,[1]Monitoramento_Base!$A:$O,15,FALSE),0)</f>
        <v>48279</v>
      </c>
      <c r="G918">
        <f>IFERROR(VLOOKUP(A918,[1]Monitoramento_Base!$A:$P,16,FALSE),0)</f>
        <v>2000028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IFERROR(VLOOKUP(A919,[1]Monitoramento_Base!$A:$J,7,FALSE),0)</f>
        <v>20742</v>
      </c>
      <c r="C919">
        <f>IFERROR(VLOOKUP(A919,[1]Monitoramento_Base!$A:$J,8,FALSE),0)</f>
        <v>7258899</v>
      </c>
      <c r="D919">
        <f>IFERROR(VLOOKUP(A919,[1]Monitoramento_Base!$A:$K,11,FALSE),0)</f>
        <v>27025</v>
      </c>
      <c r="E919">
        <f>IFERROR(VLOOKUP(A919,[1]Monitoramento_Base!$A:$L,12,FALSE),0)</f>
        <v>6724581</v>
      </c>
      <c r="F919">
        <f>IFERROR(VLOOKUP(A919,[1]Monitoramento_Base!$A:$O,15,FALSE),0)</f>
        <v>17614</v>
      </c>
      <c r="G919">
        <f>IFERROR(VLOOKUP(A919,[1]Monitoramento_Base!$A:$P,16,FALSE),0)</f>
        <v>4702026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IFERROR(VLOOKUP(A920,[1]Monitoramento_Base!$A:$J,7,FALSE),0)</f>
        <v>0</v>
      </c>
      <c r="C920">
        <f>IFERROR(VLOOKUP(A920,[1]Monitoramento_Base!$A:$J,8,FALSE),0)</f>
        <v>202740</v>
      </c>
      <c r="D920">
        <f>IFERROR(VLOOKUP(A920,[1]Monitoramento_Base!$A:$K,11,FALSE),0)</f>
        <v>0</v>
      </c>
      <c r="E920">
        <f>IFERROR(VLOOKUP(A920,[1]Monitoramento_Base!$A:$L,12,FALSE),0)</f>
        <v>196200</v>
      </c>
      <c r="F920">
        <f>IFERROR(VLOOKUP(A920,[1]Monitoramento_Base!$A:$O,15,FALSE),0)</f>
        <v>0</v>
      </c>
      <c r="G920">
        <f>IFERROR(VLOOKUP(A920,[1]Monitoramento_Base!$A:$P,16,FALSE),0)</f>
        <v>130800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IFERROR(VLOOKUP(A921,[1]Monitoramento_Base!$A:$J,7,FALSE),0)</f>
        <v>20887</v>
      </c>
      <c r="C921">
        <f>IFERROR(VLOOKUP(A921,[1]Monitoramento_Base!$A:$J,8,FALSE),0)</f>
        <v>11830884</v>
      </c>
      <c r="D921">
        <f>IFERROR(VLOOKUP(A921,[1]Monitoramento_Base!$A:$K,11,FALSE),0)</f>
        <v>52025</v>
      </c>
      <c r="E921">
        <f>IFERROR(VLOOKUP(A921,[1]Monitoramento_Base!$A:$L,12,FALSE),0)</f>
        <v>11266591</v>
      </c>
      <c r="F921">
        <f>IFERROR(VLOOKUP(A921,[1]Monitoramento_Base!$A:$O,15,FALSE),0)</f>
        <v>40160</v>
      </c>
      <c r="G921">
        <f>IFERROR(VLOOKUP(A921,[1]Monitoramento_Base!$A:$P,16,FALSE),0)</f>
        <v>6260999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IFERROR(VLOOKUP(A922,[1]Monitoramento_Base!$A:$J,7,FALSE),0)</f>
        <v>30356</v>
      </c>
      <c r="C922">
        <f>IFERROR(VLOOKUP(A922,[1]Monitoramento_Base!$A:$J,8,FALSE),0)</f>
        <v>3547810</v>
      </c>
      <c r="D922">
        <f>IFERROR(VLOOKUP(A922,[1]Monitoramento_Base!$A:$K,11,FALSE),0)</f>
        <v>27768</v>
      </c>
      <c r="E922">
        <f>IFERROR(VLOOKUP(A922,[1]Monitoramento_Base!$A:$L,12,FALSE),0)</f>
        <v>3188648</v>
      </c>
      <c r="F922">
        <f>IFERROR(VLOOKUP(A922,[1]Monitoramento_Base!$A:$O,15,FALSE),0)</f>
        <v>21925</v>
      </c>
      <c r="G922">
        <f>IFERROR(VLOOKUP(A922,[1]Monitoramento_Base!$A:$P,16,FALSE),0)</f>
        <v>1689174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IFERROR(VLOOKUP(A923,[1]Monitoramento_Base!$A:$J,7,FALSE),0)</f>
        <v>724</v>
      </c>
      <c r="C923">
        <f>IFERROR(VLOOKUP(A923,[1]Monitoramento_Base!$A:$J,8,FALSE),0)</f>
        <v>539290</v>
      </c>
      <c r="D923">
        <f>IFERROR(VLOOKUP(A923,[1]Monitoramento_Base!$A:$K,11,FALSE),0)</f>
        <v>3222</v>
      </c>
      <c r="E923">
        <f>IFERROR(VLOOKUP(A923,[1]Monitoramento_Base!$A:$L,12,FALSE),0)</f>
        <v>721230</v>
      </c>
      <c r="F923">
        <f>IFERROR(VLOOKUP(A923,[1]Monitoramento_Base!$A:$O,15,FALSE),0)</f>
        <v>2830</v>
      </c>
      <c r="G923">
        <f>IFERROR(VLOOKUP(A923,[1]Monitoramento_Base!$A:$P,16,FALSE),0)</f>
        <v>405497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IFERROR(VLOOKUP(A924,[1]Monitoramento_Base!$A:$J,7,FALSE),0)</f>
        <v>22691</v>
      </c>
      <c r="C924">
        <f>IFERROR(VLOOKUP(A924,[1]Monitoramento_Base!$A:$J,8,FALSE),0)</f>
        <v>7356744</v>
      </c>
      <c r="D924">
        <f>IFERROR(VLOOKUP(A924,[1]Monitoramento_Base!$A:$K,11,FALSE),0)</f>
        <v>10973</v>
      </c>
      <c r="E924">
        <f>IFERROR(VLOOKUP(A924,[1]Monitoramento_Base!$A:$L,12,FALSE),0)</f>
        <v>8475848</v>
      </c>
      <c r="F924">
        <f>IFERROR(VLOOKUP(A924,[1]Monitoramento_Base!$A:$O,15,FALSE),0)</f>
        <v>22872</v>
      </c>
      <c r="G924">
        <f>IFERROR(VLOOKUP(A924,[1]Monitoramento_Base!$A:$P,16,FALSE),0)</f>
        <v>6162805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IFERROR(VLOOKUP(A925,[1]Monitoramento_Base!$A:$J,7,FALSE),0)</f>
        <v>55639</v>
      </c>
      <c r="C925">
        <f>IFERROR(VLOOKUP(A925,[1]Monitoramento_Base!$A:$J,8,FALSE),0)</f>
        <v>7592566</v>
      </c>
      <c r="D925">
        <f>IFERROR(VLOOKUP(A925,[1]Monitoramento_Base!$A:$K,11,FALSE),0)</f>
        <v>54030</v>
      </c>
      <c r="E925">
        <f>IFERROR(VLOOKUP(A925,[1]Monitoramento_Base!$A:$L,12,FALSE),0)</f>
        <v>8339795</v>
      </c>
      <c r="F925">
        <f>IFERROR(VLOOKUP(A925,[1]Monitoramento_Base!$A:$O,15,FALSE),0)</f>
        <v>45057</v>
      </c>
      <c r="G925">
        <f>IFERROR(VLOOKUP(A925,[1]Monitoramento_Base!$A:$P,16,FALSE),0)</f>
        <v>7376473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IFERROR(VLOOKUP(A926,[1]Monitoramento_Base!$A:$J,7,FALSE),0)</f>
        <v>7371</v>
      </c>
      <c r="C926">
        <f>IFERROR(VLOOKUP(A926,[1]Monitoramento_Base!$A:$J,8,FALSE),0)</f>
        <v>1401026</v>
      </c>
      <c r="D926">
        <f>IFERROR(VLOOKUP(A926,[1]Monitoramento_Base!$A:$K,11,FALSE),0)</f>
        <v>5582</v>
      </c>
      <c r="E926">
        <f>IFERROR(VLOOKUP(A926,[1]Monitoramento_Base!$A:$L,12,FALSE),0)</f>
        <v>1098600</v>
      </c>
      <c r="F926">
        <f>IFERROR(VLOOKUP(A926,[1]Monitoramento_Base!$A:$O,15,FALSE),0)</f>
        <v>3351</v>
      </c>
      <c r="G926">
        <f>IFERROR(VLOOKUP(A926,[1]Monitoramento_Base!$A:$P,16,FALSE),0)</f>
        <v>753073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IFERROR(VLOOKUP(A927,[1]Monitoramento_Base!$A:$J,7,FALSE),0)</f>
        <v>0</v>
      </c>
      <c r="C927">
        <f>IFERROR(VLOOKUP(A927,[1]Monitoramento_Base!$A:$J,8,FALSE),0)</f>
        <v>0</v>
      </c>
      <c r="D927">
        <f>IFERROR(VLOOKUP(A927,[1]Monitoramento_Base!$A:$K,11,FALSE),0)</f>
        <v>0</v>
      </c>
      <c r="E927">
        <f>IFERROR(VLOOKUP(A927,[1]Monitoramento_Base!$A:$L,12,FALSE),0)</f>
        <v>0</v>
      </c>
      <c r="F927">
        <f>IFERROR(VLOOKUP(A927,[1]Monitoramento_Base!$A:$O,15,FALSE),0)</f>
        <v>0</v>
      </c>
      <c r="G927">
        <f>IFERROR(VLOOKUP(A927,[1]Monitoramento_Base!$A:$P,16,FALSE),0)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IFERROR(VLOOKUP(A928,[1]Monitoramento_Base!$A:$J,7,FALSE),0)</f>
        <v>23922</v>
      </c>
      <c r="C928">
        <f>IFERROR(VLOOKUP(A928,[1]Monitoramento_Base!$A:$J,8,FALSE),0)</f>
        <v>2084703</v>
      </c>
      <c r="D928">
        <f>IFERROR(VLOOKUP(A928,[1]Monitoramento_Base!$A:$K,11,FALSE),0)</f>
        <v>19630</v>
      </c>
      <c r="E928">
        <f>IFERROR(VLOOKUP(A928,[1]Monitoramento_Base!$A:$L,12,FALSE),0)</f>
        <v>2270710</v>
      </c>
      <c r="F928">
        <f>IFERROR(VLOOKUP(A928,[1]Monitoramento_Base!$A:$O,15,FALSE),0)</f>
        <v>23271</v>
      </c>
      <c r="G928">
        <f>IFERROR(VLOOKUP(A928,[1]Monitoramento_Base!$A:$P,16,FALSE),0)</f>
        <v>1721652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IFERROR(VLOOKUP(A929,[1]Monitoramento_Base!$A:$J,7,FALSE),0)</f>
        <v>9694</v>
      </c>
      <c r="C929">
        <f>IFERROR(VLOOKUP(A929,[1]Monitoramento_Base!$A:$J,8,FALSE),0)</f>
        <v>2433365</v>
      </c>
      <c r="D929">
        <f>IFERROR(VLOOKUP(A929,[1]Monitoramento_Base!$A:$K,11,FALSE),0)</f>
        <v>4649</v>
      </c>
      <c r="E929">
        <f>IFERROR(VLOOKUP(A929,[1]Monitoramento_Base!$A:$L,12,FALSE),0)</f>
        <v>1973642</v>
      </c>
      <c r="F929">
        <f>IFERROR(VLOOKUP(A929,[1]Monitoramento_Base!$A:$O,15,FALSE),0)</f>
        <v>4474</v>
      </c>
      <c r="G929">
        <f>IFERROR(VLOOKUP(A929,[1]Monitoramento_Base!$A:$P,16,FALSE),0)</f>
        <v>1236745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IFERROR(VLOOKUP(A930,[1]Monitoramento_Base!$A:$J,7,FALSE),0)</f>
        <v>5572</v>
      </c>
      <c r="C930">
        <f>IFERROR(VLOOKUP(A930,[1]Monitoramento_Base!$A:$J,8,FALSE),0)</f>
        <v>1043659</v>
      </c>
      <c r="D930">
        <f>IFERROR(VLOOKUP(A930,[1]Monitoramento_Base!$A:$K,11,FALSE),0)</f>
        <v>4046</v>
      </c>
      <c r="E930">
        <f>IFERROR(VLOOKUP(A930,[1]Monitoramento_Base!$A:$L,12,FALSE),0)</f>
        <v>1347213</v>
      </c>
      <c r="F930">
        <f>IFERROR(VLOOKUP(A930,[1]Monitoramento_Base!$A:$O,15,FALSE),0)</f>
        <v>3776</v>
      </c>
      <c r="G930">
        <f>IFERROR(VLOOKUP(A930,[1]Monitoramento_Base!$A:$P,16,FALSE),0)</f>
        <v>1088079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IFERROR(VLOOKUP(A931,[1]Monitoramento_Base!$A:$J,7,FALSE),0)</f>
        <v>13989</v>
      </c>
      <c r="C931">
        <f>IFERROR(VLOOKUP(A931,[1]Monitoramento_Base!$A:$J,8,FALSE),0)</f>
        <v>3370871</v>
      </c>
      <c r="D931">
        <f>IFERROR(VLOOKUP(A931,[1]Monitoramento_Base!$A:$K,11,FALSE),0)</f>
        <v>41654</v>
      </c>
      <c r="E931">
        <f>IFERROR(VLOOKUP(A931,[1]Monitoramento_Base!$A:$L,12,FALSE),0)</f>
        <v>5159019</v>
      </c>
      <c r="F931">
        <f>IFERROR(VLOOKUP(A931,[1]Monitoramento_Base!$A:$O,15,FALSE),0)</f>
        <v>42864</v>
      </c>
      <c r="G931">
        <f>IFERROR(VLOOKUP(A931,[1]Monitoramento_Base!$A:$P,16,FALSE),0)</f>
        <v>3561827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IFERROR(VLOOKUP(A932,[1]Monitoramento_Base!$A:$J,7,FALSE),0)</f>
        <v>59149</v>
      </c>
      <c r="C932">
        <f>IFERROR(VLOOKUP(A932,[1]Monitoramento_Base!$A:$J,8,FALSE),0)</f>
        <v>15341077</v>
      </c>
      <c r="D932">
        <f>IFERROR(VLOOKUP(A932,[1]Monitoramento_Base!$A:$K,11,FALSE),0)</f>
        <v>57591</v>
      </c>
      <c r="E932">
        <f>IFERROR(VLOOKUP(A932,[1]Monitoramento_Base!$A:$L,12,FALSE),0)</f>
        <v>13697527</v>
      </c>
      <c r="F932">
        <f>IFERROR(VLOOKUP(A932,[1]Monitoramento_Base!$A:$O,15,FALSE),0)</f>
        <v>48761</v>
      </c>
      <c r="G932">
        <f>IFERROR(VLOOKUP(A932,[1]Monitoramento_Base!$A:$P,16,FALSE),0)</f>
        <v>8934978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IFERROR(VLOOKUP(A933,[1]Monitoramento_Base!$A:$J,7,FALSE),0)</f>
        <v>29391</v>
      </c>
      <c r="C933">
        <f>IFERROR(VLOOKUP(A933,[1]Monitoramento_Base!$A:$J,8,FALSE),0)</f>
        <v>2121472</v>
      </c>
      <c r="D933">
        <f>IFERROR(VLOOKUP(A933,[1]Monitoramento_Base!$A:$K,11,FALSE),0)</f>
        <v>27808</v>
      </c>
      <c r="E933">
        <f>IFERROR(VLOOKUP(A933,[1]Monitoramento_Base!$A:$L,12,FALSE),0)</f>
        <v>1832184</v>
      </c>
      <c r="F933">
        <f>IFERROR(VLOOKUP(A933,[1]Monitoramento_Base!$A:$O,15,FALSE),0)</f>
        <v>22252</v>
      </c>
      <c r="G933">
        <f>IFERROR(VLOOKUP(A933,[1]Monitoramento_Base!$A:$P,16,FALSE),0)</f>
        <v>1784884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IFERROR(VLOOKUP(A934,[1]Monitoramento_Base!$A:$J,7,FALSE),0)</f>
        <v>15999</v>
      </c>
      <c r="C934">
        <f>IFERROR(VLOOKUP(A934,[1]Monitoramento_Base!$A:$J,8,FALSE),0)</f>
        <v>5404579</v>
      </c>
      <c r="D934">
        <f>IFERROR(VLOOKUP(A934,[1]Monitoramento_Base!$A:$K,11,FALSE),0)</f>
        <v>8076</v>
      </c>
      <c r="E934">
        <f>IFERROR(VLOOKUP(A934,[1]Monitoramento_Base!$A:$L,12,FALSE),0)</f>
        <v>4195408</v>
      </c>
      <c r="F934">
        <f>IFERROR(VLOOKUP(A934,[1]Monitoramento_Base!$A:$O,15,FALSE),0)</f>
        <v>10011</v>
      </c>
      <c r="G934">
        <f>IFERROR(VLOOKUP(A934,[1]Monitoramento_Base!$A:$P,16,FALSE),0)</f>
        <v>4451483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IFERROR(VLOOKUP(A935,[1]Monitoramento_Base!$A:$J,7,FALSE),0)</f>
        <v>59493</v>
      </c>
      <c r="C935">
        <f>IFERROR(VLOOKUP(A935,[1]Monitoramento_Base!$A:$J,8,FALSE),0)</f>
        <v>8822792</v>
      </c>
      <c r="D935">
        <f>IFERROR(VLOOKUP(A935,[1]Monitoramento_Base!$A:$K,11,FALSE),0)</f>
        <v>47999</v>
      </c>
      <c r="E935">
        <f>IFERROR(VLOOKUP(A935,[1]Monitoramento_Base!$A:$L,12,FALSE),0)</f>
        <v>8361444</v>
      </c>
      <c r="F935">
        <f>IFERROR(VLOOKUP(A935,[1]Monitoramento_Base!$A:$O,15,FALSE),0)</f>
        <v>35889</v>
      </c>
      <c r="G935">
        <f>IFERROR(VLOOKUP(A935,[1]Monitoramento_Base!$A:$P,16,FALSE),0)</f>
        <v>5409416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IFERROR(VLOOKUP(A936,[1]Monitoramento_Base!$A:$J,7,FALSE),0)</f>
        <v>21069</v>
      </c>
      <c r="C936">
        <f>IFERROR(VLOOKUP(A936,[1]Monitoramento_Base!$A:$J,8,FALSE),0)</f>
        <v>1367625</v>
      </c>
      <c r="D936">
        <f>IFERROR(VLOOKUP(A936,[1]Monitoramento_Base!$A:$K,11,FALSE),0)</f>
        <v>20623</v>
      </c>
      <c r="E936">
        <f>IFERROR(VLOOKUP(A936,[1]Monitoramento_Base!$A:$L,12,FALSE),0)</f>
        <v>1543089</v>
      </c>
      <c r="F936">
        <f>IFERROR(VLOOKUP(A936,[1]Monitoramento_Base!$A:$O,15,FALSE),0)</f>
        <v>15436</v>
      </c>
      <c r="G936">
        <f>IFERROR(VLOOKUP(A936,[1]Monitoramento_Base!$A:$P,16,FALSE),0)</f>
        <v>1065868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IFERROR(VLOOKUP(A937,[1]Monitoramento_Base!$A:$J,7,FALSE),0)</f>
        <v>0</v>
      </c>
      <c r="C937">
        <f>IFERROR(VLOOKUP(A937,[1]Monitoramento_Base!$A:$J,8,FALSE),0)</f>
        <v>682868</v>
      </c>
      <c r="D937">
        <f>IFERROR(VLOOKUP(A937,[1]Monitoramento_Base!$A:$K,11,FALSE),0)</f>
        <v>0</v>
      </c>
      <c r="E937">
        <f>IFERROR(VLOOKUP(A937,[1]Monitoramento_Base!$A:$L,12,FALSE),0)</f>
        <v>660840</v>
      </c>
      <c r="F937">
        <f>IFERROR(VLOOKUP(A937,[1]Monitoramento_Base!$A:$O,15,FALSE),0)</f>
        <v>0</v>
      </c>
      <c r="G937">
        <f>IFERROR(VLOOKUP(A937,[1]Monitoramento_Base!$A:$P,16,FALSE),0)</f>
        <v>440560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IFERROR(VLOOKUP(A938,[1]Monitoramento_Base!$A:$J,7,FALSE),0)</f>
        <v>0</v>
      </c>
      <c r="C938">
        <f>IFERROR(VLOOKUP(A938,[1]Monitoramento_Base!$A:$J,8,FALSE),0)</f>
        <v>50220</v>
      </c>
      <c r="D938">
        <f>IFERROR(VLOOKUP(A938,[1]Monitoramento_Base!$A:$K,11,FALSE),0)</f>
        <v>0</v>
      </c>
      <c r="E938">
        <f>IFERROR(VLOOKUP(A938,[1]Monitoramento_Base!$A:$L,12,FALSE),0)</f>
        <v>48600</v>
      </c>
      <c r="F938">
        <f>IFERROR(VLOOKUP(A938,[1]Monitoramento_Base!$A:$O,15,FALSE),0)</f>
        <v>0</v>
      </c>
      <c r="G938">
        <f>IFERROR(VLOOKUP(A938,[1]Monitoramento_Base!$A:$P,16,FALSE),0)</f>
        <v>32400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IFERROR(VLOOKUP(A939,[1]Monitoramento_Base!$A:$J,7,FALSE),0)</f>
        <v>5622</v>
      </c>
      <c r="C939">
        <f>IFERROR(VLOOKUP(A939,[1]Monitoramento_Base!$A:$J,8,FALSE),0)</f>
        <v>1378813</v>
      </c>
      <c r="D939">
        <f>IFERROR(VLOOKUP(A939,[1]Monitoramento_Base!$A:$K,11,FALSE),0)</f>
        <v>10547</v>
      </c>
      <c r="E939">
        <f>IFERROR(VLOOKUP(A939,[1]Monitoramento_Base!$A:$L,12,FALSE),0)</f>
        <v>1769603</v>
      </c>
      <c r="F939">
        <f>IFERROR(VLOOKUP(A939,[1]Monitoramento_Base!$A:$O,15,FALSE),0)</f>
        <v>7501</v>
      </c>
      <c r="G939">
        <f>IFERROR(VLOOKUP(A939,[1]Monitoramento_Base!$A:$P,16,FALSE),0)</f>
        <v>1298652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IFERROR(VLOOKUP(A940,[1]Monitoramento_Base!$A:$J,7,FALSE),0)</f>
        <v>9765</v>
      </c>
      <c r="C940">
        <f>IFERROR(VLOOKUP(A940,[1]Monitoramento_Base!$A:$J,8,FALSE),0)</f>
        <v>3167674</v>
      </c>
      <c r="D940">
        <f>IFERROR(VLOOKUP(A940,[1]Monitoramento_Base!$A:$K,11,FALSE),0)</f>
        <v>10109</v>
      </c>
      <c r="E940">
        <f>IFERROR(VLOOKUP(A940,[1]Monitoramento_Base!$A:$L,12,FALSE),0)</f>
        <v>4421151</v>
      </c>
      <c r="F940">
        <f>IFERROR(VLOOKUP(A940,[1]Monitoramento_Base!$A:$O,15,FALSE),0)</f>
        <v>3622</v>
      </c>
      <c r="G940">
        <f>IFERROR(VLOOKUP(A940,[1]Monitoramento_Base!$A:$P,16,FALSE),0)</f>
        <v>2822795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IFERROR(VLOOKUP(A941,[1]Monitoramento_Base!$A:$J,7,FALSE),0)</f>
        <v>4117</v>
      </c>
      <c r="C941">
        <f>IFERROR(VLOOKUP(A941,[1]Monitoramento_Base!$A:$J,8,FALSE),0)</f>
        <v>1578411</v>
      </c>
      <c r="D941">
        <f>IFERROR(VLOOKUP(A941,[1]Monitoramento_Base!$A:$K,11,FALSE),0)</f>
        <v>0</v>
      </c>
      <c r="E941">
        <f>IFERROR(VLOOKUP(A941,[1]Monitoramento_Base!$A:$L,12,FALSE),0)</f>
        <v>1392810</v>
      </c>
      <c r="F941">
        <f>IFERROR(VLOOKUP(A941,[1]Monitoramento_Base!$A:$O,15,FALSE),0)</f>
        <v>0</v>
      </c>
      <c r="G941">
        <f>IFERROR(VLOOKUP(A941,[1]Monitoramento_Base!$A:$P,16,FALSE),0)</f>
        <v>928540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IFERROR(VLOOKUP(A942,[1]Monitoramento_Base!$A:$J,7,FALSE),0)</f>
        <v>41283</v>
      </c>
      <c r="C942">
        <f>IFERROR(VLOOKUP(A942,[1]Monitoramento_Base!$A:$J,8,FALSE),0)</f>
        <v>4008017</v>
      </c>
      <c r="D942">
        <f>IFERROR(VLOOKUP(A942,[1]Monitoramento_Base!$A:$K,11,FALSE),0)</f>
        <v>33377</v>
      </c>
      <c r="E942">
        <f>IFERROR(VLOOKUP(A942,[1]Monitoramento_Base!$A:$L,12,FALSE),0)</f>
        <v>3656185</v>
      </c>
      <c r="F942">
        <f>IFERROR(VLOOKUP(A942,[1]Monitoramento_Base!$A:$O,15,FALSE),0)</f>
        <v>30392</v>
      </c>
      <c r="G942">
        <f>IFERROR(VLOOKUP(A942,[1]Monitoramento_Base!$A:$P,16,FALSE),0)</f>
        <v>2662996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IFERROR(VLOOKUP(A943,[1]Monitoramento_Base!$A:$J,7,FALSE),0)</f>
        <v>11479</v>
      </c>
      <c r="C943">
        <f>IFERROR(VLOOKUP(A943,[1]Monitoramento_Base!$A:$J,8,FALSE),0)</f>
        <v>173640362</v>
      </c>
      <c r="D943">
        <f>IFERROR(VLOOKUP(A943,[1]Monitoramento_Base!$A:$K,11,FALSE),0)</f>
        <v>8623</v>
      </c>
      <c r="E943">
        <f>IFERROR(VLOOKUP(A943,[1]Monitoramento_Base!$A:$L,12,FALSE),0)</f>
        <v>168683801</v>
      </c>
      <c r="F943">
        <f>IFERROR(VLOOKUP(A943,[1]Monitoramento_Base!$A:$O,15,FALSE),0)</f>
        <v>4055</v>
      </c>
      <c r="G943">
        <f>IFERROR(VLOOKUP(A943,[1]Monitoramento_Base!$A:$P,16,FALSE),0)</f>
        <v>112329936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IFERROR(VLOOKUP(A944,[1]Monitoramento_Base!$A:$J,7,FALSE),0)</f>
        <v>35288</v>
      </c>
      <c r="C944">
        <f>IFERROR(VLOOKUP(A944,[1]Monitoramento_Base!$A:$J,8,FALSE),0)</f>
        <v>4753235</v>
      </c>
      <c r="D944">
        <f>IFERROR(VLOOKUP(A944,[1]Monitoramento_Base!$A:$K,11,FALSE),0)</f>
        <v>30624</v>
      </c>
      <c r="E944">
        <f>IFERROR(VLOOKUP(A944,[1]Monitoramento_Base!$A:$L,12,FALSE),0)</f>
        <v>3534755</v>
      </c>
      <c r="F944">
        <f>IFERROR(VLOOKUP(A944,[1]Monitoramento_Base!$A:$O,15,FALSE),0)</f>
        <v>28792</v>
      </c>
      <c r="G944">
        <f>IFERROR(VLOOKUP(A944,[1]Monitoramento_Base!$A:$P,16,FALSE),0)</f>
        <v>2436350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IFERROR(VLOOKUP(A945,[1]Monitoramento_Base!$A:$J,7,FALSE),0)</f>
        <v>13855</v>
      </c>
      <c r="C945">
        <f>IFERROR(VLOOKUP(A945,[1]Monitoramento_Base!$A:$J,8,FALSE),0)</f>
        <v>1970617</v>
      </c>
      <c r="D945">
        <f>IFERROR(VLOOKUP(A945,[1]Monitoramento_Base!$A:$K,11,FALSE),0)</f>
        <v>9796</v>
      </c>
      <c r="E945">
        <f>IFERROR(VLOOKUP(A945,[1]Monitoramento_Base!$A:$L,12,FALSE),0)</f>
        <v>1477951</v>
      </c>
      <c r="F945">
        <f>IFERROR(VLOOKUP(A945,[1]Monitoramento_Base!$A:$O,15,FALSE),0)</f>
        <v>9017</v>
      </c>
      <c r="G945">
        <f>IFERROR(VLOOKUP(A945,[1]Monitoramento_Base!$A:$P,16,FALSE),0)</f>
        <v>1269440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IFERROR(VLOOKUP(A946,[1]Monitoramento_Base!$A:$J,7,FALSE),0)</f>
        <v>53998</v>
      </c>
      <c r="C946">
        <f>IFERROR(VLOOKUP(A946,[1]Monitoramento_Base!$A:$J,8,FALSE),0)</f>
        <v>6655529</v>
      </c>
      <c r="D946">
        <f>IFERROR(VLOOKUP(A946,[1]Monitoramento_Base!$A:$K,11,FALSE),0)</f>
        <v>44373</v>
      </c>
      <c r="E946">
        <f>IFERROR(VLOOKUP(A946,[1]Monitoramento_Base!$A:$L,12,FALSE),0)</f>
        <v>6305320</v>
      </c>
      <c r="F946">
        <f>IFERROR(VLOOKUP(A946,[1]Monitoramento_Base!$A:$O,15,FALSE),0)</f>
        <v>31058</v>
      </c>
      <c r="G946">
        <f>IFERROR(VLOOKUP(A946,[1]Monitoramento_Base!$A:$P,16,FALSE),0)</f>
        <v>4328668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IFERROR(VLOOKUP(A947,[1]Monitoramento_Base!$A:$J,7,FALSE),0)</f>
        <v>49764</v>
      </c>
      <c r="C947">
        <f>IFERROR(VLOOKUP(A947,[1]Monitoramento_Base!$A:$J,8,FALSE),0)</f>
        <v>3484440</v>
      </c>
      <c r="D947">
        <f>IFERROR(VLOOKUP(A947,[1]Monitoramento_Base!$A:$K,11,FALSE),0)</f>
        <v>37523</v>
      </c>
      <c r="E947">
        <f>IFERROR(VLOOKUP(A947,[1]Monitoramento_Base!$A:$L,12,FALSE),0)</f>
        <v>3754421</v>
      </c>
      <c r="F947">
        <f>IFERROR(VLOOKUP(A947,[1]Monitoramento_Base!$A:$O,15,FALSE),0)</f>
        <v>50165</v>
      </c>
      <c r="G947">
        <f>IFERROR(VLOOKUP(A947,[1]Monitoramento_Base!$A:$P,16,FALSE),0)</f>
        <v>2213907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IFERROR(VLOOKUP(A948,[1]Monitoramento_Base!$A:$J,7,FALSE),0)</f>
        <v>0</v>
      </c>
      <c r="C948">
        <f>IFERROR(VLOOKUP(A948,[1]Monitoramento_Base!$A:$J,8,FALSE),0)</f>
        <v>2543751</v>
      </c>
      <c r="D948">
        <f>IFERROR(VLOOKUP(A948,[1]Monitoramento_Base!$A:$K,11,FALSE),0)</f>
        <v>5695</v>
      </c>
      <c r="E948">
        <f>IFERROR(VLOOKUP(A948,[1]Monitoramento_Base!$A:$L,12,FALSE),0)</f>
        <v>2425713</v>
      </c>
      <c r="F948">
        <f>IFERROR(VLOOKUP(A948,[1]Monitoramento_Base!$A:$O,15,FALSE),0)</f>
        <v>0</v>
      </c>
      <c r="G948">
        <f>IFERROR(VLOOKUP(A948,[1]Monitoramento_Base!$A:$P,16,FALSE),0)</f>
        <v>1513300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IFERROR(VLOOKUP(A949,[1]Monitoramento_Base!$A:$J,7,FALSE),0)</f>
        <v>36528</v>
      </c>
      <c r="C949">
        <f>IFERROR(VLOOKUP(A949,[1]Monitoramento_Base!$A:$J,8,FALSE),0)</f>
        <v>751513</v>
      </c>
      <c r="D949">
        <f>IFERROR(VLOOKUP(A949,[1]Monitoramento_Base!$A:$K,11,FALSE),0)</f>
        <v>23387</v>
      </c>
      <c r="E949">
        <f>IFERROR(VLOOKUP(A949,[1]Monitoramento_Base!$A:$L,12,FALSE),0)</f>
        <v>1278045</v>
      </c>
      <c r="F949">
        <f>IFERROR(VLOOKUP(A949,[1]Monitoramento_Base!$A:$O,15,FALSE),0)</f>
        <v>49433</v>
      </c>
      <c r="G949">
        <f>IFERROR(VLOOKUP(A949,[1]Monitoramento_Base!$A:$P,16,FALSE),0)</f>
        <v>653537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IFERROR(VLOOKUP(A950,[1]Monitoramento_Base!$A:$J,7,FALSE),0)</f>
        <v>0</v>
      </c>
      <c r="C950">
        <f>IFERROR(VLOOKUP(A950,[1]Monitoramento_Base!$A:$J,8,FALSE),0)</f>
        <v>276520</v>
      </c>
      <c r="D950">
        <f>IFERROR(VLOOKUP(A950,[1]Monitoramento_Base!$A:$K,11,FALSE),0)</f>
        <v>0</v>
      </c>
      <c r="E950">
        <f>IFERROR(VLOOKUP(A950,[1]Monitoramento_Base!$A:$L,12,FALSE),0)</f>
        <v>267600</v>
      </c>
      <c r="F950">
        <f>IFERROR(VLOOKUP(A950,[1]Monitoramento_Base!$A:$O,15,FALSE),0)</f>
        <v>0</v>
      </c>
      <c r="G950">
        <f>IFERROR(VLOOKUP(A950,[1]Monitoramento_Base!$A:$P,16,FALSE),0)</f>
        <v>178400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IFERROR(VLOOKUP(A951,[1]Monitoramento_Base!$A:$J,7,FALSE),0)</f>
        <v>6037</v>
      </c>
      <c r="C951">
        <f>IFERROR(VLOOKUP(A951,[1]Monitoramento_Base!$A:$J,8,FALSE),0)</f>
        <v>4383967</v>
      </c>
      <c r="D951">
        <f>IFERROR(VLOOKUP(A951,[1]Monitoramento_Base!$A:$K,11,FALSE),0)</f>
        <v>2341</v>
      </c>
      <c r="E951">
        <f>IFERROR(VLOOKUP(A951,[1]Monitoramento_Base!$A:$L,12,FALSE),0)</f>
        <v>6354136</v>
      </c>
      <c r="F951">
        <f>IFERROR(VLOOKUP(A951,[1]Monitoramento_Base!$A:$O,15,FALSE),0)</f>
        <v>1710</v>
      </c>
      <c r="G951">
        <f>IFERROR(VLOOKUP(A951,[1]Monitoramento_Base!$A:$P,16,FALSE),0)</f>
        <v>5614546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IFERROR(VLOOKUP(A952,[1]Monitoramento_Base!$A:$J,7,FALSE),0)</f>
        <v>100159</v>
      </c>
      <c r="C952">
        <f>IFERROR(VLOOKUP(A952,[1]Monitoramento_Base!$A:$J,8,FALSE),0)</f>
        <v>7257296</v>
      </c>
      <c r="D952">
        <f>IFERROR(VLOOKUP(A952,[1]Monitoramento_Base!$A:$K,11,FALSE),0)</f>
        <v>95989</v>
      </c>
      <c r="E952">
        <f>IFERROR(VLOOKUP(A952,[1]Monitoramento_Base!$A:$L,12,FALSE),0)</f>
        <v>7402336</v>
      </c>
      <c r="F952">
        <f>IFERROR(VLOOKUP(A952,[1]Monitoramento_Base!$A:$O,15,FALSE),0)</f>
        <v>71753</v>
      </c>
      <c r="G952">
        <f>IFERROR(VLOOKUP(A952,[1]Monitoramento_Base!$A:$P,16,FALSE),0)</f>
        <v>4977685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IFERROR(VLOOKUP(A953,[1]Monitoramento_Base!$A:$J,7,FALSE),0)</f>
        <v>20004</v>
      </c>
      <c r="C953">
        <f>IFERROR(VLOOKUP(A953,[1]Monitoramento_Base!$A:$J,8,FALSE),0)</f>
        <v>1014127</v>
      </c>
      <c r="D953">
        <f>IFERROR(VLOOKUP(A953,[1]Monitoramento_Base!$A:$K,11,FALSE),0)</f>
        <v>16765</v>
      </c>
      <c r="E953">
        <f>IFERROR(VLOOKUP(A953,[1]Monitoramento_Base!$A:$L,12,FALSE),0)</f>
        <v>1020489</v>
      </c>
      <c r="F953">
        <f>IFERROR(VLOOKUP(A953,[1]Monitoramento_Base!$A:$O,15,FALSE),0)</f>
        <v>15882</v>
      </c>
      <c r="G953">
        <f>IFERROR(VLOOKUP(A953,[1]Monitoramento_Base!$A:$P,16,FALSE),0)</f>
        <v>745942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IFERROR(VLOOKUP(A954,[1]Monitoramento_Base!$A:$J,7,FALSE),0)</f>
        <v>6725</v>
      </c>
      <c r="C954">
        <f>IFERROR(VLOOKUP(A954,[1]Monitoramento_Base!$A:$J,8,FALSE),0)</f>
        <v>1894513</v>
      </c>
      <c r="D954">
        <f>IFERROR(VLOOKUP(A954,[1]Monitoramento_Base!$A:$K,11,FALSE),0)</f>
        <v>1549</v>
      </c>
      <c r="E954">
        <f>IFERROR(VLOOKUP(A954,[1]Monitoramento_Base!$A:$L,12,FALSE),0)</f>
        <v>1888434</v>
      </c>
      <c r="F954">
        <f>IFERROR(VLOOKUP(A954,[1]Monitoramento_Base!$A:$O,15,FALSE),0)</f>
        <v>1475</v>
      </c>
      <c r="G954">
        <f>IFERROR(VLOOKUP(A954,[1]Monitoramento_Base!$A:$P,16,FALSE),0)</f>
        <v>2618172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IFERROR(VLOOKUP(A955,[1]Monitoramento_Base!$A:$J,7,FALSE),0)</f>
        <v>7092</v>
      </c>
      <c r="C955">
        <f>IFERROR(VLOOKUP(A955,[1]Monitoramento_Base!$A:$J,8,FALSE),0)</f>
        <v>2108229</v>
      </c>
      <c r="D955">
        <f>IFERROR(VLOOKUP(A955,[1]Monitoramento_Base!$A:$K,11,FALSE),0)</f>
        <v>7062</v>
      </c>
      <c r="E955">
        <f>IFERROR(VLOOKUP(A955,[1]Monitoramento_Base!$A:$L,12,FALSE),0)</f>
        <v>2327215</v>
      </c>
      <c r="F955">
        <f>IFERROR(VLOOKUP(A955,[1]Monitoramento_Base!$A:$O,15,FALSE),0)</f>
        <v>7818</v>
      </c>
      <c r="G955">
        <f>IFERROR(VLOOKUP(A955,[1]Monitoramento_Base!$A:$P,16,FALSE),0)</f>
        <v>1734595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IFERROR(VLOOKUP(A956,[1]Monitoramento_Base!$A:$J,7,FALSE),0)</f>
        <v>213098</v>
      </c>
      <c r="C956">
        <f>IFERROR(VLOOKUP(A956,[1]Monitoramento_Base!$A:$J,8,FALSE),0)</f>
        <v>11735839</v>
      </c>
      <c r="D956">
        <f>IFERROR(VLOOKUP(A956,[1]Monitoramento_Base!$A:$K,11,FALSE),0)</f>
        <v>91159</v>
      </c>
      <c r="E956">
        <f>IFERROR(VLOOKUP(A956,[1]Monitoramento_Base!$A:$L,12,FALSE),0)</f>
        <v>10807250</v>
      </c>
      <c r="F956">
        <f>IFERROR(VLOOKUP(A956,[1]Monitoramento_Base!$A:$O,15,FALSE),0)</f>
        <v>61412</v>
      </c>
      <c r="G956">
        <f>IFERROR(VLOOKUP(A956,[1]Monitoramento_Base!$A:$P,16,FALSE),0)</f>
        <v>7532678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IFERROR(VLOOKUP(A957,[1]Monitoramento_Base!$A:$J,7,FALSE),0)</f>
        <v>294593</v>
      </c>
      <c r="C957">
        <f>IFERROR(VLOOKUP(A957,[1]Monitoramento_Base!$A:$J,8,FALSE),0)</f>
        <v>22112267</v>
      </c>
      <c r="D957">
        <f>IFERROR(VLOOKUP(A957,[1]Monitoramento_Base!$A:$K,11,FALSE),0)</f>
        <v>234849</v>
      </c>
      <c r="E957">
        <f>IFERROR(VLOOKUP(A957,[1]Monitoramento_Base!$A:$L,12,FALSE),0)</f>
        <v>24492011</v>
      </c>
      <c r="F957">
        <f>IFERROR(VLOOKUP(A957,[1]Monitoramento_Base!$A:$O,15,FALSE),0)</f>
        <v>217612</v>
      </c>
      <c r="G957">
        <f>IFERROR(VLOOKUP(A957,[1]Monitoramento_Base!$A:$P,16,FALSE),0)</f>
        <v>13825027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IFERROR(VLOOKUP(A958,[1]Monitoramento_Base!$A:$J,7,FALSE),0)</f>
        <v>69789</v>
      </c>
      <c r="C958">
        <f>IFERROR(VLOOKUP(A958,[1]Monitoramento_Base!$A:$J,8,FALSE),0)</f>
        <v>13965595</v>
      </c>
      <c r="D958">
        <f>IFERROR(VLOOKUP(A958,[1]Monitoramento_Base!$A:$K,11,FALSE),0)</f>
        <v>51112</v>
      </c>
      <c r="E958">
        <f>IFERROR(VLOOKUP(A958,[1]Monitoramento_Base!$A:$L,12,FALSE),0)</f>
        <v>11540425</v>
      </c>
      <c r="F958">
        <f>IFERROR(VLOOKUP(A958,[1]Monitoramento_Base!$A:$O,15,FALSE),0)</f>
        <v>33914</v>
      </c>
      <c r="G958">
        <f>IFERROR(VLOOKUP(A958,[1]Monitoramento_Base!$A:$P,16,FALSE),0)</f>
        <v>6788313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IFERROR(VLOOKUP(A959,[1]Monitoramento_Base!$A:$J,7,FALSE),0)</f>
        <v>33829</v>
      </c>
      <c r="C959">
        <f>IFERROR(VLOOKUP(A959,[1]Monitoramento_Base!$A:$J,8,FALSE),0)</f>
        <v>57474565</v>
      </c>
      <c r="D959">
        <f>IFERROR(VLOOKUP(A959,[1]Monitoramento_Base!$A:$K,11,FALSE),0)</f>
        <v>21578</v>
      </c>
      <c r="E959">
        <f>IFERROR(VLOOKUP(A959,[1]Monitoramento_Base!$A:$L,12,FALSE),0)</f>
        <v>28516189</v>
      </c>
      <c r="F959">
        <f>IFERROR(VLOOKUP(A959,[1]Monitoramento_Base!$A:$O,15,FALSE),0)</f>
        <v>83770</v>
      </c>
      <c r="G959">
        <f>IFERROR(VLOOKUP(A959,[1]Monitoramento_Base!$A:$P,16,FALSE),0)</f>
        <v>17869041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IFERROR(VLOOKUP(A960,[1]Monitoramento_Base!$A:$J,7,FALSE),0)</f>
        <v>63169</v>
      </c>
      <c r="C960">
        <f>IFERROR(VLOOKUP(A960,[1]Monitoramento_Base!$A:$J,8,FALSE),0)</f>
        <v>15789284</v>
      </c>
      <c r="D960">
        <f>IFERROR(VLOOKUP(A960,[1]Monitoramento_Base!$A:$K,11,FALSE),0)</f>
        <v>31064</v>
      </c>
      <c r="E960">
        <f>IFERROR(VLOOKUP(A960,[1]Monitoramento_Base!$A:$L,12,FALSE),0)</f>
        <v>15666462</v>
      </c>
      <c r="F960">
        <f>IFERROR(VLOOKUP(A960,[1]Monitoramento_Base!$A:$O,15,FALSE),0)</f>
        <v>31810</v>
      </c>
      <c r="G960">
        <f>IFERROR(VLOOKUP(A960,[1]Monitoramento_Base!$A:$P,16,FALSE),0)</f>
        <v>12039658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IFERROR(VLOOKUP(A961,[1]Monitoramento_Base!$A:$J,7,FALSE),0)</f>
        <v>109116</v>
      </c>
      <c r="C961">
        <f>IFERROR(VLOOKUP(A961,[1]Monitoramento_Base!$A:$J,8,FALSE),0)</f>
        <v>10629853</v>
      </c>
      <c r="D961">
        <f>IFERROR(VLOOKUP(A961,[1]Monitoramento_Base!$A:$K,11,FALSE),0)</f>
        <v>99549</v>
      </c>
      <c r="E961">
        <f>IFERROR(VLOOKUP(A961,[1]Monitoramento_Base!$A:$L,12,FALSE),0)</f>
        <v>10308494</v>
      </c>
      <c r="F961">
        <f>IFERROR(VLOOKUP(A961,[1]Monitoramento_Base!$A:$O,15,FALSE),0)</f>
        <v>64786</v>
      </c>
      <c r="G961">
        <f>IFERROR(VLOOKUP(A961,[1]Monitoramento_Base!$A:$P,16,FALSE),0)</f>
        <v>8175973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IFERROR(VLOOKUP(A962,[1]Monitoramento_Base!$A:$J,7,FALSE),0)</f>
        <v>6635</v>
      </c>
      <c r="C962">
        <f>IFERROR(VLOOKUP(A962,[1]Monitoramento_Base!$A:$J,8,FALSE),0)</f>
        <v>949259</v>
      </c>
      <c r="D962">
        <f>IFERROR(VLOOKUP(A962,[1]Monitoramento_Base!$A:$K,11,FALSE),0)</f>
        <v>7049</v>
      </c>
      <c r="E962">
        <f>IFERROR(VLOOKUP(A962,[1]Monitoramento_Base!$A:$L,12,FALSE),0)</f>
        <v>1252295</v>
      </c>
      <c r="F962">
        <f>IFERROR(VLOOKUP(A962,[1]Monitoramento_Base!$A:$O,15,FALSE),0)</f>
        <v>5948</v>
      </c>
      <c r="G962">
        <f>IFERROR(VLOOKUP(A962,[1]Monitoramento_Base!$A:$P,16,FALSE),0)</f>
        <v>812899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IFERROR(VLOOKUP(A963,[1]Monitoramento_Base!$A:$J,7,FALSE),0)</f>
        <v>72883</v>
      </c>
      <c r="C963">
        <f>IFERROR(VLOOKUP(A963,[1]Monitoramento_Base!$A:$J,8,FALSE),0)</f>
        <v>4079731</v>
      </c>
      <c r="D963">
        <f>IFERROR(VLOOKUP(A963,[1]Monitoramento_Base!$A:$K,11,FALSE),0)</f>
        <v>49088</v>
      </c>
      <c r="E963">
        <f>IFERROR(VLOOKUP(A963,[1]Monitoramento_Base!$A:$L,12,FALSE),0)</f>
        <v>3523100</v>
      </c>
      <c r="F963">
        <f>IFERROR(VLOOKUP(A963,[1]Monitoramento_Base!$A:$O,15,FALSE),0)</f>
        <v>65015</v>
      </c>
      <c r="G963">
        <f>IFERROR(VLOOKUP(A963,[1]Monitoramento_Base!$A:$P,16,FALSE),0)</f>
        <v>2882099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IFERROR(VLOOKUP(A964,[1]Monitoramento_Base!$A:$J,7,FALSE),0)</f>
        <v>68461</v>
      </c>
      <c r="C964">
        <f>IFERROR(VLOOKUP(A964,[1]Monitoramento_Base!$A:$J,8,FALSE),0)</f>
        <v>13849840</v>
      </c>
      <c r="D964">
        <f>IFERROR(VLOOKUP(A964,[1]Monitoramento_Base!$A:$K,11,FALSE),0)</f>
        <v>27528</v>
      </c>
      <c r="E964">
        <f>IFERROR(VLOOKUP(A964,[1]Monitoramento_Base!$A:$L,12,FALSE),0)</f>
        <v>12437779</v>
      </c>
      <c r="F964">
        <f>IFERROR(VLOOKUP(A964,[1]Monitoramento_Base!$A:$O,15,FALSE),0)</f>
        <v>34397</v>
      </c>
      <c r="G964">
        <f>IFERROR(VLOOKUP(A964,[1]Monitoramento_Base!$A:$P,16,FALSE),0)</f>
        <v>7671023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IFERROR(VLOOKUP(A965,[1]Monitoramento_Base!$A:$J,7,FALSE),0)</f>
        <v>11807</v>
      </c>
      <c r="C965">
        <f>IFERROR(VLOOKUP(A965,[1]Monitoramento_Base!$A:$J,8,FALSE),0)</f>
        <v>1548966</v>
      </c>
      <c r="D965">
        <f>IFERROR(VLOOKUP(A965,[1]Monitoramento_Base!$A:$K,11,FALSE),0)</f>
        <v>14784</v>
      </c>
      <c r="E965">
        <f>IFERROR(VLOOKUP(A965,[1]Monitoramento_Base!$A:$L,12,FALSE),0)</f>
        <v>1578137</v>
      </c>
      <c r="F965">
        <f>IFERROR(VLOOKUP(A965,[1]Monitoramento_Base!$A:$O,15,FALSE),0)</f>
        <v>11446</v>
      </c>
      <c r="G965">
        <f>IFERROR(VLOOKUP(A965,[1]Monitoramento_Base!$A:$P,16,FALSE),0)</f>
        <v>788862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IFERROR(VLOOKUP(A966,[1]Monitoramento_Base!$A:$J,7,FALSE),0)</f>
        <v>72</v>
      </c>
      <c r="C966">
        <f>IFERROR(VLOOKUP(A966,[1]Monitoramento_Base!$A:$J,8,FALSE),0)</f>
        <v>436462</v>
      </c>
      <c r="D966">
        <f>IFERROR(VLOOKUP(A966,[1]Monitoramento_Base!$A:$K,11,FALSE),0)</f>
        <v>137</v>
      </c>
      <c r="E966">
        <f>IFERROR(VLOOKUP(A966,[1]Monitoramento_Base!$A:$L,12,FALSE),0)</f>
        <v>390572</v>
      </c>
      <c r="F966">
        <f>IFERROR(VLOOKUP(A966,[1]Monitoramento_Base!$A:$O,15,FALSE),0)</f>
        <v>0</v>
      </c>
      <c r="G966">
        <f>IFERROR(VLOOKUP(A966,[1]Monitoramento_Base!$A:$P,16,FALSE),0)</f>
        <v>259860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IFERROR(VLOOKUP(A967,[1]Monitoramento_Base!$A:$J,7,FALSE),0)</f>
        <v>15730</v>
      </c>
      <c r="C967">
        <f>IFERROR(VLOOKUP(A967,[1]Monitoramento_Base!$A:$J,8,FALSE),0)</f>
        <v>7097564</v>
      </c>
      <c r="D967">
        <f>IFERROR(VLOOKUP(A967,[1]Monitoramento_Base!$A:$K,11,FALSE),0)</f>
        <v>62238</v>
      </c>
      <c r="E967">
        <f>IFERROR(VLOOKUP(A967,[1]Monitoramento_Base!$A:$L,12,FALSE),0)</f>
        <v>5938317</v>
      </c>
      <c r="F967">
        <f>IFERROR(VLOOKUP(A967,[1]Monitoramento_Base!$A:$O,15,FALSE),0)</f>
        <v>42047</v>
      </c>
      <c r="G967">
        <f>IFERROR(VLOOKUP(A967,[1]Monitoramento_Base!$A:$P,16,FALSE),0)</f>
        <v>4135616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IFERROR(VLOOKUP(A968,[1]Monitoramento_Base!$A:$J,7,FALSE),0)</f>
        <v>2206</v>
      </c>
      <c r="C968">
        <f>IFERROR(VLOOKUP(A968,[1]Monitoramento_Base!$A:$J,8,FALSE),0)</f>
        <v>1621870</v>
      </c>
      <c r="D968">
        <f>IFERROR(VLOOKUP(A968,[1]Monitoramento_Base!$A:$K,11,FALSE),0)</f>
        <v>490</v>
      </c>
      <c r="E968">
        <f>IFERROR(VLOOKUP(A968,[1]Monitoramento_Base!$A:$L,12,FALSE),0)</f>
        <v>1655910</v>
      </c>
      <c r="F968">
        <f>IFERROR(VLOOKUP(A968,[1]Monitoramento_Base!$A:$O,15,FALSE),0)</f>
        <v>2453</v>
      </c>
      <c r="G968">
        <f>IFERROR(VLOOKUP(A968,[1]Monitoramento_Base!$A:$P,16,FALSE),0)</f>
        <v>1487833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IFERROR(VLOOKUP(A969,[1]Monitoramento_Base!$A:$J,7,FALSE),0)</f>
        <v>29789</v>
      </c>
      <c r="C969">
        <f>IFERROR(VLOOKUP(A969,[1]Monitoramento_Base!$A:$J,8,FALSE),0)</f>
        <v>4895361</v>
      </c>
      <c r="D969">
        <f>IFERROR(VLOOKUP(A969,[1]Monitoramento_Base!$A:$K,11,FALSE),0)</f>
        <v>22690</v>
      </c>
      <c r="E969">
        <f>IFERROR(VLOOKUP(A969,[1]Monitoramento_Base!$A:$L,12,FALSE),0)</f>
        <v>5196320</v>
      </c>
      <c r="F969">
        <f>IFERROR(VLOOKUP(A969,[1]Monitoramento_Base!$A:$O,15,FALSE),0)</f>
        <v>27227</v>
      </c>
      <c r="G969">
        <f>IFERROR(VLOOKUP(A969,[1]Monitoramento_Base!$A:$P,16,FALSE),0)</f>
        <v>3625921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IFERROR(VLOOKUP(A970,[1]Monitoramento_Base!$A:$J,7,FALSE),0)</f>
        <v>15012</v>
      </c>
      <c r="C970">
        <f>IFERROR(VLOOKUP(A970,[1]Monitoramento_Base!$A:$J,8,FALSE),0)</f>
        <v>5610516</v>
      </c>
      <c r="D970">
        <f>IFERROR(VLOOKUP(A970,[1]Monitoramento_Base!$A:$K,11,FALSE),0)</f>
        <v>10314</v>
      </c>
      <c r="E970">
        <f>IFERROR(VLOOKUP(A970,[1]Monitoramento_Base!$A:$L,12,FALSE),0)</f>
        <v>4462243</v>
      </c>
      <c r="F970">
        <f>IFERROR(VLOOKUP(A970,[1]Monitoramento_Base!$A:$O,15,FALSE),0)</f>
        <v>12882</v>
      </c>
      <c r="G970">
        <f>IFERROR(VLOOKUP(A970,[1]Monitoramento_Base!$A:$P,16,FALSE),0)</f>
        <v>3166337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IFERROR(VLOOKUP(A971,[1]Monitoramento_Base!$A:$J,7,FALSE),0)</f>
        <v>25156</v>
      </c>
      <c r="C971">
        <f>IFERROR(VLOOKUP(A971,[1]Monitoramento_Base!$A:$J,8,FALSE),0)</f>
        <v>5194798</v>
      </c>
      <c r="D971">
        <f>IFERROR(VLOOKUP(A971,[1]Monitoramento_Base!$A:$K,11,FALSE),0)</f>
        <v>9379</v>
      </c>
      <c r="E971">
        <f>IFERROR(VLOOKUP(A971,[1]Monitoramento_Base!$A:$L,12,FALSE),0)</f>
        <v>5243906</v>
      </c>
      <c r="F971">
        <f>IFERROR(VLOOKUP(A971,[1]Monitoramento_Base!$A:$O,15,FALSE),0)</f>
        <v>10988</v>
      </c>
      <c r="G971">
        <f>IFERROR(VLOOKUP(A971,[1]Monitoramento_Base!$A:$P,16,FALSE),0)</f>
        <v>4369626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IFERROR(VLOOKUP(A972,[1]Monitoramento_Base!$A:$J,7,FALSE),0)</f>
        <v>69462</v>
      </c>
      <c r="C972">
        <f>IFERROR(VLOOKUP(A972,[1]Monitoramento_Base!$A:$J,8,FALSE),0)</f>
        <v>18853886</v>
      </c>
      <c r="D972">
        <f>IFERROR(VLOOKUP(A972,[1]Monitoramento_Base!$A:$K,11,FALSE),0)</f>
        <v>74025</v>
      </c>
      <c r="E972">
        <f>IFERROR(VLOOKUP(A972,[1]Monitoramento_Base!$A:$L,12,FALSE),0)</f>
        <v>27441545</v>
      </c>
      <c r="F972">
        <f>IFERROR(VLOOKUP(A972,[1]Monitoramento_Base!$A:$O,15,FALSE),0)</f>
        <v>76415</v>
      </c>
      <c r="G972">
        <f>IFERROR(VLOOKUP(A972,[1]Monitoramento_Base!$A:$P,16,FALSE),0)</f>
        <v>22426959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IFERROR(VLOOKUP(A973,[1]Monitoramento_Base!$A:$J,7,FALSE),0)</f>
        <v>49279</v>
      </c>
      <c r="C973">
        <f>IFERROR(VLOOKUP(A973,[1]Monitoramento_Base!$A:$J,8,FALSE),0)</f>
        <v>15971877</v>
      </c>
      <c r="D973">
        <f>IFERROR(VLOOKUP(A973,[1]Monitoramento_Base!$A:$K,11,FALSE),0)</f>
        <v>48442</v>
      </c>
      <c r="E973">
        <f>IFERROR(VLOOKUP(A973,[1]Monitoramento_Base!$A:$L,12,FALSE),0)</f>
        <v>15184347</v>
      </c>
      <c r="F973">
        <f>IFERROR(VLOOKUP(A973,[1]Monitoramento_Base!$A:$O,15,FALSE),0)</f>
        <v>37331</v>
      </c>
      <c r="G973">
        <f>IFERROR(VLOOKUP(A973,[1]Monitoramento_Base!$A:$P,16,FALSE),0)</f>
        <v>10297602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IFERROR(VLOOKUP(A974,[1]Monitoramento_Base!$A:$J,7,FALSE),0)</f>
        <v>17583</v>
      </c>
      <c r="C974">
        <f>IFERROR(VLOOKUP(A974,[1]Monitoramento_Base!$A:$J,8,FALSE),0)</f>
        <v>26610553</v>
      </c>
      <c r="D974">
        <f>IFERROR(VLOOKUP(A974,[1]Monitoramento_Base!$A:$K,11,FALSE),0)</f>
        <v>18442</v>
      </c>
      <c r="E974">
        <f>IFERROR(VLOOKUP(A974,[1]Monitoramento_Base!$A:$L,12,FALSE),0)</f>
        <v>26895838</v>
      </c>
      <c r="F974">
        <f>IFERROR(VLOOKUP(A974,[1]Monitoramento_Base!$A:$O,15,FALSE),0)</f>
        <v>4227</v>
      </c>
      <c r="G974">
        <f>IFERROR(VLOOKUP(A974,[1]Monitoramento_Base!$A:$P,16,FALSE),0)</f>
        <v>18049858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IFERROR(VLOOKUP(A975,[1]Monitoramento_Base!$A:$J,7,FALSE),0)</f>
        <v>23432</v>
      </c>
      <c r="C975">
        <f>IFERROR(VLOOKUP(A975,[1]Monitoramento_Base!$A:$J,8,FALSE),0)</f>
        <v>30058981</v>
      </c>
      <c r="D975">
        <f>IFERROR(VLOOKUP(A975,[1]Monitoramento_Base!$A:$K,11,FALSE),0)</f>
        <v>30039</v>
      </c>
      <c r="E975">
        <f>IFERROR(VLOOKUP(A975,[1]Monitoramento_Base!$A:$L,12,FALSE),0)</f>
        <v>19863576</v>
      </c>
      <c r="F975">
        <f>IFERROR(VLOOKUP(A975,[1]Monitoramento_Base!$A:$O,15,FALSE),0)</f>
        <v>10643</v>
      </c>
      <c r="G975">
        <f>IFERROR(VLOOKUP(A975,[1]Monitoramento_Base!$A:$P,16,FALSE),0)</f>
        <v>3094040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IFERROR(VLOOKUP(A976,[1]Monitoramento_Base!$A:$J,7,FALSE),0)</f>
        <v>0</v>
      </c>
      <c r="C976">
        <f>IFERROR(VLOOKUP(A976,[1]Monitoramento_Base!$A:$J,8,FALSE),0)</f>
        <v>9452737</v>
      </c>
      <c r="D976">
        <f>IFERROR(VLOOKUP(A976,[1]Monitoramento_Base!$A:$K,11,FALSE),0)</f>
        <v>0</v>
      </c>
      <c r="E976">
        <f>IFERROR(VLOOKUP(A976,[1]Monitoramento_Base!$A:$L,12,FALSE),0)</f>
        <v>9147810</v>
      </c>
      <c r="F976">
        <f>IFERROR(VLOOKUP(A976,[1]Monitoramento_Base!$A:$O,15,FALSE),0)</f>
        <v>0</v>
      </c>
      <c r="G976">
        <f>IFERROR(VLOOKUP(A976,[1]Monitoramento_Base!$A:$P,16,FALSE),0)</f>
        <v>6098540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IFERROR(VLOOKUP(A977,[1]Monitoramento_Base!$A:$J,7,FALSE),0)</f>
        <v>49311</v>
      </c>
      <c r="C977">
        <f>IFERROR(VLOOKUP(A977,[1]Monitoramento_Base!$A:$J,8,FALSE),0)</f>
        <v>7171720</v>
      </c>
      <c r="D977">
        <f>IFERROR(VLOOKUP(A977,[1]Monitoramento_Base!$A:$K,11,FALSE),0)</f>
        <v>43965</v>
      </c>
      <c r="E977">
        <f>IFERROR(VLOOKUP(A977,[1]Monitoramento_Base!$A:$L,12,FALSE),0)</f>
        <v>6619596</v>
      </c>
      <c r="F977">
        <f>IFERROR(VLOOKUP(A977,[1]Monitoramento_Base!$A:$O,15,FALSE),0)</f>
        <v>43245</v>
      </c>
      <c r="G977">
        <f>IFERROR(VLOOKUP(A977,[1]Monitoramento_Base!$A:$P,16,FALSE),0)</f>
        <v>4002001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IFERROR(VLOOKUP(A978,[1]Monitoramento_Base!$A:$J,7,FALSE),0)</f>
        <v>51026</v>
      </c>
      <c r="C978">
        <f>IFERROR(VLOOKUP(A978,[1]Monitoramento_Base!$A:$J,8,FALSE),0)</f>
        <v>5150974</v>
      </c>
      <c r="D978">
        <f>IFERROR(VLOOKUP(A978,[1]Monitoramento_Base!$A:$K,11,FALSE),0)</f>
        <v>44842</v>
      </c>
      <c r="E978">
        <f>IFERROR(VLOOKUP(A978,[1]Monitoramento_Base!$A:$L,12,FALSE),0)</f>
        <v>4615542</v>
      </c>
      <c r="F978">
        <f>IFERROR(VLOOKUP(A978,[1]Monitoramento_Base!$A:$O,15,FALSE),0)</f>
        <v>33916</v>
      </c>
      <c r="G978">
        <f>IFERROR(VLOOKUP(A978,[1]Monitoramento_Base!$A:$P,16,FALSE),0)</f>
        <v>3289465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IFERROR(VLOOKUP(A979,[1]Monitoramento_Base!$A:$J,7,FALSE),0)</f>
        <v>4041</v>
      </c>
      <c r="C979">
        <f>IFERROR(VLOOKUP(A979,[1]Monitoramento_Base!$A:$J,8,FALSE),0)</f>
        <v>1482843</v>
      </c>
      <c r="D979">
        <f>IFERROR(VLOOKUP(A979,[1]Monitoramento_Base!$A:$K,11,FALSE),0)</f>
        <v>4287</v>
      </c>
      <c r="E979">
        <f>IFERROR(VLOOKUP(A979,[1]Monitoramento_Base!$A:$L,12,FALSE),0)</f>
        <v>1271938</v>
      </c>
      <c r="F979">
        <f>IFERROR(VLOOKUP(A979,[1]Monitoramento_Base!$A:$O,15,FALSE),0)</f>
        <v>6783</v>
      </c>
      <c r="G979">
        <f>IFERROR(VLOOKUP(A979,[1]Monitoramento_Base!$A:$P,16,FALSE),0)</f>
        <v>937370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IFERROR(VLOOKUP(A980,[1]Monitoramento_Base!$A:$J,7,FALSE),0)</f>
        <v>13285</v>
      </c>
      <c r="C980">
        <f>IFERROR(VLOOKUP(A980,[1]Monitoramento_Base!$A:$J,8,FALSE),0)</f>
        <v>1188493</v>
      </c>
      <c r="D980">
        <f>IFERROR(VLOOKUP(A980,[1]Monitoramento_Base!$A:$K,11,FALSE),0)</f>
        <v>18875</v>
      </c>
      <c r="E980">
        <f>IFERROR(VLOOKUP(A980,[1]Monitoramento_Base!$A:$L,12,FALSE),0)</f>
        <v>1904495</v>
      </c>
      <c r="F980">
        <f>IFERROR(VLOOKUP(A980,[1]Monitoramento_Base!$A:$O,15,FALSE),0)</f>
        <v>17867</v>
      </c>
      <c r="G980">
        <f>IFERROR(VLOOKUP(A980,[1]Monitoramento_Base!$A:$P,16,FALSE),0)</f>
        <v>1445847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IFERROR(VLOOKUP(A981,[1]Monitoramento_Base!$A:$J,7,FALSE),0)</f>
        <v>0</v>
      </c>
      <c r="C981">
        <f>IFERROR(VLOOKUP(A981,[1]Monitoramento_Base!$A:$J,8,FALSE),0)</f>
        <v>5922302</v>
      </c>
      <c r="D981">
        <f>IFERROR(VLOOKUP(A981,[1]Monitoramento_Base!$A:$K,11,FALSE),0)</f>
        <v>0</v>
      </c>
      <c r="E981">
        <f>IFERROR(VLOOKUP(A981,[1]Monitoramento_Base!$A:$L,12,FALSE),0)</f>
        <v>5731260</v>
      </c>
      <c r="F981">
        <f>IFERROR(VLOOKUP(A981,[1]Monitoramento_Base!$A:$O,15,FALSE),0)</f>
        <v>0</v>
      </c>
      <c r="G981">
        <f>IFERROR(VLOOKUP(A981,[1]Monitoramento_Base!$A:$P,16,FALSE),0)</f>
        <v>3820840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IFERROR(VLOOKUP(A982,[1]Monitoramento_Base!$A:$J,7,FALSE),0)</f>
        <v>2827</v>
      </c>
      <c r="C982">
        <f>IFERROR(VLOOKUP(A982,[1]Monitoramento_Base!$A:$J,8,FALSE),0)</f>
        <v>623556</v>
      </c>
      <c r="D982">
        <f>IFERROR(VLOOKUP(A982,[1]Monitoramento_Base!$A:$K,11,FALSE),0)</f>
        <v>3315</v>
      </c>
      <c r="E982">
        <f>IFERROR(VLOOKUP(A982,[1]Monitoramento_Base!$A:$L,12,FALSE),0)</f>
        <v>890687</v>
      </c>
      <c r="F982">
        <f>IFERROR(VLOOKUP(A982,[1]Monitoramento_Base!$A:$O,15,FALSE),0)</f>
        <v>2493</v>
      </c>
      <c r="G982">
        <f>IFERROR(VLOOKUP(A982,[1]Monitoramento_Base!$A:$P,16,FALSE),0)</f>
        <v>668739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IFERROR(VLOOKUP(A983,[1]Monitoramento_Base!$A:$J,7,FALSE),0)</f>
        <v>273531</v>
      </c>
      <c r="C983">
        <f>IFERROR(VLOOKUP(A983,[1]Monitoramento_Base!$A:$J,8,FALSE),0)</f>
        <v>24931897</v>
      </c>
      <c r="D983">
        <f>IFERROR(VLOOKUP(A983,[1]Monitoramento_Base!$A:$K,11,FALSE),0)</f>
        <v>251996</v>
      </c>
      <c r="E983">
        <f>IFERROR(VLOOKUP(A983,[1]Monitoramento_Base!$A:$L,12,FALSE),0)</f>
        <v>24138555</v>
      </c>
      <c r="F983">
        <f>IFERROR(VLOOKUP(A983,[1]Monitoramento_Base!$A:$O,15,FALSE),0)</f>
        <v>230455</v>
      </c>
      <c r="G983">
        <f>IFERROR(VLOOKUP(A983,[1]Monitoramento_Base!$A:$P,16,FALSE),0)</f>
        <v>16418578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IFERROR(VLOOKUP(A984,[1]Monitoramento_Base!$A:$J,7,FALSE),0)</f>
        <v>83338</v>
      </c>
      <c r="C984">
        <f>IFERROR(VLOOKUP(A984,[1]Monitoramento_Base!$A:$J,8,FALSE),0)</f>
        <v>17452388</v>
      </c>
      <c r="D984">
        <f>IFERROR(VLOOKUP(A984,[1]Monitoramento_Base!$A:$K,11,FALSE),0)</f>
        <v>74193</v>
      </c>
      <c r="E984">
        <f>IFERROR(VLOOKUP(A984,[1]Monitoramento_Base!$A:$L,12,FALSE),0)</f>
        <v>14283044</v>
      </c>
      <c r="F984">
        <f>IFERROR(VLOOKUP(A984,[1]Monitoramento_Base!$A:$O,15,FALSE),0)</f>
        <v>69023</v>
      </c>
      <c r="G984">
        <f>IFERROR(VLOOKUP(A984,[1]Monitoramento_Base!$A:$P,16,FALSE),0)</f>
        <v>8010827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IFERROR(VLOOKUP(A985,[1]Monitoramento_Base!$A:$J,7,FALSE),0)</f>
        <v>6791</v>
      </c>
      <c r="C985">
        <f>IFERROR(VLOOKUP(A985,[1]Monitoramento_Base!$A:$J,8,FALSE),0)</f>
        <v>3524527</v>
      </c>
      <c r="D985">
        <f>IFERROR(VLOOKUP(A985,[1]Monitoramento_Base!$A:$K,11,FALSE),0)</f>
        <v>7897</v>
      </c>
      <c r="E985">
        <f>IFERROR(VLOOKUP(A985,[1]Monitoramento_Base!$A:$L,12,FALSE),0)</f>
        <v>4353289</v>
      </c>
      <c r="F985">
        <f>IFERROR(VLOOKUP(A985,[1]Monitoramento_Base!$A:$O,15,FALSE),0)</f>
        <v>9934</v>
      </c>
      <c r="G985">
        <f>IFERROR(VLOOKUP(A985,[1]Monitoramento_Base!$A:$P,16,FALSE),0)</f>
        <v>3309895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IFERROR(VLOOKUP(A986,[1]Monitoramento_Base!$A:$J,7,FALSE),0)</f>
        <v>35064</v>
      </c>
      <c r="C986">
        <f>IFERROR(VLOOKUP(A986,[1]Monitoramento_Base!$A:$J,8,FALSE),0)</f>
        <v>4700554</v>
      </c>
      <c r="D986">
        <f>IFERROR(VLOOKUP(A986,[1]Monitoramento_Base!$A:$K,11,FALSE),0)</f>
        <v>29823</v>
      </c>
      <c r="E986">
        <f>IFERROR(VLOOKUP(A986,[1]Monitoramento_Base!$A:$L,12,FALSE),0)</f>
        <v>3944283</v>
      </c>
      <c r="F986">
        <f>IFERROR(VLOOKUP(A986,[1]Monitoramento_Base!$A:$O,15,FALSE),0)</f>
        <v>26332</v>
      </c>
      <c r="G986">
        <f>IFERROR(VLOOKUP(A986,[1]Monitoramento_Base!$A:$P,16,FALSE),0)</f>
        <v>2194266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IFERROR(VLOOKUP(A987,[1]Monitoramento_Base!$A:$J,7,FALSE),0)</f>
        <v>9253</v>
      </c>
      <c r="C987">
        <f>IFERROR(VLOOKUP(A987,[1]Monitoramento_Base!$A:$J,8,FALSE),0)</f>
        <v>786326</v>
      </c>
      <c r="D987">
        <f>IFERROR(VLOOKUP(A987,[1]Monitoramento_Base!$A:$K,11,FALSE),0)</f>
        <v>7599</v>
      </c>
      <c r="E987">
        <f>IFERROR(VLOOKUP(A987,[1]Monitoramento_Base!$A:$L,12,FALSE),0)</f>
        <v>915099</v>
      </c>
      <c r="F987">
        <f>IFERROR(VLOOKUP(A987,[1]Monitoramento_Base!$A:$O,15,FALSE),0)</f>
        <v>6461</v>
      </c>
      <c r="G987">
        <f>IFERROR(VLOOKUP(A987,[1]Monitoramento_Base!$A:$P,16,FALSE),0)</f>
        <v>487799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IFERROR(VLOOKUP(A988,[1]Monitoramento_Base!$A:$J,7,FALSE),0)</f>
        <v>30162</v>
      </c>
      <c r="C988">
        <f>IFERROR(VLOOKUP(A988,[1]Monitoramento_Base!$A:$J,8,FALSE),0)</f>
        <v>5394573</v>
      </c>
      <c r="D988">
        <f>IFERROR(VLOOKUP(A988,[1]Monitoramento_Base!$A:$K,11,FALSE),0)</f>
        <v>29587</v>
      </c>
      <c r="E988">
        <f>IFERROR(VLOOKUP(A988,[1]Monitoramento_Base!$A:$L,12,FALSE),0)</f>
        <v>5180453</v>
      </c>
      <c r="F988">
        <f>IFERROR(VLOOKUP(A988,[1]Monitoramento_Base!$A:$O,15,FALSE),0)</f>
        <v>24591</v>
      </c>
      <c r="G988">
        <f>IFERROR(VLOOKUP(A988,[1]Monitoramento_Base!$A:$P,16,FALSE),0)</f>
        <v>3417395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IFERROR(VLOOKUP(A989,[1]Monitoramento_Base!$A:$J,7,FALSE),0)</f>
        <v>3752</v>
      </c>
      <c r="C989">
        <f>IFERROR(VLOOKUP(A989,[1]Monitoramento_Base!$A:$J,8,FALSE),0)</f>
        <v>4395355</v>
      </c>
      <c r="D989">
        <f>IFERROR(VLOOKUP(A989,[1]Monitoramento_Base!$A:$K,11,FALSE),0)</f>
        <v>2586</v>
      </c>
      <c r="E989">
        <f>IFERROR(VLOOKUP(A989,[1]Monitoramento_Base!$A:$L,12,FALSE),0)</f>
        <v>4816808</v>
      </c>
      <c r="F989">
        <f>IFERROR(VLOOKUP(A989,[1]Monitoramento_Base!$A:$O,15,FALSE),0)</f>
        <v>7790</v>
      </c>
      <c r="G989">
        <f>IFERROR(VLOOKUP(A989,[1]Monitoramento_Base!$A:$P,16,FALSE),0)</f>
        <v>3322562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IFERROR(VLOOKUP(A990,[1]Monitoramento_Base!$A:$J,7,FALSE),0)</f>
        <v>22741</v>
      </c>
      <c r="C990">
        <f>IFERROR(VLOOKUP(A990,[1]Monitoramento_Base!$A:$J,8,FALSE),0)</f>
        <v>1936355</v>
      </c>
      <c r="D990">
        <f>IFERROR(VLOOKUP(A990,[1]Monitoramento_Base!$A:$K,11,FALSE),0)</f>
        <v>12702</v>
      </c>
      <c r="E990">
        <f>IFERROR(VLOOKUP(A990,[1]Monitoramento_Base!$A:$L,12,FALSE),0)</f>
        <v>1853435</v>
      </c>
      <c r="F990">
        <f>IFERROR(VLOOKUP(A990,[1]Monitoramento_Base!$A:$O,15,FALSE),0)</f>
        <v>21778</v>
      </c>
      <c r="G990">
        <f>IFERROR(VLOOKUP(A990,[1]Monitoramento_Base!$A:$P,16,FALSE),0)</f>
        <v>1312724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IFERROR(VLOOKUP(A991,[1]Monitoramento_Base!$A:$J,7,FALSE),0)</f>
        <v>15541</v>
      </c>
      <c r="C991">
        <f>IFERROR(VLOOKUP(A991,[1]Monitoramento_Base!$A:$J,8,FALSE),0)</f>
        <v>2616031</v>
      </c>
      <c r="D991">
        <f>IFERROR(VLOOKUP(A991,[1]Monitoramento_Base!$A:$K,11,FALSE),0)</f>
        <v>17460</v>
      </c>
      <c r="E991">
        <f>IFERROR(VLOOKUP(A991,[1]Monitoramento_Base!$A:$L,12,FALSE),0)</f>
        <v>2436722</v>
      </c>
      <c r="F991">
        <f>IFERROR(VLOOKUP(A991,[1]Monitoramento_Base!$A:$O,15,FALSE),0)</f>
        <v>11067</v>
      </c>
      <c r="G991">
        <f>IFERROR(VLOOKUP(A991,[1]Monitoramento_Base!$A:$P,16,FALSE),0)</f>
        <v>1501983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IFERROR(VLOOKUP(A992,[1]Monitoramento_Base!$A:$J,7,FALSE),0)</f>
        <v>548</v>
      </c>
      <c r="C992">
        <f>IFERROR(VLOOKUP(A992,[1]Monitoramento_Base!$A:$J,8,FALSE),0)</f>
        <v>13579</v>
      </c>
      <c r="D992">
        <f>IFERROR(VLOOKUP(A992,[1]Monitoramento_Base!$A:$K,11,FALSE),0)</f>
        <v>81</v>
      </c>
      <c r="E992">
        <f>IFERROR(VLOOKUP(A992,[1]Monitoramento_Base!$A:$L,12,FALSE),0)</f>
        <v>3385</v>
      </c>
      <c r="F992">
        <f>IFERROR(VLOOKUP(A992,[1]Monitoramento_Base!$A:$O,15,FALSE),0)</f>
        <v>641</v>
      </c>
      <c r="G992">
        <f>IFERROR(VLOOKUP(A992,[1]Monitoramento_Base!$A:$P,16,FALSE),0)</f>
        <v>944606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IFERROR(VLOOKUP(A993,[1]Monitoramento_Base!$A:$J,7,FALSE),0)</f>
        <v>320354</v>
      </c>
      <c r="C993">
        <f>IFERROR(VLOOKUP(A993,[1]Monitoramento_Base!$A:$J,8,FALSE),0)</f>
        <v>41608158</v>
      </c>
      <c r="D993">
        <f>IFERROR(VLOOKUP(A993,[1]Monitoramento_Base!$A:$K,11,FALSE),0)</f>
        <v>299039</v>
      </c>
      <c r="E993">
        <f>IFERROR(VLOOKUP(A993,[1]Monitoramento_Base!$A:$L,12,FALSE),0)</f>
        <v>40828296</v>
      </c>
      <c r="F993">
        <f>IFERROR(VLOOKUP(A993,[1]Monitoramento_Base!$A:$O,15,FALSE),0)</f>
        <v>224112</v>
      </c>
      <c r="G993">
        <f>IFERROR(VLOOKUP(A993,[1]Monitoramento_Base!$A:$P,16,FALSE),0)</f>
        <v>23145196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IFERROR(VLOOKUP(A994,[1]Monitoramento_Base!$A:$J,7,FALSE),0)</f>
        <v>85810</v>
      </c>
      <c r="C994">
        <f>IFERROR(VLOOKUP(A994,[1]Monitoramento_Base!$A:$J,8,FALSE),0)</f>
        <v>27116500</v>
      </c>
      <c r="D994">
        <f>IFERROR(VLOOKUP(A994,[1]Monitoramento_Base!$A:$K,11,FALSE),0)</f>
        <v>79119</v>
      </c>
      <c r="E994">
        <f>IFERROR(VLOOKUP(A994,[1]Monitoramento_Base!$A:$L,12,FALSE),0)</f>
        <v>25157729</v>
      </c>
      <c r="F994">
        <f>IFERROR(VLOOKUP(A994,[1]Monitoramento_Base!$A:$O,15,FALSE),0)</f>
        <v>80107</v>
      </c>
      <c r="G994">
        <f>IFERROR(VLOOKUP(A994,[1]Monitoramento_Base!$A:$P,16,FALSE),0)</f>
        <v>14988316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IFERROR(VLOOKUP(A995,[1]Monitoramento_Base!$A:$J,7,FALSE),0)</f>
        <v>34199</v>
      </c>
      <c r="C995">
        <f>IFERROR(VLOOKUP(A995,[1]Monitoramento_Base!$A:$J,8,FALSE),0)</f>
        <v>4121660</v>
      </c>
      <c r="D995">
        <f>IFERROR(VLOOKUP(A995,[1]Monitoramento_Base!$A:$K,11,FALSE),0)</f>
        <v>29561</v>
      </c>
      <c r="E995">
        <f>IFERROR(VLOOKUP(A995,[1]Monitoramento_Base!$A:$L,12,FALSE),0)</f>
        <v>5332206</v>
      </c>
      <c r="F995">
        <f>IFERROR(VLOOKUP(A995,[1]Monitoramento_Base!$A:$O,15,FALSE),0)</f>
        <v>17818</v>
      </c>
      <c r="G995">
        <f>IFERROR(VLOOKUP(A995,[1]Monitoramento_Base!$A:$P,16,FALSE),0)</f>
        <v>3040421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IFERROR(VLOOKUP(A996,[1]Monitoramento_Base!$A:$J,7,FALSE),0)</f>
        <v>20211</v>
      </c>
      <c r="C996">
        <f>IFERROR(VLOOKUP(A996,[1]Monitoramento_Base!$A:$J,8,FALSE),0)</f>
        <v>1811112</v>
      </c>
      <c r="D996">
        <f>IFERROR(VLOOKUP(A996,[1]Monitoramento_Base!$A:$K,11,FALSE),0)</f>
        <v>16289</v>
      </c>
      <c r="E996">
        <f>IFERROR(VLOOKUP(A996,[1]Monitoramento_Base!$A:$L,12,FALSE),0)</f>
        <v>2146201</v>
      </c>
      <c r="F996">
        <f>IFERROR(VLOOKUP(A996,[1]Monitoramento_Base!$A:$O,15,FALSE),0)</f>
        <v>17741</v>
      </c>
      <c r="G996">
        <f>IFERROR(VLOOKUP(A996,[1]Monitoramento_Base!$A:$P,16,FALSE),0)</f>
        <v>1464888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IFERROR(VLOOKUP(A997,[1]Monitoramento_Base!$A:$J,7,FALSE),0)</f>
        <v>13528</v>
      </c>
      <c r="C997">
        <f>IFERROR(VLOOKUP(A997,[1]Monitoramento_Base!$A:$J,8,FALSE),0)</f>
        <v>135332594</v>
      </c>
      <c r="D997">
        <f>IFERROR(VLOOKUP(A997,[1]Monitoramento_Base!$A:$K,11,FALSE),0)</f>
        <v>22505</v>
      </c>
      <c r="E997">
        <f>IFERROR(VLOOKUP(A997,[1]Monitoramento_Base!$A:$L,12,FALSE),0)</f>
        <v>129717820</v>
      </c>
      <c r="F997">
        <f>IFERROR(VLOOKUP(A997,[1]Monitoramento_Base!$A:$O,15,FALSE),0)</f>
        <v>5520</v>
      </c>
      <c r="G997">
        <f>IFERROR(VLOOKUP(A997,[1]Monitoramento_Base!$A:$P,16,FALSE),0)</f>
        <v>86217700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IFERROR(VLOOKUP(A998,[1]Monitoramento_Base!$A:$J,7,FALSE),0)</f>
        <v>0</v>
      </c>
      <c r="C998">
        <f>IFERROR(VLOOKUP(A998,[1]Monitoramento_Base!$A:$J,8,FALSE),0)</f>
        <v>0</v>
      </c>
      <c r="D998">
        <f>IFERROR(VLOOKUP(A998,[1]Monitoramento_Base!$A:$K,11,FALSE),0)</f>
        <v>0</v>
      </c>
      <c r="E998">
        <f>IFERROR(VLOOKUP(A998,[1]Monitoramento_Base!$A:$L,12,FALSE),0)</f>
        <v>0</v>
      </c>
      <c r="F998">
        <f>IFERROR(VLOOKUP(A998,[1]Monitoramento_Base!$A:$O,15,FALSE),0)</f>
        <v>0</v>
      </c>
      <c r="G998">
        <f>IFERROR(VLOOKUP(A998,[1]Monitoramento_Base!$A:$P,16,FALSE),0)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IFERROR(VLOOKUP(A999,[1]Monitoramento_Base!$A:$J,7,FALSE),0)</f>
        <v>78629</v>
      </c>
      <c r="C999">
        <f>IFERROR(VLOOKUP(A999,[1]Monitoramento_Base!$A:$J,8,FALSE),0)</f>
        <v>6948917</v>
      </c>
      <c r="D999">
        <f>IFERROR(VLOOKUP(A999,[1]Monitoramento_Base!$A:$K,11,FALSE),0)</f>
        <v>68452</v>
      </c>
      <c r="E999">
        <f>IFERROR(VLOOKUP(A999,[1]Monitoramento_Base!$A:$L,12,FALSE),0)</f>
        <v>7198973</v>
      </c>
      <c r="F999">
        <f>IFERROR(VLOOKUP(A999,[1]Monitoramento_Base!$A:$O,15,FALSE),0)</f>
        <v>53334</v>
      </c>
      <c r="G999">
        <f>IFERROR(VLOOKUP(A999,[1]Monitoramento_Base!$A:$P,16,FALSE),0)</f>
        <v>4688560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IFERROR(VLOOKUP(A1000,[1]Monitoramento_Base!$A:$J,7,FALSE),0)</f>
        <v>46224</v>
      </c>
      <c r="C1000">
        <f>IFERROR(VLOOKUP(A1000,[1]Monitoramento_Base!$A:$J,8,FALSE),0)</f>
        <v>13908024</v>
      </c>
      <c r="D1000">
        <f>IFERROR(VLOOKUP(A1000,[1]Monitoramento_Base!$A:$K,11,FALSE),0)</f>
        <v>33409</v>
      </c>
      <c r="E1000">
        <f>IFERROR(VLOOKUP(A1000,[1]Monitoramento_Base!$A:$L,12,FALSE),0)</f>
        <v>14147591</v>
      </c>
      <c r="F1000">
        <f>IFERROR(VLOOKUP(A1000,[1]Monitoramento_Base!$A:$O,15,FALSE),0)</f>
        <v>40259</v>
      </c>
      <c r="G1000">
        <f>IFERROR(VLOOKUP(A1000,[1]Monitoramento_Base!$A:$P,16,FALSE),0)</f>
        <v>9954848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IFERROR(VLOOKUP(A1001,[1]Monitoramento_Base!$A:$J,7,FALSE),0)</f>
        <v>46705</v>
      </c>
      <c r="C1001">
        <f>IFERROR(VLOOKUP(A1001,[1]Monitoramento_Base!$A:$J,8,FALSE),0)</f>
        <v>2669759</v>
      </c>
      <c r="D1001">
        <f>IFERROR(VLOOKUP(A1001,[1]Monitoramento_Base!$A:$K,11,FALSE),0)</f>
        <v>45968</v>
      </c>
      <c r="E1001">
        <f>IFERROR(VLOOKUP(A1001,[1]Monitoramento_Base!$A:$L,12,FALSE),0)</f>
        <v>3160934</v>
      </c>
      <c r="F1001">
        <f>IFERROR(VLOOKUP(A1001,[1]Monitoramento_Base!$A:$O,15,FALSE),0)</f>
        <v>29477</v>
      </c>
      <c r="G1001">
        <f>IFERROR(VLOOKUP(A1001,[1]Monitoramento_Base!$A:$P,16,FALSE),0)</f>
        <v>1915038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IFERROR(VLOOKUP(A1002,[1]Monitoramento_Base!$A:$J,7,FALSE),0)</f>
        <v>1547</v>
      </c>
      <c r="C1002">
        <f>IFERROR(VLOOKUP(A1002,[1]Monitoramento_Base!$A:$J,8,FALSE),0)</f>
        <v>3239279</v>
      </c>
      <c r="D1002">
        <f>IFERROR(VLOOKUP(A1002,[1]Monitoramento_Base!$A:$K,11,FALSE),0)</f>
        <v>361</v>
      </c>
      <c r="E1002">
        <f>IFERROR(VLOOKUP(A1002,[1]Monitoramento_Base!$A:$L,12,FALSE),0)</f>
        <v>3092076</v>
      </c>
      <c r="F1002">
        <f>IFERROR(VLOOKUP(A1002,[1]Monitoramento_Base!$A:$O,15,FALSE),0)</f>
        <v>281</v>
      </c>
      <c r="G1002">
        <f>IFERROR(VLOOKUP(A1002,[1]Monitoramento_Base!$A:$P,16,FALSE),0)</f>
        <v>2698556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IFERROR(VLOOKUP(A1003,[1]Monitoramento_Base!$A:$J,7,FALSE),0)</f>
        <v>49354</v>
      </c>
      <c r="C1003">
        <f>IFERROR(VLOOKUP(A1003,[1]Monitoramento_Base!$A:$J,8,FALSE),0)</f>
        <v>3778221</v>
      </c>
      <c r="D1003">
        <f>IFERROR(VLOOKUP(A1003,[1]Monitoramento_Base!$A:$K,11,FALSE),0)</f>
        <v>79155</v>
      </c>
      <c r="E1003">
        <f>IFERROR(VLOOKUP(A1003,[1]Monitoramento_Base!$A:$L,12,FALSE),0)</f>
        <v>5663276</v>
      </c>
      <c r="F1003">
        <f>IFERROR(VLOOKUP(A1003,[1]Monitoramento_Base!$A:$O,15,FALSE),0)</f>
        <v>55341</v>
      </c>
      <c r="G1003">
        <f>IFERROR(VLOOKUP(A1003,[1]Monitoramento_Base!$A:$P,16,FALSE),0)</f>
        <v>3874720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IFERROR(VLOOKUP(A1004,[1]Monitoramento_Base!$A:$J,7,FALSE),0)</f>
        <v>0</v>
      </c>
      <c r="C1004">
        <f>IFERROR(VLOOKUP(A1004,[1]Monitoramento_Base!$A:$J,8,FALSE),0)</f>
        <v>0</v>
      </c>
      <c r="D1004">
        <f>IFERROR(VLOOKUP(A1004,[1]Monitoramento_Base!$A:$K,11,FALSE),0)</f>
        <v>0</v>
      </c>
      <c r="E1004">
        <f>IFERROR(VLOOKUP(A1004,[1]Monitoramento_Base!$A:$L,12,FALSE),0)</f>
        <v>0</v>
      </c>
      <c r="F1004">
        <f>IFERROR(VLOOKUP(A1004,[1]Monitoramento_Base!$A:$O,15,FALSE),0)</f>
        <v>0</v>
      </c>
      <c r="G1004">
        <f>IFERROR(VLOOKUP(A1004,[1]Monitoramento_Base!$A:$P,16,FALSE),0)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IFERROR(VLOOKUP(A1005,[1]Monitoramento_Base!$A:$J,7,FALSE),0)</f>
        <v>34546</v>
      </c>
      <c r="C1005">
        <f>IFERROR(VLOOKUP(A1005,[1]Monitoramento_Base!$A:$J,8,FALSE),0)</f>
        <v>24769435</v>
      </c>
      <c r="D1005">
        <f>IFERROR(VLOOKUP(A1005,[1]Monitoramento_Base!$A:$K,11,FALSE),0)</f>
        <v>16312</v>
      </c>
      <c r="E1005">
        <f>IFERROR(VLOOKUP(A1005,[1]Monitoramento_Base!$A:$L,12,FALSE),0)</f>
        <v>23939458</v>
      </c>
      <c r="F1005">
        <f>IFERROR(VLOOKUP(A1005,[1]Monitoramento_Base!$A:$O,15,FALSE),0)</f>
        <v>25962</v>
      </c>
      <c r="G1005">
        <f>IFERROR(VLOOKUP(A1005,[1]Monitoramento_Base!$A:$P,16,FALSE),0)</f>
        <v>15579620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IFERROR(VLOOKUP(A1006,[1]Monitoramento_Base!$A:$J,7,FALSE),0)</f>
        <v>2449</v>
      </c>
      <c r="C1006">
        <f>IFERROR(VLOOKUP(A1006,[1]Monitoramento_Base!$A:$J,8,FALSE),0)</f>
        <v>8043581</v>
      </c>
      <c r="D1006">
        <f>IFERROR(VLOOKUP(A1006,[1]Monitoramento_Base!$A:$K,11,FALSE),0)</f>
        <v>4930</v>
      </c>
      <c r="E1006">
        <f>IFERROR(VLOOKUP(A1006,[1]Monitoramento_Base!$A:$L,12,FALSE),0)</f>
        <v>7505372</v>
      </c>
      <c r="F1006">
        <f>IFERROR(VLOOKUP(A1006,[1]Monitoramento_Base!$A:$O,15,FALSE),0)</f>
        <v>679</v>
      </c>
      <c r="G1006">
        <f>IFERROR(VLOOKUP(A1006,[1]Monitoramento_Base!$A:$P,16,FALSE),0)</f>
        <v>5072793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IFERROR(VLOOKUP(A1007,[1]Monitoramento_Base!$A:$J,7,FALSE),0)</f>
        <v>429</v>
      </c>
      <c r="C1007">
        <f>IFERROR(VLOOKUP(A1007,[1]Monitoramento_Base!$A:$J,8,FALSE),0)</f>
        <v>9304349</v>
      </c>
      <c r="D1007">
        <f>IFERROR(VLOOKUP(A1007,[1]Monitoramento_Base!$A:$K,11,FALSE),0)</f>
        <v>3016</v>
      </c>
      <c r="E1007">
        <f>IFERROR(VLOOKUP(A1007,[1]Monitoramento_Base!$A:$L,12,FALSE),0)</f>
        <v>9240098</v>
      </c>
      <c r="F1007">
        <f>IFERROR(VLOOKUP(A1007,[1]Monitoramento_Base!$A:$O,15,FALSE),0)</f>
        <v>6009</v>
      </c>
      <c r="G1007">
        <f>IFERROR(VLOOKUP(A1007,[1]Monitoramento_Base!$A:$P,16,FALSE),0)</f>
        <v>6061277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IFERROR(VLOOKUP(A1008,[1]Monitoramento_Base!$A:$J,7,FALSE),0)</f>
        <v>244733</v>
      </c>
      <c r="C1008">
        <f>IFERROR(VLOOKUP(A1008,[1]Monitoramento_Base!$A:$J,8,FALSE),0)</f>
        <v>61240156</v>
      </c>
      <c r="D1008">
        <f>IFERROR(VLOOKUP(A1008,[1]Monitoramento_Base!$A:$K,11,FALSE),0)</f>
        <v>240749</v>
      </c>
      <c r="E1008">
        <f>IFERROR(VLOOKUP(A1008,[1]Monitoramento_Base!$A:$L,12,FALSE),0)</f>
        <v>63651715</v>
      </c>
      <c r="F1008">
        <f>IFERROR(VLOOKUP(A1008,[1]Monitoramento_Base!$A:$O,15,FALSE),0)</f>
        <v>217845</v>
      </c>
      <c r="G1008">
        <f>IFERROR(VLOOKUP(A1008,[1]Monitoramento_Base!$A:$P,16,FALSE),0)</f>
        <v>43256028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IFERROR(VLOOKUP(A1009,[1]Monitoramento_Base!$A:$J,7,FALSE),0)</f>
        <v>51315</v>
      </c>
      <c r="C1009">
        <f>IFERROR(VLOOKUP(A1009,[1]Monitoramento_Base!$A:$J,8,FALSE),0)</f>
        <v>6037157</v>
      </c>
      <c r="D1009">
        <f>IFERROR(VLOOKUP(A1009,[1]Monitoramento_Base!$A:$K,11,FALSE),0)</f>
        <v>44965</v>
      </c>
      <c r="E1009">
        <f>IFERROR(VLOOKUP(A1009,[1]Monitoramento_Base!$A:$L,12,FALSE),0)</f>
        <v>5732242</v>
      </c>
      <c r="F1009">
        <f>IFERROR(VLOOKUP(A1009,[1]Monitoramento_Base!$A:$O,15,FALSE),0)</f>
        <v>10106</v>
      </c>
      <c r="G1009">
        <f>IFERROR(VLOOKUP(A1009,[1]Monitoramento_Base!$A:$P,16,FALSE),0)</f>
        <v>3770401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IFERROR(VLOOKUP(A1010,[1]Monitoramento_Base!$A:$J,7,FALSE),0)</f>
        <v>0</v>
      </c>
      <c r="C1010">
        <f>IFERROR(VLOOKUP(A1010,[1]Monitoramento_Base!$A:$J,8,FALSE),0)</f>
        <v>2731503</v>
      </c>
      <c r="D1010">
        <f>IFERROR(VLOOKUP(A1010,[1]Monitoramento_Base!$A:$K,11,FALSE),0)</f>
        <v>0</v>
      </c>
      <c r="E1010">
        <f>IFERROR(VLOOKUP(A1010,[1]Monitoramento_Base!$A:$L,12,FALSE),0)</f>
        <v>2643390</v>
      </c>
      <c r="F1010">
        <f>IFERROR(VLOOKUP(A1010,[1]Monitoramento_Base!$A:$O,15,FALSE),0)</f>
        <v>0</v>
      </c>
      <c r="G1010">
        <f>IFERROR(VLOOKUP(A1010,[1]Monitoramento_Base!$A:$P,16,FALSE),0)</f>
        <v>1762260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IFERROR(VLOOKUP(A1011,[1]Monitoramento_Base!$A:$J,7,FALSE),0)</f>
        <v>214962</v>
      </c>
      <c r="C1011">
        <f>IFERROR(VLOOKUP(A1011,[1]Monitoramento_Base!$A:$J,8,FALSE),0)</f>
        <v>39912443</v>
      </c>
      <c r="D1011">
        <f>IFERROR(VLOOKUP(A1011,[1]Monitoramento_Base!$A:$K,11,FALSE),0)</f>
        <v>187341</v>
      </c>
      <c r="E1011">
        <f>IFERROR(VLOOKUP(A1011,[1]Monitoramento_Base!$A:$L,12,FALSE),0)</f>
        <v>37368218</v>
      </c>
      <c r="F1011">
        <f>IFERROR(VLOOKUP(A1011,[1]Monitoramento_Base!$A:$O,15,FALSE),0)</f>
        <v>142855</v>
      </c>
      <c r="G1011">
        <f>IFERROR(VLOOKUP(A1011,[1]Monitoramento_Base!$A:$P,16,FALSE),0)</f>
        <v>25449138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IFERROR(VLOOKUP(A1012,[1]Monitoramento_Base!$A:$J,7,FALSE),0)</f>
        <v>27353</v>
      </c>
      <c r="C1012">
        <f>IFERROR(VLOOKUP(A1012,[1]Monitoramento_Base!$A:$J,8,FALSE),0)</f>
        <v>3609439</v>
      </c>
      <c r="D1012">
        <f>IFERROR(VLOOKUP(A1012,[1]Monitoramento_Base!$A:$K,11,FALSE),0)</f>
        <v>25731</v>
      </c>
      <c r="E1012">
        <f>IFERROR(VLOOKUP(A1012,[1]Monitoramento_Base!$A:$L,12,FALSE),0)</f>
        <v>3148559</v>
      </c>
      <c r="F1012">
        <f>IFERROR(VLOOKUP(A1012,[1]Monitoramento_Base!$A:$O,15,FALSE),0)</f>
        <v>17256</v>
      </c>
      <c r="G1012">
        <f>IFERROR(VLOOKUP(A1012,[1]Monitoramento_Base!$A:$P,16,FALSE),0)</f>
        <v>1930566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IFERROR(VLOOKUP(A1013,[1]Monitoramento_Base!$A:$J,7,FALSE),0)</f>
        <v>4147</v>
      </c>
      <c r="C1013">
        <f>IFERROR(VLOOKUP(A1013,[1]Monitoramento_Base!$A:$J,8,FALSE),0)</f>
        <v>2645763</v>
      </c>
      <c r="D1013">
        <f>IFERROR(VLOOKUP(A1013,[1]Monitoramento_Base!$A:$K,11,FALSE),0)</f>
        <v>4397</v>
      </c>
      <c r="E1013">
        <f>IFERROR(VLOOKUP(A1013,[1]Monitoramento_Base!$A:$L,12,FALSE),0)</f>
        <v>2441232</v>
      </c>
      <c r="F1013">
        <f>IFERROR(VLOOKUP(A1013,[1]Monitoramento_Base!$A:$O,15,FALSE),0)</f>
        <v>8156</v>
      </c>
      <c r="G1013">
        <f>IFERROR(VLOOKUP(A1013,[1]Monitoramento_Base!$A:$P,16,FALSE),0)</f>
        <v>2230927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IFERROR(VLOOKUP(A1014,[1]Monitoramento_Base!$A:$J,7,FALSE),0)</f>
        <v>24673</v>
      </c>
      <c r="C1014">
        <f>IFERROR(VLOOKUP(A1014,[1]Monitoramento_Base!$A:$J,8,FALSE),0)</f>
        <v>1787634</v>
      </c>
      <c r="D1014">
        <f>IFERROR(VLOOKUP(A1014,[1]Monitoramento_Base!$A:$K,11,FALSE),0)</f>
        <v>16705</v>
      </c>
      <c r="E1014">
        <f>IFERROR(VLOOKUP(A1014,[1]Monitoramento_Base!$A:$L,12,FALSE),0)</f>
        <v>1921384</v>
      </c>
      <c r="F1014">
        <f>IFERROR(VLOOKUP(A1014,[1]Monitoramento_Base!$A:$O,15,FALSE),0)</f>
        <v>20472</v>
      </c>
      <c r="G1014">
        <f>IFERROR(VLOOKUP(A1014,[1]Monitoramento_Base!$A:$P,16,FALSE),0)</f>
        <v>1112246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IFERROR(VLOOKUP(A1015,[1]Monitoramento_Base!$A:$J,7,FALSE),0)</f>
        <v>6923</v>
      </c>
      <c r="C1015">
        <f>IFERROR(VLOOKUP(A1015,[1]Monitoramento_Base!$A:$J,8,FALSE),0)</f>
        <v>8107351</v>
      </c>
      <c r="D1015">
        <f>IFERROR(VLOOKUP(A1015,[1]Monitoramento_Base!$A:$K,11,FALSE),0)</f>
        <v>2011</v>
      </c>
      <c r="E1015">
        <f>IFERROR(VLOOKUP(A1015,[1]Monitoramento_Base!$A:$L,12,FALSE),0)</f>
        <v>7580805</v>
      </c>
      <c r="F1015">
        <f>IFERROR(VLOOKUP(A1015,[1]Monitoramento_Base!$A:$O,15,FALSE),0)</f>
        <v>5156</v>
      </c>
      <c r="G1015">
        <f>IFERROR(VLOOKUP(A1015,[1]Monitoramento_Base!$A:$P,16,FALSE),0)</f>
        <v>4898797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IFERROR(VLOOKUP(A1016,[1]Monitoramento_Base!$A:$J,7,FALSE),0)</f>
        <v>9176</v>
      </c>
      <c r="C1016">
        <f>IFERROR(VLOOKUP(A1016,[1]Monitoramento_Base!$A:$J,8,FALSE),0)</f>
        <v>3685300</v>
      </c>
      <c r="D1016">
        <f>IFERROR(VLOOKUP(A1016,[1]Monitoramento_Base!$A:$K,11,FALSE),0)</f>
        <v>2716</v>
      </c>
      <c r="E1016">
        <f>IFERROR(VLOOKUP(A1016,[1]Monitoramento_Base!$A:$L,12,FALSE),0)</f>
        <v>3491164</v>
      </c>
      <c r="F1016">
        <f>IFERROR(VLOOKUP(A1016,[1]Monitoramento_Base!$A:$O,15,FALSE),0)</f>
        <v>4552</v>
      </c>
      <c r="G1016">
        <f>IFERROR(VLOOKUP(A1016,[1]Monitoramento_Base!$A:$P,16,FALSE),0)</f>
        <v>2262299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IFERROR(VLOOKUP(A1017,[1]Monitoramento_Base!$A:$J,7,FALSE),0)</f>
        <v>1344</v>
      </c>
      <c r="C1017">
        <f>IFERROR(VLOOKUP(A1017,[1]Monitoramento_Base!$A:$J,8,FALSE),0)</f>
        <v>3333876</v>
      </c>
      <c r="D1017">
        <f>IFERROR(VLOOKUP(A1017,[1]Monitoramento_Base!$A:$K,11,FALSE),0)</f>
        <v>17924</v>
      </c>
      <c r="E1017">
        <f>IFERROR(VLOOKUP(A1017,[1]Monitoramento_Base!$A:$L,12,FALSE),0)</f>
        <v>3760270</v>
      </c>
      <c r="F1017">
        <f>IFERROR(VLOOKUP(A1017,[1]Monitoramento_Base!$A:$O,15,FALSE),0)</f>
        <v>3701</v>
      </c>
      <c r="G1017">
        <f>IFERROR(VLOOKUP(A1017,[1]Monitoramento_Base!$A:$P,16,FALSE),0)</f>
        <v>2434844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IFERROR(VLOOKUP(A1018,[1]Monitoramento_Base!$A:$J,7,FALSE),0)</f>
        <v>0</v>
      </c>
      <c r="C1018">
        <f>IFERROR(VLOOKUP(A1018,[1]Monitoramento_Base!$A:$J,8,FALSE),0)</f>
        <v>0</v>
      </c>
      <c r="D1018">
        <f>IFERROR(VLOOKUP(A1018,[1]Monitoramento_Base!$A:$K,11,FALSE),0)</f>
        <v>0</v>
      </c>
      <c r="E1018">
        <f>IFERROR(VLOOKUP(A1018,[1]Monitoramento_Base!$A:$L,12,FALSE),0)</f>
        <v>0</v>
      </c>
      <c r="F1018">
        <f>IFERROR(VLOOKUP(A1018,[1]Monitoramento_Base!$A:$O,15,FALSE),0)</f>
        <v>0</v>
      </c>
      <c r="G1018">
        <f>IFERROR(VLOOKUP(A1018,[1]Monitoramento_Base!$A:$P,16,FALSE),0)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IFERROR(VLOOKUP(A1019,[1]Monitoramento_Base!$A:$J,7,FALSE),0)</f>
        <v>5</v>
      </c>
      <c r="C1019">
        <f>IFERROR(VLOOKUP(A1019,[1]Monitoramento_Base!$A:$J,8,FALSE),0)</f>
        <v>8063663</v>
      </c>
      <c r="D1019">
        <f>IFERROR(VLOOKUP(A1019,[1]Monitoramento_Base!$A:$K,11,FALSE),0)</f>
        <v>0</v>
      </c>
      <c r="E1019">
        <f>IFERROR(VLOOKUP(A1019,[1]Monitoramento_Base!$A:$L,12,FALSE),0)</f>
        <v>7750240</v>
      </c>
      <c r="F1019">
        <f>IFERROR(VLOOKUP(A1019,[1]Monitoramento_Base!$A:$O,15,FALSE),0)</f>
        <v>6</v>
      </c>
      <c r="G1019">
        <f>IFERROR(VLOOKUP(A1019,[1]Monitoramento_Base!$A:$P,16,FALSE),0)</f>
        <v>5244059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IFERROR(VLOOKUP(A1020,[1]Monitoramento_Base!$A:$J,7,FALSE),0)</f>
        <v>39852</v>
      </c>
      <c r="C1020">
        <f>IFERROR(VLOOKUP(A1020,[1]Monitoramento_Base!$A:$J,8,FALSE),0)</f>
        <v>5040786</v>
      </c>
      <c r="D1020">
        <f>IFERROR(VLOOKUP(A1020,[1]Monitoramento_Base!$A:$K,11,FALSE),0)</f>
        <v>29991</v>
      </c>
      <c r="E1020">
        <f>IFERROR(VLOOKUP(A1020,[1]Monitoramento_Base!$A:$L,12,FALSE),0)</f>
        <v>4680030</v>
      </c>
      <c r="F1020">
        <f>IFERROR(VLOOKUP(A1020,[1]Monitoramento_Base!$A:$O,15,FALSE),0)</f>
        <v>29462</v>
      </c>
      <c r="G1020">
        <f>IFERROR(VLOOKUP(A1020,[1]Monitoramento_Base!$A:$P,16,FALSE),0)</f>
        <v>3497058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IFERROR(VLOOKUP(A1021,[1]Monitoramento_Base!$A:$J,7,FALSE),0)</f>
        <v>29295</v>
      </c>
      <c r="C1021">
        <f>IFERROR(VLOOKUP(A1021,[1]Monitoramento_Base!$A:$J,8,FALSE),0)</f>
        <v>1720803</v>
      </c>
      <c r="D1021">
        <f>IFERROR(VLOOKUP(A1021,[1]Monitoramento_Base!$A:$K,11,FALSE),0)</f>
        <v>13814</v>
      </c>
      <c r="E1021">
        <f>IFERROR(VLOOKUP(A1021,[1]Monitoramento_Base!$A:$L,12,FALSE),0)</f>
        <v>1462607</v>
      </c>
      <c r="F1021">
        <f>IFERROR(VLOOKUP(A1021,[1]Monitoramento_Base!$A:$O,15,FALSE),0)</f>
        <v>7953</v>
      </c>
      <c r="G1021">
        <f>IFERROR(VLOOKUP(A1021,[1]Monitoramento_Base!$A:$P,16,FALSE),0)</f>
        <v>600815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IFERROR(VLOOKUP(A1022,[1]Monitoramento_Base!$A:$J,7,FALSE),0)</f>
        <v>34747</v>
      </c>
      <c r="C1022">
        <f>IFERROR(VLOOKUP(A1022,[1]Monitoramento_Base!$A:$J,8,FALSE),0)</f>
        <v>27655323</v>
      </c>
      <c r="D1022">
        <f>IFERROR(VLOOKUP(A1022,[1]Monitoramento_Base!$A:$K,11,FALSE),0)</f>
        <v>19204</v>
      </c>
      <c r="E1022">
        <f>IFERROR(VLOOKUP(A1022,[1]Monitoramento_Base!$A:$L,12,FALSE),0)</f>
        <v>26266289</v>
      </c>
      <c r="F1022">
        <f>IFERROR(VLOOKUP(A1022,[1]Monitoramento_Base!$A:$O,15,FALSE),0)</f>
        <v>16738</v>
      </c>
      <c r="G1022">
        <f>IFERROR(VLOOKUP(A1022,[1]Monitoramento_Base!$A:$P,16,FALSE),0)</f>
        <v>17211325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IFERROR(VLOOKUP(A1023,[1]Monitoramento_Base!$A:$J,7,FALSE),0)</f>
        <v>9603</v>
      </c>
      <c r="C1023">
        <f>IFERROR(VLOOKUP(A1023,[1]Monitoramento_Base!$A:$J,8,FALSE),0)</f>
        <v>2512358</v>
      </c>
      <c r="D1023">
        <f>IFERROR(VLOOKUP(A1023,[1]Monitoramento_Base!$A:$K,11,FALSE),0)</f>
        <v>8044</v>
      </c>
      <c r="E1023">
        <f>IFERROR(VLOOKUP(A1023,[1]Monitoramento_Base!$A:$L,12,FALSE),0)</f>
        <v>2145601</v>
      </c>
      <c r="F1023">
        <f>IFERROR(VLOOKUP(A1023,[1]Monitoramento_Base!$A:$O,15,FALSE),0)</f>
        <v>9147</v>
      </c>
      <c r="G1023">
        <f>IFERROR(VLOOKUP(A1023,[1]Monitoramento_Base!$A:$P,16,FALSE),0)</f>
        <v>1159698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IFERROR(VLOOKUP(A1024,[1]Monitoramento_Base!$A:$J,7,FALSE),0)</f>
        <v>11117</v>
      </c>
      <c r="C1024">
        <f>IFERROR(VLOOKUP(A1024,[1]Monitoramento_Base!$A:$J,8,FALSE),0)</f>
        <v>704713</v>
      </c>
      <c r="D1024">
        <f>IFERROR(VLOOKUP(A1024,[1]Monitoramento_Base!$A:$K,11,FALSE),0)</f>
        <v>9167</v>
      </c>
      <c r="E1024">
        <f>IFERROR(VLOOKUP(A1024,[1]Monitoramento_Base!$A:$L,12,FALSE),0)</f>
        <v>1537475</v>
      </c>
      <c r="F1024">
        <f>IFERROR(VLOOKUP(A1024,[1]Monitoramento_Base!$A:$O,15,FALSE),0)</f>
        <v>12070</v>
      </c>
      <c r="G1024">
        <f>IFERROR(VLOOKUP(A1024,[1]Monitoramento_Base!$A:$P,16,FALSE),0)</f>
        <v>956059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IFERROR(VLOOKUP(A1025,[1]Monitoramento_Base!$A:$J,7,FALSE),0)</f>
        <v>84863</v>
      </c>
      <c r="C1025">
        <f>IFERROR(VLOOKUP(A1025,[1]Monitoramento_Base!$A:$J,8,FALSE),0)</f>
        <v>5554733</v>
      </c>
      <c r="D1025">
        <f>IFERROR(VLOOKUP(A1025,[1]Monitoramento_Base!$A:$K,11,FALSE),0)</f>
        <v>75352</v>
      </c>
      <c r="E1025">
        <f>IFERROR(VLOOKUP(A1025,[1]Monitoramento_Base!$A:$L,12,FALSE),0)</f>
        <v>7050740</v>
      </c>
      <c r="F1025">
        <f>IFERROR(VLOOKUP(A1025,[1]Monitoramento_Base!$A:$O,15,FALSE),0)</f>
        <v>67384</v>
      </c>
      <c r="G1025">
        <f>IFERROR(VLOOKUP(A1025,[1]Monitoramento_Base!$A:$P,16,FALSE),0)</f>
        <v>4777515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IFERROR(VLOOKUP(A1026,[1]Monitoramento_Base!$A:$J,7,FALSE),0)</f>
        <v>19372</v>
      </c>
      <c r="C1026">
        <f>IFERROR(VLOOKUP(A1026,[1]Monitoramento_Base!$A:$J,8,FALSE),0)</f>
        <v>3446396</v>
      </c>
      <c r="D1026">
        <f>IFERROR(VLOOKUP(A1026,[1]Monitoramento_Base!$A:$K,11,FALSE),0)</f>
        <v>20146</v>
      </c>
      <c r="E1026">
        <f>IFERROR(VLOOKUP(A1026,[1]Monitoramento_Base!$A:$L,12,FALSE),0)</f>
        <v>2443202</v>
      </c>
      <c r="F1026">
        <f>IFERROR(VLOOKUP(A1026,[1]Monitoramento_Base!$A:$O,15,FALSE),0)</f>
        <v>4309</v>
      </c>
      <c r="G1026">
        <f>IFERROR(VLOOKUP(A1026,[1]Monitoramento_Base!$A:$P,16,FALSE),0)</f>
        <v>1302768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IFERROR(VLOOKUP(A1027,[1]Monitoramento_Base!$A:$J,7,FALSE),0)</f>
        <v>62194</v>
      </c>
      <c r="C1027">
        <f>IFERROR(VLOOKUP(A1027,[1]Monitoramento_Base!$A:$J,8,FALSE),0)</f>
        <v>376574721</v>
      </c>
      <c r="D1027">
        <f>IFERROR(VLOOKUP(A1027,[1]Monitoramento_Base!$A:$K,11,FALSE),0)</f>
        <v>32209</v>
      </c>
      <c r="E1027">
        <f>IFERROR(VLOOKUP(A1027,[1]Monitoramento_Base!$A:$L,12,FALSE),0)</f>
        <v>363244314</v>
      </c>
      <c r="F1027">
        <f>IFERROR(VLOOKUP(A1027,[1]Monitoramento_Base!$A:$O,15,FALSE),0)</f>
        <v>1923</v>
      </c>
      <c r="G1027">
        <f>IFERROR(VLOOKUP(A1027,[1]Monitoramento_Base!$A:$P,16,FALSE),0)</f>
        <v>245046551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IFERROR(VLOOKUP(A1028,[1]Monitoramento_Base!$A:$J,7,FALSE),0)</f>
        <v>2448</v>
      </c>
      <c r="C1028">
        <f>IFERROR(VLOOKUP(A1028,[1]Monitoramento_Base!$A:$J,8,FALSE),0)</f>
        <v>2142821</v>
      </c>
      <c r="D1028">
        <f>IFERROR(VLOOKUP(A1028,[1]Monitoramento_Base!$A:$K,11,FALSE),0)</f>
        <v>1630</v>
      </c>
      <c r="E1028">
        <f>IFERROR(VLOOKUP(A1028,[1]Monitoramento_Base!$A:$L,12,FALSE),0)</f>
        <v>1971688</v>
      </c>
      <c r="F1028">
        <f>IFERROR(VLOOKUP(A1028,[1]Monitoramento_Base!$A:$O,15,FALSE),0)</f>
        <v>684</v>
      </c>
      <c r="G1028">
        <f>IFERROR(VLOOKUP(A1028,[1]Monitoramento_Base!$A:$P,16,FALSE),0)</f>
        <v>1322967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IFERROR(VLOOKUP(A1029,[1]Monitoramento_Base!$A:$J,7,FALSE),0)</f>
        <v>33174</v>
      </c>
      <c r="C1029">
        <f>IFERROR(VLOOKUP(A1029,[1]Monitoramento_Base!$A:$J,8,FALSE),0)</f>
        <v>148961387</v>
      </c>
      <c r="D1029">
        <f>IFERROR(VLOOKUP(A1029,[1]Monitoramento_Base!$A:$K,11,FALSE),0)</f>
        <v>34745</v>
      </c>
      <c r="E1029">
        <f>IFERROR(VLOOKUP(A1029,[1]Monitoramento_Base!$A:$L,12,FALSE),0)</f>
        <v>193644742</v>
      </c>
      <c r="F1029">
        <f>IFERROR(VLOOKUP(A1029,[1]Monitoramento_Base!$A:$O,15,FALSE),0)</f>
        <v>32332</v>
      </c>
      <c r="G1029">
        <f>IFERROR(VLOOKUP(A1029,[1]Monitoramento_Base!$A:$P,16,FALSE),0)</f>
        <v>135630331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IFERROR(VLOOKUP(A1030,[1]Monitoramento_Base!$A:$J,7,FALSE),0)</f>
        <v>38376</v>
      </c>
      <c r="C1030">
        <f>IFERROR(VLOOKUP(A1030,[1]Monitoramento_Base!$A:$J,8,FALSE),0)</f>
        <v>3345510</v>
      </c>
      <c r="D1030">
        <f>IFERROR(VLOOKUP(A1030,[1]Monitoramento_Base!$A:$K,11,FALSE),0)</f>
        <v>20879</v>
      </c>
      <c r="E1030">
        <f>IFERROR(VLOOKUP(A1030,[1]Monitoramento_Base!$A:$L,12,FALSE),0)</f>
        <v>2716437</v>
      </c>
      <c r="F1030">
        <f>IFERROR(VLOOKUP(A1030,[1]Monitoramento_Base!$A:$O,15,FALSE),0)</f>
        <v>16246</v>
      </c>
      <c r="G1030">
        <f>IFERROR(VLOOKUP(A1030,[1]Monitoramento_Base!$A:$P,16,FALSE),0)</f>
        <v>2239206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IFERROR(VLOOKUP(A1031,[1]Monitoramento_Base!$A:$J,7,FALSE),0)</f>
        <v>70445</v>
      </c>
      <c r="C1031">
        <f>IFERROR(VLOOKUP(A1031,[1]Monitoramento_Base!$A:$J,8,FALSE),0)</f>
        <v>17789213</v>
      </c>
      <c r="D1031">
        <f>IFERROR(VLOOKUP(A1031,[1]Monitoramento_Base!$A:$K,11,FALSE),0)</f>
        <v>78408</v>
      </c>
      <c r="E1031">
        <f>IFERROR(VLOOKUP(A1031,[1]Monitoramento_Base!$A:$L,12,FALSE),0)</f>
        <v>36150473</v>
      </c>
      <c r="F1031">
        <f>IFERROR(VLOOKUP(A1031,[1]Monitoramento_Base!$A:$O,15,FALSE),0)</f>
        <v>63288</v>
      </c>
      <c r="G1031">
        <f>IFERROR(VLOOKUP(A1031,[1]Monitoramento_Base!$A:$P,16,FALSE),0)</f>
        <v>24122194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IFERROR(VLOOKUP(A1032,[1]Monitoramento_Base!$A:$J,7,FALSE),0)</f>
        <v>40759</v>
      </c>
      <c r="C1032">
        <f>IFERROR(VLOOKUP(A1032,[1]Monitoramento_Base!$A:$J,8,FALSE),0)</f>
        <v>3273382</v>
      </c>
      <c r="D1032">
        <f>IFERROR(VLOOKUP(A1032,[1]Monitoramento_Base!$A:$K,11,FALSE),0)</f>
        <v>30601</v>
      </c>
      <c r="E1032">
        <f>IFERROR(VLOOKUP(A1032,[1]Monitoramento_Base!$A:$L,12,FALSE),0)</f>
        <v>2387154</v>
      </c>
      <c r="F1032">
        <f>IFERROR(VLOOKUP(A1032,[1]Monitoramento_Base!$A:$O,15,FALSE),0)</f>
        <v>35425</v>
      </c>
      <c r="G1032">
        <f>IFERROR(VLOOKUP(A1032,[1]Monitoramento_Base!$A:$P,16,FALSE),0)</f>
        <v>2381956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IFERROR(VLOOKUP(A1033,[1]Monitoramento_Base!$A:$J,7,FALSE),0)</f>
        <v>36286</v>
      </c>
      <c r="C1033">
        <f>IFERROR(VLOOKUP(A1033,[1]Monitoramento_Base!$A:$J,8,FALSE),0)</f>
        <v>5586643</v>
      </c>
      <c r="D1033">
        <f>IFERROR(VLOOKUP(A1033,[1]Monitoramento_Base!$A:$K,11,FALSE),0)</f>
        <v>34505</v>
      </c>
      <c r="E1033">
        <f>IFERROR(VLOOKUP(A1033,[1]Monitoramento_Base!$A:$L,12,FALSE),0)</f>
        <v>5852280</v>
      </c>
      <c r="F1033">
        <f>IFERROR(VLOOKUP(A1033,[1]Monitoramento_Base!$A:$O,15,FALSE),0)</f>
        <v>29845</v>
      </c>
      <c r="G1033">
        <f>IFERROR(VLOOKUP(A1033,[1]Monitoramento_Base!$A:$P,16,FALSE),0)</f>
        <v>4269246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IFERROR(VLOOKUP(A1034,[1]Monitoramento_Base!$A:$J,7,FALSE),0)</f>
        <v>24503</v>
      </c>
      <c r="C1034">
        <f>IFERROR(VLOOKUP(A1034,[1]Monitoramento_Base!$A:$J,8,FALSE),0)</f>
        <v>8537809</v>
      </c>
      <c r="D1034">
        <f>IFERROR(VLOOKUP(A1034,[1]Monitoramento_Base!$A:$K,11,FALSE),0)</f>
        <v>16336</v>
      </c>
      <c r="E1034">
        <f>IFERROR(VLOOKUP(A1034,[1]Monitoramento_Base!$A:$L,12,FALSE),0)</f>
        <v>7067126</v>
      </c>
      <c r="F1034">
        <f>IFERROR(VLOOKUP(A1034,[1]Monitoramento_Base!$A:$O,15,FALSE),0)</f>
        <v>16931</v>
      </c>
      <c r="G1034">
        <f>IFERROR(VLOOKUP(A1034,[1]Monitoramento_Base!$A:$P,16,FALSE),0)</f>
        <v>4179102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IFERROR(VLOOKUP(A1035,[1]Monitoramento_Base!$A:$J,7,FALSE),0)</f>
        <v>0</v>
      </c>
      <c r="C1035">
        <f>IFERROR(VLOOKUP(A1035,[1]Monitoramento_Base!$A:$J,8,FALSE),0)</f>
        <v>1342424</v>
      </c>
      <c r="D1035">
        <f>IFERROR(VLOOKUP(A1035,[1]Monitoramento_Base!$A:$K,11,FALSE),0)</f>
        <v>0</v>
      </c>
      <c r="E1035">
        <f>IFERROR(VLOOKUP(A1035,[1]Monitoramento_Base!$A:$L,12,FALSE),0)</f>
        <v>1299120</v>
      </c>
      <c r="F1035">
        <f>IFERROR(VLOOKUP(A1035,[1]Monitoramento_Base!$A:$O,15,FALSE),0)</f>
        <v>0</v>
      </c>
      <c r="G1035">
        <f>IFERROR(VLOOKUP(A1035,[1]Monitoramento_Base!$A:$P,16,FALSE),0)</f>
        <v>866080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IFERROR(VLOOKUP(A1036,[1]Monitoramento_Base!$A:$J,7,FALSE),0)</f>
        <v>6257</v>
      </c>
      <c r="C1036">
        <f>IFERROR(VLOOKUP(A1036,[1]Monitoramento_Base!$A:$J,8,FALSE),0)</f>
        <v>1193835</v>
      </c>
      <c r="D1036">
        <f>IFERROR(VLOOKUP(A1036,[1]Monitoramento_Base!$A:$K,11,FALSE),0)</f>
        <v>5044</v>
      </c>
      <c r="E1036">
        <f>IFERROR(VLOOKUP(A1036,[1]Monitoramento_Base!$A:$L,12,FALSE),0)</f>
        <v>1085190</v>
      </c>
      <c r="F1036">
        <f>IFERROR(VLOOKUP(A1036,[1]Monitoramento_Base!$A:$O,15,FALSE),0)</f>
        <v>5386</v>
      </c>
      <c r="G1036">
        <f>IFERROR(VLOOKUP(A1036,[1]Monitoramento_Base!$A:$P,16,FALSE),0)</f>
        <v>657379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IFERROR(VLOOKUP(A1037,[1]Monitoramento_Base!$A:$J,7,FALSE),0)</f>
        <v>17819</v>
      </c>
      <c r="C1037">
        <f>IFERROR(VLOOKUP(A1037,[1]Monitoramento_Base!$A:$J,8,FALSE),0)</f>
        <v>4492033</v>
      </c>
      <c r="D1037">
        <f>IFERROR(VLOOKUP(A1037,[1]Monitoramento_Base!$A:$K,11,FALSE),0)</f>
        <v>15113</v>
      </c>
      <c r="E1037">
        <f>IFERROR(VLOOKUP(A1037,[1]Monitoramento_Base!$A:$L,12,FALSE),0)</f>
        <v>4336079</v>
      </c>
      <c r="F1037">
        <f>IFERROR(VLOOKUP(A1037,[1]Monitoramento_Base!$A:$O,15,FALSE),0)</f>
        <v>15047</v>
      </c>
      <c r="G1037">
        <f>IFERROR(VLOOKUP(A1037,[1]Monitoramento_Base!$A:$P,16,FALSE),0)</f>
        <v>3067384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IFERROR(VLOOKUP(A1038,[1]Monitoramento_Base!$A:$J,7,FALSE),0)</f>
        <v>63087</v>
      </c>
      <c r="C1038">
        <f>IFERROR(VLOOKUP(A1038,[1]Monitoramento_Base!$A:$J,8,FALSE),0)</f>
        <v>10638644</v>
      </c>
      <c r="D1038">
        <f>IFERROR(VLOOKUP(A1038,[1]Monitoramento_Base!$A:$K,11,FALSE),0)</f>
        <v>75748</v>
      </c>
      <c r="E1038">
        <f>IFERROR(VLOOKUP(A1038,[1]Monitoramento_Base!$A:$L,12,FALSE),0)</f>
        <v>11579855</v>
      </c>
      <c r="F1038">
        <f>IFERROR(VLOOKUP(A1038,[1]Monitoramento_Base!$A:$O,15,FALSE),0)</f>
        <v>51760</v>
      </c>
      <c r="G1038">
        <f>IFERROR(VLOOKUP(A1038,[1]Monitoramento_Base!$A:$P,16,FALSE),0)</f>
        <v>7423603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IFERROR(VLOOKUP(A1039,[1]Monitoramento_Base!$A:$J,7,FALSE),0)</f>
        <v>32282</v>
      </c>
      <c r="C1039">
        <f>IFERROR(VLOOKUP(A1039,[1]Monitoramento_Base!$A:$J,8,FALSE),0)</f>
        <v>4501667</v>
      </c>
      <c r="D1039">
        <f>IFERROR(VLOOKUP(A1039,[1]Monitoramento_Base!$A:$K,11,FALSE),0)</f>
        <v>29071</v>
      </c>
      <c r="E1039">
        <f>IFERROR(VLOOKUP(A1039,[1]Monitoramento_Base!$A:$L,12,FALSE),0)</f>
        <v>5026578</v>
      </c>
      <c r="F1039">
        <f>IFERROR(VLOOKUP(A1039,[1]Monitoramento_Base!$A:$O,15,FALSE),0)</f>
        <v>23083</v>
      </c>
      <c r="G1039">
        <f>IFERROR(VLOOKUP(A1039,[1]Monitoramento_Base!$A:$P,16,FALSE),0)</f>
        <v>3137795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IFERROR(VLOOKUP(A1040,[1]Monitoramento_Base!$A:$J,7,FALSE),0)</f>
        <v>3697</v>
      </c>
      <c r="C1040">
        <f>IFERROR(VLOOKUP(A1040,[1]Monitoramento_Base!$A:$J,8,FALSE),0)</f>
        <v>3987728</v>
      </c>
      <c r="D1040">
        <f>IFERROR(VLOOKUP(A1040,[1]Monitoramento_Base!$A:$K,11,FALSE),0)</f>
        <v>5135</v>
      </c>
      <c r="E1040">
        <f>IFERROR(VLOOKUP(A1040,[1]Monitoramento_Base!$A:$L,12,FALSE),0)</f>
        <v>4031688</v>
      </c>
      <c r="F1040">
        <f>IFERROR(VLOOKUP(A1040,[1]Monitoramento_Base!$A:$O,15,FALSE),0)</f>
        <v>7180</v>
      </c>
      <c r="G1040">
        <f>IFERROR(VLOOKUP(A1040,[1]Monitoramento_Base!$A:$P,16,FALSE),0)</f>
        <v>4376437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IFERROR(VLOOKUP(A1041,[1]Monitoramento_Base!$A:$J,7,FALSE),0)</f>
        <v>10778</v>
      </c>
      <c r="C1041">
        <f>IFERROR(VLOOKUP(A1041,[1]Monitoramento_Base!$A:$J,8,FALSE),0)</f>
        <v>1056392</v>
      </c>
      <c r="D1041">
        <f>IFERROR(VLOOKUP(A1041,[1]Monitoramento_Base!$A:$K,11,FALSE),0)</f>
        <v>8847</v>
      </c>
      <c r="E1041">
        <f>IFERROR(VLOOKUP(A1041,[1]Monitoramento_Base!$A:$L,12,FALSE),0)</f>
        <v>809788</v>
      </c>
      <c r="F1041">
        <f>IFERROR(VLOOKUP(A1041,[1]Monitoramento_Base!$A:$O,15,FALSE),0)</f>
        <v>1681</v>
      </c>
      <c r="G1041">
        <f>IFERROR(VLOOKUP(A1041,[1]Monitoramento_Base!$A:$P,16,FALSE),0)</f>
        <v>439662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IFERROR(VLOOKUP(A1042,[1]Monitoramento_Base!$A:$J,7,FALSE),0)</f>
        <v>7981</v>
      </c>
      <c r="C1042">
        <f>IFERROR(VLOOKUP(A1042,[1]Monitoramento_Base!$A:$J,8,FALSE),0)</f>
        <v>766602</v>
      </c>
      <c r="D1042">
        <f>IFERROR(VLOOKUP(A1042,[1]Monitoramento_Base!$A:$K,11,FALSE),0)</f>
        <v>10479</v>
      </c>
      <c r="E1042">
        <f>IFERROR(VLOOKUP(A1042,[1]Monitoramento_Base!$A:$L,12,FALSE),0)</f>
        <v>859237</v>
      </c>
      <c r="F1042">
        <f>IFERROR(VLOOKUP(A1042,[1]Monitoramento_Base!$A:$O,15,FALSE),0)</f>
        <v>8753</v>
      </c>
      <c r="G1042">
        <f>IFERROR(VLOOKUP(A1042,[1]Monitoramento_Base!$A:$P,16,FALSE),0)</f>
        <v>510178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IFERROR(VLOOKUP(A1043,[1]Monitoramento_Base!$A:$J,7,FALSE),0)</f>
        <v>4623</v>
      </c>
      <c r="C1043">
        <f>IFERROR(VLOOKUP(A1043,[1]Monitoramento_Base!$A:$J,8,FALSE),0)</f>
        <v>548745</v>
      </c>
      <c r="D1043">
        <f>IFERROR(VLOOKUP(A1043,[1]Monitoramento_Base!$A:$K,11,FALSE),0)</f>
        <v>680</v>
      </c>
      <c r="E1043">
        <f>IFERROR(VLOOKUP(A1043,[1]Monitoramento_Base!$A:$L,12,FALSE),0)</f>
        <v>453793</v>
      </c>
      <c r="F1043">
        <f>IFERROR(VLOOKUP(A1043,[1]Monitoramento_Base!$A:$O,15,FALSE),0)</f>
        <v>989</v>
      </c>
      <c r="G1043">
        <f>IFERROR(VLOOKUP(A1043,[1]Monitoramento_Base!$A:$P,16,FALSE),0)</f>
        <v>282446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IFERROR(VLOOKUP(A1044,[1]Monitoramento_Base!$A:$J,7,FALSE),0)</f>
        <v>9371</v>
      </c>
      <c r="C1044">
        <f>IFERROR(VLOOKUP(A1044,[1]Monitoramento_Base!$A:$J,8,FALSE),0)</f>
        <v>567006</v>
      </c>
      <c r="D1044">
        <f>IFERROR(VLOOKUP(A1044,[1]Monitoramento_Base!$A:$K,11,FALSE),0)</f>
        <v>2956</v>
      </c>
      <c r="E1044">
        <f>IFERROR(VLOOKUP(A1044,[1]Monitoramento_Base!$A:$L,12,FALSE),0)</f>
        <v>350899</v>
      </c>
      <c r="F1044">
        <f>IFERROR(VLOOKUP(A1044,[1]Monitoramento_Base!$A:$O,15,FALSE),0)</f>
        <v>1986</v>
      </c>
      <c r="G1044">
        <f>IFERROR(VLOOKUP(A1044,[1]Monitoramento_Base!$A:$P,16,FALSE),0)</f>
        <v>180081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IFERROR(VLOOKUP(A1045,[1]Monitoramento_Base!$A:$J,7,FALSE),0)</f>
        <v>0</v>
      </c>
      <c r="C1045">
        <f>IFERROR(VLOOKUP(A1045,[1]Monitoramento_Base!$A:$J,8,FALSE),0)</f>
        <v>7974006</v>
      </c>
      <c r="D1045">
        <f>IFERROR(VLOOKUP(A1045,[1]Monitoramento_Base!$A:$K,11,FALSE),0)</f>
        <v>0</v>
      </c>
      <c r="E1045">
        <f>IFERROR(VLOOKUP(A1045,[1]Monitoramento_Base!$A:$L,12,FALSE),0)</f>
        <v>7716780</v>
      </c>
      <c r="F1045">
        <f>IFERROR(VLOOKUP(A1045,[1]Monitoramento_Base!$A:$O,15,FALSE),0)</f>
        <v>0</v>
      </c>
      <c r="G1045">
        <f>IFERROR(VLOOKUP(A1045,[1]Monitoramento_Base!$A:$P,16,FALSE),0)</f>
        <v>5144520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IFERROR(VLOOKUP(A1046,[1]Monitoramento_Base!$A:$J,7,FALSE),0)</f>
        <v>0</v>
      </c>
      <c r="C1046">
        <f>IFERROR(VLOOKUP(A1046,[1]Monitoramento_Base!$A:$J,8,FALSE),0)</f>
        <v>3325494</v>
      </c>
      <c r="D1046">
        <f>IFERROR(VLOOKUP(A1046,[1]Monitoramento_Base!$A:$K,11,FALSE),0)</f>
        <v>0</v>
      </c>
      <c r="E1046">
        <f>IFERROR(VLOOKUP(A1046,[1]Monitoramento_Base!$A:$L,12,FALSE),0)</f>
        <v>3218220</v>
      </c>
      <c r="F1046">
        <f>IFERROR(VLOOKUP(A1046,[1]Monitoramento_Base!$A:$O,15,FALSE),0)</f>
        <v>0</v>
      </c>
      <c r="G1046">
        <f>IFERROR(VLOOKUP(A1046,[1]Monitoramento_Base!$A:$P,16,FALSE),0)</f>
        <v>2145480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IFERROR(VLOOKUP(A1047,[1]Monitoramento_Base!$A:$J,7,FALSE),0)</f>
        <v>43678</v>
      </c>
      <c r="C1047">
        <f>IFERROR(VLOOKUP(A1047,[1]Monitoramento_Base!$A:$J,8,FALSE),0)</f>
        <v>4139237</v>
      </c>
      <c r="D1047">
        <f>IFERROR(VLOOKUP(A1047,[1]Monitoramento_Base!$A:$K,11,FALSE),0)</f>
        <v>41659</v>
      </c>
      <c r="E1047">
        <f>IFERROR(VLOOKUP(A1047,[1]Monitoramento_Base!$A:$L,12,FALSE),0)</f>
        <v>3482639</v>
      </c>
      <c r="F1047">
        <f>IFERROR(VLOOKUP(A1047,[1]Monitoramento_Base!$A:$O,15,FALSE),0)</f>
        <v>37936</v>
      </c>
      <c r="G1047">
        <f>IFERROR(VLOOKUP(A1047,[1]Monitoramento_Base!$A:$P,16,FALSE),0)</f>
        <v>3285096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IFERROR(VLOOKUP(A1048,[1]Monitoramento_Base!$A:$J,7,FALSE),0)</f>
        <v>1570</v>
      </c>
      <c r="C1048">
        <f>IFERROR(VLOOKUP(A1048,[1]Monitoramento_Base!$A:$J,8,FALSE),0)</f>
        <v>719774</v>
      </c>
      <c r="D1048">
        <f>IFERROR(VLOOKUP(A1048,[1]Monitoramento_Base!$A:$K,11,FALSE),0)</f>
        <v>38</v>
      </c>
      <c r="E1048">
        <f>IFERROR(VLOOKUP(A1048,[1]Monitoramento_Base!$A:$L,12,FALSE),0)</f>
        <v>630170</v>
      </c>
      <c r="F1048">
        <f>IFERROR(VLOOKUP(A1048,[1]Monitoramento_Base!$A:$O,15,FALSE),0)</f>
        <v>27</v>
      </c>
      <c r="G1048">
        <f>IFERROR(VLOOKUP(A1048,[1]Monitoramento_Base!$A:$P,16,FALSE),0)</f>
        <v>500104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IFERROR(VLOOKUP(A1049,[1]Monitoramento_Base!$A:$J,7,FALSE),0)</f>
        <v>30932</v>
      </c>
      <c r="C1049">
        <f>IFERROR(VLOOKUP(A1049,[1]Monitoramento_Base!$A:$J,8,FALSE),0)</f>
        <v>5167197</v>
      </c>
      <c r="D1049">
        <f>IFERROR(VLOOKUP(A1049,[1]Monitoramento_Base!$A:$K,11,FALSE),0)</f>
        <v>33778</v>
      </c>
      <c r="E1049">
        <f>IFERROR(VLOOKUP(A1049,[1]Monitoramento_Base!$A:$L,12,FALSE),0)</f>
        <v>11616030</v>
      </c>
      <c r="F1049">
        <f>IFERROR(VLOOKUP(A1049,[1]Monitoramento_Base!$A:$O,15,FALSE),0)</f>
        <v>37254</v>
      </c>
      <c r="G1049">
        <f>IFERROR(VLOOKUP(A1049,[1]Monitoramento_Base!$A:$P,16,FALSE),0)</f>
        <v>9425920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IFERROR(VLOOKUP(A1050,[1]Monitoramento_Base!$A:$J,7,FALSE),0)</f>
        <v>12997</v>
      </c>
      <c r="C1050">
        <f>IFERROR(VLOOKUP(A1050,[1]Monitoramento_Base!$A:$J,8,FALSE),0)</f>
        <v>9352972</v>
      </c>
      <c r="D1050">
        <f>IFERROR(VLOOKUP(A1050,[1]Monitoramento_Base!$A:$K,11,FALSE),0)</f>
        <v>9186</v>
      </c>
      <c r="E1050">
        <f>IFERROR(VLOOKUP(A1050,[1]Monitoramento_Base!$A:$L,12,FALSE),0)</f>
        <v>8380090</v>
      </c>
      <c r="F1050">
        <f>IFERROR(VLOOKUP(A1050,[1]Monitoramento_Base!$A:$O,15,FALSE),0)</f>
        <v>8970</v>
      </c>
      <c r="G1050">
        <f>IFERROR(VLOOKUP(A1050,[1]Monitoramento_Base!$A:$P,16,FALSE),0)</f>
        <v>5190073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IFERROR(VLOOKUP(A1051,[1]Monitoramento_Base!$A:$J,7,FALSE),0)</f>
        <v>33993</v>
      </c>
      <c r="C1051">
        <f>IFERROR(VLOOKUP(A1051,[1]Monitoramento_Base!$A:$J,8,FALSE),0)</f>
        <v>1838860</v>
      </c>
      <c r="D1051">
        <f>IFERROR(VLOOKUP(A1051,[1]Monitoramento_Base!$A:$K,11,FALSE),0)</f>
        <v>23030</v>
      </c>
      <c r="E1051">
        <f>IFERROR(VLOOKUP(A1051,[1]Monitoramento_Base!$A:$L,12,FALSE),0)</f>
        <v>1776271</v>
      </c>
      <c r="F1051">
        <f>IFERROR(VLOOKUP(A1051,[1]Monitoramento_Base!$A:$O,15,FALSE),0)</f>
        <v>21211</v>
      </c>
      <c r="G1051">
        <f>IFERROR(VLOOKUP(A1051,[1]Monitoramento_Base!$A:$P,16,FALSE),0)</f>
        <v>1056283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IFERROR(VLOOKUP(A1052,[1]Monitoramento_Base!$A:$J,7,FALSE),0)</f>
        <v>16294</v>
      </c>
      <c r="C1052">
        <f>IFERROR(VLOOKUP(A1052,[1]Monitoramento_Base!$A:$J,8,FALSE),0)</f>
        <v>6194540</v>
      </c>
      <c r="D1052">
        <f>IFERROR(VLOOKUP(A1052,[1]Monitoramento_Base!$A:$K,11,FALSE),0)</f>
        <v>5818</v>
      </c>
      <c r="E1052">
        <f>IFERROR(VLOOKUP(A1052,[1]Monitoramento_Base!$A:$L,12,FALSE),0)</f>
        <v>4948152</v>
      </c>
      <c r="F1052">
        <f>IFERROR(VLOOKUP(A1052,[1]Monitoramento_Base!$A:$O,15,FALSE),0)</f>
        <v>6034</v>
      </c>
      <c r="G1052">
        <f>IFERROR(VLOOKUP(A1052,[1]Monitoramento_Base!$A:$P,16,FALSE),0)</f>
        <v>2597463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IFERROR(VLOOKUP(A1053,[1]Monitoramento_Base!$A:$J,7,FALSE),0)</f>
        <v>25827</v>
      </c>
      <c r="C1053">
        <f>IFERROR(VLOOKUP(A1053,[1]Monitoramento_Base!$A:$J,8,FALSE),0)</f>
        <v>2830582</v>
      </c>
      <c r="D1053">
        <f>IFERROR(VLOOKUP(A1053,[1]Monitoramento_Base!$A:$K,11,FALSE),0)</f>
        <v>17756</v>
      </c>
      <c r="E1053">
        <f>IFERROR(VLOOKUP(A1053,[1]Monitoramento_Base!$A:$L,12,FALSE),0)</f>
        <v>2441451</v>
      </c>
      <c r="F1053">
        <f>IFERROR(VLOOKUP(A1053,[1]Monitoramento_Base!$A:$O,15,FALSE),0)</f>
        <v>20667</v>
      </c>
      <c r="G1053">
        <f>IFERROR(VLOOKUP(A1053,[1]Monitoramento_Base!$A:$P,16,FALSE),0)</f>
        <v>1563647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IFERROR(VLOOKUP(A1054,[1]Monitoramento_Base!$A:$J,7,FALSE),0)</f>
        <v>32756</v>
      </c>
      <c r="C1054">
        <f>IFERROR(VLOOKUP(A1054,[1]Monitoramento_Base!$A:$J,8,FALSE),0)</f>
        <v>1780674</v>
      </c>
      <c r="D1054">
        <f>IFERROR(VLOOKUP(A1054,[1]Monitoramento_Base!$A:$K,11,FALSE),0)</f>
        <v>42127</v>
      </c>
      <c r="E1054">
        <f>IFERROR(VLOOKUP(A1054,[1]Monitoramento_Base!$A:$L,12,FALSE),0)</f>
        <v>2591673</v>
      </c>
      <c r="F1054">
        <f>IFERROR(VLOOKUP(A1054,[1]Monitoramento_Base!$A:$O,15,FALSE),0)</f>
        <v>34535</v>
      </c>
      <c r="G1054">
        <f>IFERROR(VLOOKUP(A1054,[1]Monitoramento_Base!$A:$P,16,FALSE),0)</f>
        <v>5014556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IFERROR(VLOOKUP(A1055,[1]Monitoramento_Base!$A:$J,7,FALSE),0)</f>
        <v>188658</v>
      </c>
      <c r="C1055">
        <f>IFERROR(VLOOKUP(A1055,[1]Monitoramento_Base!$A:$J,8,FALSE),0)</f>
        <v>17248736</v>
      </c>
      <c r="D1055">
        <f>IFERROR(VLOOKUP(A1055,[1]Monitoramento_Base!$A:$K,11,FALSE),0)</f>
        <v>144365</v>
      </c>
      <c r="E1055">
        <f>IFERROR(VLOOKUP(A1055,[1]Monitoramento_Base!$A:$L,12,FALSE),0)</f>
        <v>14652952</v>
      </c>
      <c r="F1055">
        <f>IFERROR(VLOOKUP(A1055,[1]Monitoramento_Base!$A:$O,15,FALSE),0)</f>
        <v>129855</v>
      </c>
      <c r="G1055">
        <f>IFERROR(VLOOKUP(A1055,[1]Monitoramento_Base!$A:$P,16,FALSE),0)</f>
        <v>9131832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IFERROR(VLOOKUP(A1056,[1]Monitoramento_Base!$A:$J,7,FALSE),0)</f>
        <v>67468</v>
      </c>
      <c r="C1056">
        <f>IFERROR(VLOOKUP(A1056,[1]Monitoramento_Base!$A:$J,8,FALSE),0)</f>
        <v>3307462</v>
      </c>
      <c r="D1056">
        <f>IFERROR(VLOOKUP(A1056,[1]Monitoramento_Base!$A:$K,11,FALSE),0)</f>
        <v>59999</v>
      </c>
      <c r="E1056">
        <f>IFERROR(VLOOKUP(A1056,[1]Monitoramento_Base!$A:$L,12,FALSE),0)</f>
        <v>3805205</v>
      </c>
      <c r="F1056">
        <f>IFERROR(VLOOKUP(A1056,[1]Monitoramento_Base!$A:$O,15,FALSE),0)</f>
        <v>46369</v>
      </c>
      <c r="G1056">
        <f>IFERROR(VLOOKUP(A1056,[1]Monitoramento_Base!$A:$P,16,FALSE),0)</f>
        <v>1845371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IFERROR(VLOOKUP(A1057,[1]Monitoramento_Base!$A:$J,7,FALSE),0)</f>
        <v>20629</v>
      </c>
      <c r="C1057">
        <f>IFERROR(VLOOKUP(A1057,[1]Monitoramento_Base!$A:$J,8,FALSE),0)</f>
        <v>3025876</v>
      </c>
      <c r="D1057">
        <f>IFERROR(VLOOKUP(A1057,[1]Monitoramento_Base!$A:$K,11,FALSE),0)</f>
        <v>67150</v>
      </c>
      <c r="E1057">
        <f>IFERROR(VLOOKUP(A1057,[1]Monitoramento_Base!$A:$L,12,FALSE),0)</f>
        <v>5492837</v>
      </c>
      <c r="F1057">
        <f>IFERROR(VLOOKUP(A1057,[1]Monitoramento_Base!$A:$O,15,FALSE),0)</f>
        <v>49135</v>
      </c>
      <c r="G1057">
        <f>IFERROR(VLOOKUP(A1057,[1]Monitoramento_Base!$A:$P,16,FALSE),0)</f>
        <v>3446941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IFERROR(VLOOKUP(A1058,[1]Monitoramento_Base!$A:$J,7,FALSE),0)</f>
        <v>57897</v>
      </c>
      <c r="C1058">
        <f>IFERROR(VLOOKUP(A1058,[1]Monitoramento_Base!$A:$J,8,FALSE),0)</f>
        <v>3922545</v>
      </c>
      <c r="D1058">
        <f>IFERROR(VLOOKUP(A1058,[1]Monitoramento_Base!$A:$K,11,FALSE),0)</f>
        <v>52191</v>
      </c>
      <c r="E1058">
        <f>IFERROR(VLOOKUP(A1058,[1]Monitoramento_Base!$A:$L,12,FALSE),0)</f>
        <v>4171624</v>
      </c>
      <c r="F1058">
        <f>IFERROR(VLOOKUP(A1058,[1]Monitoramento_Base!$A:$O,15,FALSE),0)</f>
        <v>41214</v>
      </c>
      <c r="G1058">
        <f>IFERROR(VLOOKUP(A1058,[1]Monitoramento_Base!$A:$P,16,FALSE),0)</f>
        <v>2679211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IFERROR(VLOOKUP(A1059,[1]Monitoramento_Base!$A:$J,7,FALSE),0)</f>
        <v>13098</v>
      </c>
      <c r="C1059">
        <f>IFERROR(VLOOKUP(A1059,[1]Monitoramento_Base!$A:$J,8,FALSE),0)</f>
        <v>7931129</v>
      </c>
      <c r="D1059">
        <f>IFERROR(VLOOKUP(A1059,[1]Monitoramento_Base!$A:$K,11,FALSE),0)</f>
        <v>7843</v>
      </c>
      <c r="E1059">
        <f>IFERROR(VLOOKUP(A1059,[1]Monitoramento_Base!$A:$L,12,FALSE),0)</f>
        <v>7288614</v>
      </c>
      <c r="F1059">
        <f>IFERROR(VLOOKUP(A1059,[1]Monitoramento_Base!$A:$O,15,FALSE),0)</f>
        <v>6205</v>
      </c>
      <c r="G1059">
        <f>IFERROR(VLOOKUP(A1059,[1]Monitoramento_Base!$A:$P,16,FALSE),0)</f>
        <v>4750016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IFERROR(VLOOKUP(A1060,[1]Monitoramento_Base!$A:$J,7,FALSE),0)</f>
        <v>14912</v>
      </c>
      <c r="C1060">
        <f>IFERROR(VLOOKUP(A1060,[1]Monitoramento_Base!$A:$J,8,FALSE),0)</f>
        <v>3523038</v>
      </c>
      <c r="D1060">
        <f>IFERROR(VLOOKUP(A1060,[1]Monitoramento_Base!$A:$K,11,FALSE),0)</f>
        <v>18548</v>
      </c>
      <c r="E1060">
        <f>IFERROR(VLOOKUP(A1060,[1]Monitoramento_Base!$A:$L,12,FALSE),0)</f>
        <v>3854046</v>
      </c>
      <c r="F1060">
        <f>IFERROR(VLOOKUP(A1060,[1]Monitoramento_Base!$A:$O,15,FALSE),0)</f>
        <v>24045</v>
      </c>
      <c r="G1060">
        <f>IFERROR(VLOOKUP(A1060,[1]Monitoramento_Base!$A:$P,16,FALSE),0)</f>
        <v>2201397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IFERROR(VLOOKUP(A1061,[1]Monitoramento_Base!$A:$J,7,FALSE),0)</f>
        <v>39061</v>
      </c>
      <c r="C1061">
        <f>IFERROR(VLOOKUP(A1061,[1]Monitoramento_Base!$A:$J,8,FALSE),0)</f>
        <v>3154151</v>
      </c>
      <c r="D1061">
        <f>IFERROR(VLOOKUP(A1061,[1]Monitoramento_Base!$A:$K,11,FALSE),0)</f>
        <v>27164</v>
      </c>
      <c r="E1061">
        <f>IFERROR(VLOOKUP(A1061,[1]Monitoramento_Base!$A:$L,12,FALSE),0)</f>
        <v>2744357</v>
      </c>
      <c r="F1061">
        <f>IFERROR(VLOOKUP(A1061,[1]Monitoramento_Base!$A:$O,15,FALSE),0)</f>
        <v>16829</v>
      </c>
      <c r="G1061">
        <f>IFERROR(VLOOKUP(A1061,[1]Monitoramento_Base!$A:$P,16,FALSE),0)</f>
        <v>1606599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IFERROR(VLOOKUP(A1062,[1]Monitoramento_Base!$A:$J,7,FALSE),0)</f>
        <v>8497</v>
      </c>
      <c r="C1062">
        <f>IFERROR(VLOOKUP(A1062,[1]Monitoramento_Base!$A:$J,8,FALSE),0)</f>
        <v>9264023</v>
      </c>
      <c r="D1062">
        <f>IFERROR(VLOOKUP(A1062,[1]Monitoramento_Base!$A:$K,11,FALSE),0)</f>
        <v>8964</v>
      </c>
      <c r="E1062">
        <f>IFERROR(VLOOKUP(A1062,[1]Monitoramento_Base!$A:$L,12,FALSE),0)</f>
        <v>8798604</v>
      </c>
      <c r="F1062">
        <f>IFERROR(VLOOKUP(A1062,[1]Monitoramento_Base!$A:$O,15,FALSE),0)</f>
        <v>4082</v>
      </c>
      <c r="G1062">
        <f>IFERROR(VLOOKUP(A1062,[1]Monitoramento_Base!$A:$P,16,FALSE),0)</f>
        <v>6269375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IFERROR(VLOOKUP(A1063,[1]Monitoramento_Base!$A:$J,7,FALSE),0)</f>
        <v>9572</v>
      </c>
      <c r="C1063">
        <f>IFERROR(VLOOKUP(A1063,[1]Monitoramento_Base!$A:$J,8,FALSE),0)</f>
        <v>3023736</v>
      </c>
      <c r="D1063">
        <f>IFERROR(VLOOKUP(A1063,[1]Monitoramento_Base!$A:$K,11,FALSE),0)</f>
        <v>4993</v>
      </c>
      <c r="E1063">
        <f>IFERROR(VLOOKUP(A1063,[1]Monitoramento_Base!$A:$L,12,FALSE),0)</f>
        <v>2753276</v>
      </c>
      <c r="F1063">
        <f>IFERROR(VLOOKUP(A1063,[1]Monitoramento_Base!$A:$O,15,FALSE),0)</f>
        <v>6308</v>
      </c>
      <c r="G1063">
        <f>IFERROR(VLOOKUP(A1063,[1]Monitoramento_Base!$A:$P,16,FALSE),0)</f>
        <v>1736882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IFERROR(VLOOKUP(A1064,[1]Monitoramento_Base!$A:$J,7,FALSE),0)</f>
        <v>15551</v>
      </c>
      <c r="C1064">
        <f>IFERROR(VLOOKUP(A1064,[1]Monitoramento_Base!$A:$J,8,FALSE),0)</f>
        <v>6618090</v>
      </c>
      <c r="D1064">
        <f>IFERROR(VLOOKUP(A1064,[1]Monitoramento_Base!$A:$K,11,FALSE),0)</f>
        <v>8513</v>
      </c>
      <c r="E1064">
        <f>IFERROR(VLOOKUP(A1064,[1]Monitoramento_Base!$A:$L,12,FALSE),0)</f>
        <v>6614470</v>
      </c>
      <c r="F1064">
        <f>IFERROR(VLOOKUP(A1064,[1]Monitoramento_Base!$A:$O,15,FALSE),0)</f>
        <v>8490</v>
      </c>
      <c r="G1064">
        <f>IFERROR(VLOOKUP(A1064,[1]Monitoramento_Base!$A:$P,16,FALSE),0)</f>
        <v>4469979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IFERROR(VLOOKUP(A1065,[1]Monitoramento_Base!$A:$J,7,FALSE),0)</f>
        <v>23473</v>
      </c>
      <c r="C1065">
        <f>IFERROR(VLOOKUP(A1065,[1]Monitoramento_Base!$A:$J,8,FALSE),0)</f>
        <v>3738546</v>
      </c>
      <c r="D1065">
        <f>IFERROR(VLOOKUP(A1065,[1]Monitoramento_Base!$A:$K,11,FALSE),0)</f>
        <v>50060</v>
      </c>
      <c r="E1065">
        <f>IFERROR(VLOOKUP(A1065,[1]Monitoramento_Base!$A:$L,12,FALSE),0)</f>
        <v>5254620</v>
      </c>
      <c r="F1065">
        <f>IFERROR(VLOOKUP(A1065,[1]Monitoramento_Base!$A:$O,15,FALSE),0)</f>
        <v>35698</v>
      </c>
      <c r="G1065">
        <f>IFERROR(VLOOKUP(A1065,[1]Monitoramento_Base!$A:$P,16,FALSE),0)</f>
        <v>4036616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IFERROR(VLOOKUP(A1066,[1]Monitoramento_Base!$A:$J,7,FALSE),0)</f>
        <v>9897</v>
      </c>
      <c r="C1066">
        <f>IFERROR(VLOOKUP(A1066,[1]Monitoramento_Base!$A:$J,8,FALSE),0)</f>
        <v>4655183</v>
      </c>
      <c r="D1066">
        <f>IFERROR(VLOOKUP(A1066,[1]Monitoramento_Base!$A:$K,11,FALSE),0)</f>
        <v>6415</v>
      </c>
      <c r="E1066">
        <f>IFERROR(VLOOKUP(A1066,[1]Monitoramento_Base!$A:$L,12,FALSE),0)</f>
        <v>4216154</v>
      </c>
      <c r="F1066">
        <f>IFERROR(VLOOKUP(A1066,[1]Monitoramento_Base!$A:$O,15,FALSE),0)</f>
        <v>0</v>
      </c>
      <c r="G1066">
        <f>IFERROR(VLOOKUP(A1066,[1]Monitoramento_Base!$A:$P,16,FALSE),0)</f>
        <v>2779580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IFERROR(VLOOKUP(A1067,[1]Monitoramento_Base!$A:$J,7,FALSE),0)</f>
        <v>0</v>
      </c>
      <c r="C1067">
        <f>IFERROR(VLOOKUP(A1067,[1]Monitoramento_Base!$A:$J,8,FALSE),0)</f>
        <v>5894389</v>
      </c>
      <c r="D1067">
        <f>IFERROR(VLOOKUP(A1067,[1]Monitoramento_Base!$A:$K,11,FALSE),0)</f>
        <v>0</v>
      </c>
      <c r="E1067">
        <f>IFERROR(VLOOKUP(A1067,[1]Monitoramento_Base!$A:$L,12,FALSE),0)</f>
        <v>5971320</v>
      </c>
      <c r="F1067">
        <f>IFERROR(VLOOKUP(A1067,[1]Monitoramento_Base!$A:$O,15,FALSE),0)</f>
        <v>0</v>
      </c>
      <c r="G1067">
        <f>IFERROR(VLOOKUP(A1067,[1]Monitoramento_Base!$A:$P,16,FALSE),0)</f>
        <v>3980880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IFERROR(VLOOKUP(A1068,[1]Monitoramento_Base!$A:$J,7,FALSE),0)</f>
        <v>4577</v>
      </c>
      <c r="C1068">
        <f>IFERROR(VLOOKUP(A1068,[1]Monitoramento_Base!$A:$J,8,FALSE),0)</f>
        <v>3885150</v>
      </c>
      <c r="D1068">
        <f>IFERROR(VLOOKUP(A1068,[1]Monitoramento_Base!$A:$K,11,FALSE),0)</f>
        <v>4302</v>
      </c>
      <c r="E1068">
        <f>IFERROR(VLOOKUP(A1068,[1]Monitoramento_Base!$A:$L,12,FALSE),0)</f>
        <v>3747723</v>
      </c>
      <c r="F1068">
        <f>IFERROR(VLOOKUP(A1068,[1]Monitoramento_Base!$A:$O,15,FALSE),0)</f>
        <v>2997</v>
      </c>
      <c r="G1068">
        <f>IFERROR(VLOOKUP(A1068,[1]Monitoramento_Base!$A:$P,16,FALSE),0)</f>
        <v>2426211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IFERROR(VLOOKUP(A1069,[1]Monitoramento_Base!$A:$J,7,FALSE),0)</f>
        <v>323631</v>
      </c>
      <c r="C1069">
        <f>IFERROR(VLOOKUP(A1069,[1]Monitoramento_Base!$A:$J,8,FALSE),0)</f>
        <v>68345794</v>
      </c>
      <c r="D1069">
        <f>IFERROR(VLOOKUP(A1069,[1]Monitoramento_Base!$A:$K,11,FALSE),0)</f>
        <v>272997</v>
      </c>
      <c r="E1069">
        <f>IFERROR(VLOOKUP(A1069,[1]Monitoramento_Base!$A:$L,12,FALSE),0)</f>
        <v>66490553</v>
      </c>
      <c r="F1069">
        <f>IFERROR(VLOOKUP(A1069,[1]Monitoramento_Base!$A:$O,15,FALSE),0)</f>
        <v>224012</v>
      </c>
      <c r="G1069">
        <f>IFERROR(VLOOKUP(A1069,[1]Monitoramento_Base!$A:$P,16,FALSE),0)</f>
        <v>43963215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IFERROR(VLOOKUP(A1070,[1]Monitoramento_Base!$A:$J,7,FALSE),0)</f>
        <v>0</v>
      </c>
      <c r="C1070">
        <f>IFERROR(VLOOKUP(A1070,[1]Monitoramento_Base!$A:$J,8,FALSE),0)</f>
        <v>203949</v>
      </c>
      <c r="D1070">
        <f>IFERROR(VLOOKUP(A1070,[1]Monitoramento_Base!$A:$K,11,FALSE),0)</f>
        <v>0</v>
      </c>
      <c r="E1070">
        <f>IFERROR(VLOOKUP(A1070,[1]Monitoramento_Base!$A:$L,12,FALSE),0)</f>
        <v>197370</v>
      </c>
      <c r="F1070">
        <f>IFERROR(VLOOKUP(A1070,[1]Monitoramento_Base!$A:$O,15,FALSE),0)</f>
        <v>0</v>
      </c>
      <c r="G1070">
        <f>IFERROR(VLOOKUP(A1070,[1]Monitoramento_Base!$A:$P,16,FALSE),0)</f>
        <v>131580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IFERROR(VLOOKUP(A1071,[1]Monitoramento_Base!$A:$J,7,FALSE),0)</f>
        <v>3479</v>
      </c>
      <c r="C1071">
        <f>IFERROR(VLOOKUP(A1071,[1]Monitoramento_Base!$A:$J,8,FALSE),0)</f>
        <v>350660743</v>
      </c>
      <c r="D1071">
        <f>IFERROR(VLOOKUP(A1071,[1]Monitoramento_Base!$A:$K,11,FALSE),0)</f>
        <v>274</v>
      </c>
      <c r="E1071">
        <f>IFERROR(VLOOKUP(A1071,[1]Monitoramento_Base!$A:$L,12,FALSE),0)</f>
        <v>326687210</v>
      </c>
      <c r="F1071">
        <f>IFERROR(VLOOKUP(A1071,[1]Monitoramento_Base!$A:$O,15,FALSE),0)</f>
        <v>11403</v>
      </c>
      <c r="G1071">
        <f>IFERROR(VLOOKUP(A1071,[1]Monitoramento_Base!$A:$P,16,FALSE),0)</f>
        <v>217616045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IFERROR(VLOOKUP(A1072,[1]Monitoramento_Base!$A:$J,7,FALSE),0)</f>
        <v>0</v>
      </c>
      <c r="C1072">
        <f>IFERROR(VLOOKUP(A1072,[1]Monitoramento_Base!$A:$J,8,FALSE),0)</f>
        <v>101680</v>
      </c>
      <c r="D1072">
        <f>IFERROR(VLOOKUP(A1072,[1]Monitoramento_Base!$A:$K,11,FALSE),0)</f>
        <v>0</v>
      </c>
      <c r="E1072">
        <f>IFERROR(VLOOKUP(A1072,[1]Monitoramento_Base!$A:$L,12,FALSE),0)</f>
        <v>98400</v>
      </c>
      <c r="F1072">
        <f>IFERROR(VLOOKUP(A1072,[1]Monitoramento_Base!$A:$O,15,FALSE),0)</f>
        <v>0</v>
      </c>
      <c r="G1072">
        <f>IFERROR(VLOOKUP(A1072,[1]Monitoramento_Base!$A:$P,16,FALSE),0)</f>
        <v>65600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IFERROR(VLOOKUP(A1073,[1]Monitoramento_Base!$A:$J,7,FALSE),0)</f>
        <v>67150</v>
      </c>
      <c r="C1073">
        <f>IFERROR(VLOOKUP(A1073,[1]Monitoramento_Base!$A:$J,8,FALSE),0)</f>
        <v>56566876</v>
      </c>
      <c r="D1073">
        <f>IFERROR(VLOOKUP(A1073,[1]Monitoramento_Base!$A:$K,11,FALSE),0)</f>
        <v>85715</v>
      </c>
      <c r="E1073">
        <f>IFERROR(VLOOKUP(A1073,[1]Monitoramento_Base!$A:$L,12,FALSE),0)</f>
        <v>55650629</v>
      </c>
      <c r="F1073">
        <f>IFERROR(VLOOKUP(A1073,[1]Monitoramento_Base!$A:$O,15,FALSE),0)</f>
        <v>81419</v>
      </c>
      <c r="G1073">
        <f>IFERROR(VLOOKUP(A1073,[1]Monitoramento_Base!$A:$P,16,FALSE),0)</f>
        <v>40666732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IFERROR(VLOOKUP(A1074,[1]Monitoramento_Base!$A:$J,7,FALSE),0)</f>
        <v>17462</v>
      </c>
      <c r="C1074">
        <f>IFERROR(VLOOKUP(A1074,[1]Monitoramento_Base!$A:$J,8,FALSE),0)</f>
        <v>17091981</v>
      </c>
      <c r="D1074">
        <f>IFERROR(VLOOKUP(A1074,[1]Monitoramento_Base!$A:$K,11,FALSE),0)</f>
        <v>11975</v>
      </c>
      <c r="E1074">
        <f>IFERROR(VLOOKUP(A1074,[1]Monitoramento_Base!$A:$L,12,FALSE),0)</f>
        <v>18340889</v>
      </c>
      <c r="F1074">
        <f>IFERROR(VLOOKUP(A1074,[1]Monitoramento_Base!$A:$O,15,FALSE),0)</f>
        <v>11453</v>
      </c>
      <c r="G1074">
        <f>IFERROR(VLOOKUP(A1074,[1]Monitoramento_Base!$A:$P,16,FALSE),0)</f>
        <v>14026750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IFERROR(VLOOKUP(A1075,[1]Monitoramento_Base!$A:$J,7,FALSE),0)</f>
        <v>943</v>
      </c>
      <c r="C1075">
        <f>IFERROR(VLOOKUP(A1075,[1]Monitoramento_Base!$A:$J,8,FALSE),0)</f>
        <v>10422422</v>
      </c>
      <c r="D1075">
        <f>IFERROR(VLOOKUP(A1075,[1]Monitoramento_Base!$A:$K,11,FALSE),0)</f>
        <v>822</v>
      </c>
      <c r="E1075">
        <f>IFERROR(VLOOKUP(A1075,[1]Monitoramento_Base!$A:$L,12,FALSE),0)</f>
        <v>14218347</v>
      </c>
      <c r="F1075">
        <f>IFERROR(VLOOKUP(A1075,[1]Monitoramento_Base!$A:$O,15,FALSE),0)</f>
        <v>98</v>
      </c>
      <c r="G1075">
        <f>IFERROR(VLOOKUP(A1075,[1]Monitoramento_Base!$A:$P,16,FALSE),0)</f>
        <v>10548723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IFERROR(VLOOKUP(A1076,[1]Monitoramento_Base!$A:$J,7,FALSE),0)</f>
        <v>0</v>
      </c>
      <c r="C1076">
        <f>IFERROR(VLOOKUP(A1076,[1]Monitoramento_Base!$A:$J,8,FALSE),0)</f>
        <v>5696925</v>
      </c>
      <c r="D1076">
        <f>IFERROR(VLOOKUP(A1076,[1]Monitoramento_Base!$A:$K,11,FALSE),0)</f>
        <v>0</v>
      </c>
      <c r="E1076">
        <f>IFERROR(VLOOKUP(A1076,[1]Monitoramento_Base!$A:$L,12,FALSE),0)</f>
        <v>2323155</v>
      </c>
      <c r="F1076">
        <f>IFERROR(VLOOKUP(A1076,[1]Monitoramento_Base!$A:$O,15,FALSE),0)</f>
        <v>0</v>
      </c>
      <c r="G1076">
        <f>IFERROR(VLOOKUP(A1076,[1]Monitoramento_Base!$A:$P,16,FALSE),0)</f>
        <v>1548740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IFERROR(VLOOKUP(A1077,[1]Monitoramento_Base!$A:$J,7,FALSE),0)</f>
        <v>1493</v>
      </c>
      <c r="C1077">
        <f>IFERROR(VLOOKUP(A1077,[1]Monitoramento_Base!$A:$J,8,FALSE),0)</f>
        <v>1106651</v>
      </c>
      <c r="D1077">
        <f>IFERROR(VLOOKUP(A1077,[1]Monitoramento_Base!$A:$K,11,FALSE),0)</f>
        <v>1496</v>
      </c>
      <c r="E1077">
        <f>IFERROR(VLOOKUP(A1077,[1]Monitoramento_Base!$A:$L,12,FALSE),0)</f>
        <v>963318</v>
      </c>
      <c r="F1077">
        <f>IFERROR(VLOOKUP(A1077,[1]Monitoramento_Base!$A:$O,15,FALSE),0)</f>
        <v>1205</v>
      </c>
      <c r="G1077">
        <f>IFERROR(VLOOKUP(A1077,[1]Monitoramento_Base!$A:$P,16,FALSE),0)</f>
        <v>629040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IFERROR(VLOOKUP(A1078,[1]Monitoramento_Base!$A:$J,7,FALSE),0)</f>
        <v>0</v>
      </c>
      <c r="C1078">
        <f>IFERROR(VLOOKUP(A1078,[1]Monitoramento_Base!$A:$J,8,FALSE),0)</f>
        <v>9422098</v>
      </c>
      <c r="D1078">
        <f>IFERROR(VLOOKUP(A1078,[1]Monitoramento_Base!$A:$K,11,FALSE),0)</f>
        <v>0</v>
      </c>
      <c r="E1078">
        <f>IFERROR(VLOOKUP(A1078,[1]Monitoramento_Base!$A:$L,12,FALSE),0)</f>
        <v>12232096</v>
      </c>
      <c r="F1078">
        <f>IFERROR(VLOOKUP(A1078,[1]Monitoramento_Base!$A:$O,15,FALSE),0)</f>
        <v>0</v>
      </c>
      <c r="G1078">
        <f>IFERROR(VLOOKUP(A1078,[1]Monitoramento_Base!$A:$P,16,FALSE),0)</f>
        <v>8056024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IFERROR(VLOOKUP(A1079,[1]Monitoramento_Base!$A:$J,7,FALSE),0)</f>
        <v>283162</v>
      </c>
      <c r="C1079">
        <f>IFERROR(VLOOKUP(A1079,[1]Monitoramento_Base!$A:$J,8,FALSE),0)</f>
        <v>104631241</v>
      </c>
      <c r="D1079">
        <f>IFERROR(VLOOKUP(A1079,[1]Monitoramento_Base!$A:$K,11,FALSE),0)</f>
        <v>266519</v>
      </c>
      <c r="E1079">
        <f>IFERROR(VLOOKUP(A1079,[1]Monitoramento_Base!$A:$L,12,FALSE),0)</f>
        <v>99834845</v>
      </c>
      <c r="F1079">
        <f>IFERROR(VLOOKUP(A1079,[1]Monitoramento_Base!$A:$O,15,FALSE),0)</f>
        <v>250718</v>
      </c>
      <c r="G1079">
        <f>IFERROR(VLOOKUP(A1079,[1]Monitoramento_Base!$A:$P,16,FALSE),0)</f>
        <v>59808101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IFERROR(VLOOKUP(A1080,[1]Monitoramento_Base!$A:$J,7,FALSE),0)</f>
        <v>349219</v>
      </c>
      <c r="C1080">
        <f>IFERROR(VLOOKUP(A1080,[1]Monitoramento_Base!$A:$J,8,FALSE),0)</f>
        <v>68268615</v>
      </c>
      <c r="D1080">
        <f>IFERROR(VLOOKUP(A1080,[1]Monitoramento_Base!$A:$K,11,FALSE),0)</f>
        <v>322515</v>
      </c>
      <c r="E1080">
        <f>IFERROR(VLOOKUP(A1080,[1]Monitoramento_Base!$A:$L,12,FALSE),0)</f>
        <v>81587585</v>
      </c>
      <c r="F1080">
        <f>IFERROR(VLOOKUP(A1080,[1]Monitoramento_Base!$A:$O,15,FALSE),0)</f>
        <v>269760</v>
      </c>
      <c r="G1080">
        <f>IFERROR(VLOOKUP(A1080,[1]Monitoramento_Base!$A:$P,16,FALSE),0)</f>
        <v>58330646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IFERROR(VLOOKUP(A1081,[1]Monitoramento_Base!$A:$J,7,FALSE),0)</f>
        <v>2070</v>
      </c>
      <c r="C1081">
        <f>IFERROR(VLOOKUP(A1081,[1]Monitoramento_Base!$A:$J,8,FALSE),0)</f>
        <v>1792996</v>
      </c>
      <c r="D1081">
        <f>IFERROR(VLOOKUP(A1081,[1]Monitoramento_Base!$A:$K,11,FALSE),0)</f>
        <v>3183</v>
      </c>
      <c r="E1081">
        <f>IFERROR(VLOOKUP(A1081,[1]Monitoramento_Base!$A:$L,12,FALSE),0)</f>
        <v>1805131</v>
      </c>
      <c r="F1081">
        <f>IFERROR(VLOOKUP(A1081,[1]Monitoramento_Base!$A:$O,15,FALSE),0)</f>
        <v>2189</v>
      </c>
      <c r="G1081">
        <f>IFERROR(VLOOKUP(A1081,[1]Monitoramento_Base!$A:$P,16,FALSE),0)</f>
        <v>1230475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IFERROR(VLOOKUP(A1082,[1]Monitoramento_Base!$A:$J,7,FALSE),0)</f>
        <v>0</v>
      </c>
      <c r="C1082">
        <f>IFERROR(VLOOKUP(A1082,[1]Monitoramento_Base!$A:$J,8,FALSE),0)</f>
        <v>185070</v>
      </c>
      <c r="D1082">
        <f>IFERROR(VLOOKUP(A1082,[1]Monitoramento_Base!$A:$K,11,FALSE),0)</f>
        <v>0</v>
      </c>
      <c r="E1082">
        <f>IFERROR(VLOOKUP(A1082,[1]Monitoramento_Base!$A:$L,12,FALSE),0)</f>
        <v>179100</v>
      </c>
      <c r="F1082">
        <f>IFERROR(VLOOKUP(A1082,[1]Monitoramento_Base!$A:$O,15,FALSE),0)</f>
        <v>0</v>
      </c>
      <c r="G1082">
        <f>IFERROR(VLOOKUP(A1082,[1]Monitoramento_Base!$A:$P,16,FALSE),0)</f>
        <v>119400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IFERROR(VLOOKUP(A1083,[1]Monitoramento_Base!$A:$J,7,FALSE),0)</f>
        <v>10799</v>
      </c>
      <c r="C1083">
        <f>IFERROR(VLOOKUP(A1083,[1]Monitoramento_Base!$A:$J,8,FALSE),0)</f>
        <v>23589611</v>
      </c>
      <c r="D1083">
        <f>IFERROR(VLOOKUP(A1083,[1]Monitoramento_Base!$A:$K,11,FALSE),0)</f>
        <v>6338</v>
      </c>
      <c r="E1083">
        <f>IFERROR(VLOOKUP(A1083,[1]Monitoramento_Base!$A:$L,12,FALSE),0)</f>
        <v>18127015</v>
      </c>
      <c r="F1083">
        <f>IFERROR(VLOOKUP(A1083,[1]Monitoramento_Base!$A:$O,15,FALSE),0)</f>
        <v>9843</v>
      </c>
      <c r="G1083">
        <f>IFERROR(VLOOKUP(A1083,[1]Monitoramento_Base!$A:$P,16,FALSE),0)</f>
        <v>10541443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IFERROR(VLOOKUP(A1084,[1]Monitoramento_Base!$A:$J,7,FALSE),0)</f>
        <v>502</v>
      </c>
      <c r="C1084">
        <f>IFERROR(VLOOKUP(A1084,[1]Monitoramento_Base!$A:$J,8,FALSE),0)</f>
        <v>185054795</v>
      </c>
      <c r="D1084">
        <f>IFERROR(VLOOKUP(A1084,[1]Monitoramento_Base!$A:$K,11,FALSE),0)</f>
        <v>680</v>
      </c>
      <c r="E1084">
        <f>IFERROR(VLOOKUP(A1084,[1]Monitoramento_Base!$A:$L,12,FALSE),0)</f>
        <v>177593929</v>
      </c>
      <c r="F1084">
        <f>IFERROR(VLOOKUP(A1084,[1]Monitoramento_Base!$A:$O,15,FALSE),0)</f>
        <v>122</v>
      </c>
      <c r="G1084">
        <f>IFERROR(VLOOKUP(A1084,[1]Monitoramento_Base!$A:$P,16,FALSE),0)</f>
        <v>113168697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IFERROR(VLOOKUP(A1085,[1]Monitoramento_Base!$A:$J,7,FALSE),0)</f>
        <v>6995</v>
      </c>
      <c r="C1085">
        <f>IFERROR(VLOOKUP(A1085,[1]Monitoramento_Base!$A:$J,8,FALSE),0)</f>
        <v>16510723</v>
      </c>
      <c r="D1085">
        <f>IFERROR(VLOOKUP(A1085,[1]Monitoramento_Base!$A:$K,11,FALSE),0)</f>
        <v>15852</v>
      </c>
      <c r="E1085">
        <f>IFERROR(VLOOKUP(A1085,[1]Monitoramento_Base!$A:$L,12,FALSE),0)</f>
        <v>17147526</v>
      </c>
      <c r="F1085">
        <f>IFERROR(VLOOKUP(A1085,[1]Monitoramento_Base!$A:$O,15,FALSE),0)</f>
        <v>2410</v>
      </c>
      <c r="G1085">
        <f>IFERROR(VLOOKUP(A1085,[1]Monitoramento_Base!$A:$P,16,FALSE),0)</f>
        <v>11740105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IFERROR(VLOOKUP(A1086,[1]Monitoramento_Base!$A:$J,7,FALSE),0)</f>
        <v>0</v>
      </c>
      <c r="C1086">
        <f>IFERROR(VLOOKUP(A1086,[1]Monitoramento_Base!$A:$J,8,FALSE),0)</f>
        <v>33622538</v>
      </c>
      <c r="D1086">
        <f>IFERROR(VLOOKUP(A1086,[1]Monitoramento_Base!$A:$K,11,FALSE),0)</f>
        <v>0</v>
      </c>
      <c r="E1086">
        <f>IFERROR(VLOOKUP(A1086,[1]Monitoramento_Base!$A:$L,12,FALSE),0)</f>
        <v>6874180</v>
      </c>
      <c r="F1086">
        <f>IFERROR(VLOOKUP(A1086,[1]Monitoramento_Base!$A:$O,15,FALSE),0)</f>
        <v>0</v>
      </c>
      <c r="G1086">
        <f>IFERROR(VLOOKUP(A1086,[1]Monitoramento_Base!$A:$P,16,FALSE),0)</f>
        <v>3481029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IFERROR(VLOOKUP(A1087,[1]Monitoramento_Base!$A:$J,7,FALSE),0)</f>
        <v>53909</v>
      </c>
      <c r="C1087">
        <f>IFERROR(VLOOKUP(A1087,[1]Monitoramento_Base!$A:$J,8,FALSE),0)</f>
        <v>78466804</v>
      </c>
      <c r="D1087">
        <f>IFERROR(VLOOKUP(A1087,[1]Monitoramento_Base!$A:$K,11,FALSE),0)</f>
        <v>55448</v>
      </c>
      <c r="E1087">
        <f>IFERROR(VLOOKUP(A1087,[1]Monitoramento_Base!$A:$L,12,FALSE),0)</f>
        <v>85721999</v>
      </c>
      <c r="F1087">
        <f>IFERROR(VLOOKUP(A1087,[1]Monitoramento_Base!$A:$O,15,FALSE),0)</f>
        <v>43714</v>
      </c>
      <c r="G1087">
        <f>IFERROR(VLOOKUP(A1087,[1]Monitoramento_Base!$A:$P,16,FALSE),0)</f>
        <v>57263902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IFERROR(VLOOKUP(A1088,[1]Monitoramento_Base!$A:$J,7,FALSE),0)</f>
        <v>0</v>
      </c>
      <c r="C1088">
        <f>IFERROR(VLOOKUP(A1088,[1]Monitoramento_Base!$A:$J,8,FALSE),0)</f>
        <v>29292954</v>
      </c>
      <c r="D1088">
        <f>IFERROR(VLOOKUP(A1088,[1]Monitoramento_Base!$A:$K,11,FALSE),0)</f>
        <v>0</v>
      </c>
      <c r="E1088">
        <f>IFERROR(VLOOKUP(A1088,[1]Monitoramento_Base!$A:$L,12,FALSE),0)</f>
        <v>28348020</v>
      </c>
      <c r="F1088">
        <f>IFERROR(VLOOKUP(A1088,[1]Monitoramento_Base!$A:$O,15,FALSE),0)</f>
        <v>0</v>
      </c>
      <c r="G1088">
        <f>IFERROR(VLOOKUP(A1088,[1]Monitoramento_Base!$A:$P,16,FALSE),0)</f>
        <v>18898680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IFERROR(VLOOKUP(A1089,[1]Monitoramento_Base!$A:$J,7,FALSE),0)</f>
        <v>13854</v>
      </c>
      <c r="C1089">
        <f>IFERROR(VLOOKUP(A1089,[1]Monitoramento_Base!$A:$J,8,FALSE),0)</f>
        <v>164429331</v>
      </c>
      <c r="D1089">
        <f>IFERROR(VLOOKUP(A1089,[1]Monitoramento_Base!$A:$K,11,FALSE),0)</f>
        <v>17822</v>
      </c>
      <c r="E1089">
        <f>IFERROR(VLOOKUP(A1089,[1]Monitoramento_Base!$A:$L,12,FALSE),0)</f>
        <v>155917172</v>
      </c>
      <c r="F1089">
        <f>IFERROR(VLOOKUP(A1089,[1]Monitoramento_Base!$A:$O,15,FALSE),0)</f>
        <v>5503</v>
      </c>
      <c r="G1089">
        <f>IFERROR(VLOOKUP(A1089,[1]Monitoramento_Base!$A:$P,16,FALSE),0)</f>
        <v>94651552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IFERROR(VLOOKUP(A1090,[1]Monitoramento_Base!$A:$J,7,FALSE),0)</f>
        <v>66770</v>
      </c>
      <c r="C1090">
        <f>IFERROR(VLOOKUP(A1090,[1]Monitoramento_Base!$A:$J,8,FALSE),0)</f>
        <v>46185894</v>
      </c>
      <c r="D1090">
        <f>IFERROR(VLOOKUP(A1090,[1]Monitoramento_Base!$A:$K,11,FALSE),0)</f>
        <v>56541</v>
      </c>
      <c r="E1090">
        <f>IFERROR(VLOOKUP(A1090,[1]Monitoramento_Base!$A:$L,12,FALSE),0)</f>
        <v>46631559</v>
      </c>
      <c r="F1090">
        <f>IFERROR(VLOOKUP(A1090,[1]Monitoramento_Base!$A:$O,15,FALSE),0)</f>
        <v>45952</v>
      </c>
      <c r="G1090">
        <f>IFERROR(VLOOKUP(A1090,[1]Monitoramento_Base!$A:$P,16,FALSE),0)</f>
        <v>30030477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IFERROR(VLOOKUP(A1091,[1]Monitoramento_Base!$A:$J,7,FALSE),0)</f>
        <v>2558</v>
      </c>
      <c r="C1091">
        <f>IFERROR(VLOOKUP(A1091,[1]Monitoramento_Base!$A:$J,8,FALSE),0)</f>
        <v>9504437</v>
      </c>
      <c r="D1091">
        <f>IFERROR(VLOOKUP(A1091,[1]Monitoramento_Base!$A:$K,11,FALSE),0)</f>
        <v>7841</v>
      </c>
      <c r="E1091">
        <f>IFERROR(VLOOKUP(A1091,[1]Monitoramento_Base!$A:$L,12,FALSE),0)</f>
        <v>11250596</v>
      </c>
      <c r="F1091">
        <f>IFERROR(VLOOKUP(A1091,[1]Monitoramento_Base!$A:$O,15,FALSE),0)</f>
        <v>7384</v>
      </c>
      <c r="G1091">
        <f>IFERROR(VLOOKUP(A1091,[1]Monitoramento_Base!$A:$P,16,FALSE),0)</f>
        <v>10251229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IFERROR(VLOOKUP(A1092,[1]Monitoramento_Base!$A:$J,7,FALSE),0)</f>
        <v>35260</v>
      </c>
      <c r="C1092">
        <f>IFERROR(VLOOKUP(A1092,[1]Monitoramento_Base!$A:$J,8,FALSE),0)</f>
        <v>7828593</v>
      </c>
      <c r="D1092">
        <f>IFERROR(VLOOKUP(A1092,[1]Monitoramento_Base!$A:$K,11,FALSE),0)</f>
        <v>28674</v>
      </c>
      <c r="E1092">
        <f>IFERROR(VLOOKUP(A1092,[1]Monitoramento_Base!$A:$L,12,FALSE),0)</f>
        <v>7264903</v>
      </c>
      <c r="F1092">
        <f>IFERROR(VLOOKUP(A1092,[1]Monitoramento_Base!$A:$O,15,FALSE),0)</f>
        <v>23847</v>
      </c>
      <c r="G1092">
        <f>IFERROR(VLOOKUP(A1092,[1]Monitoramento_Base!$A:$P,16,FALSE),0)</f>
        <v>5035176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IFERROR(VLOOKUP(A1093,[1]Monitoramento_Base!$A:$J,7,FALSE),0)</f>
        <v>15380</v>
      </c>
      <c r="C1093">
        <f>IFERROR(VLOOKUP(A1093,[1]Monitoramento_Base!$A:$J,8,FALSE),0)</f>
        <v>4665927</v>
      </c>
      <c r="D1093">
        <f>IFERROR(VLOOKUP(A1093,[1]Monitoramento_Base!$A:$K,11,FALSE),0)</f>
        <v>6227</v>
      </c>
      <c r="E1093">
        <f>IFERROR(VLOOKUP(A1093,[1]Monitoramento_Base!$A:$L,12,FALSE),0)</f>
        <v>4273723</v>
      </c>
      <c r="F1093">
        <f>IFERROR(VLOOKUP(A1093,[1]Monitoramento_Base!$A:$O,15,FALSE),0)</f>
        <v>17168</v>
      </c>
      <c r="G1093">
        <f>IFERROR(VLOOKUP(A1093,[1]Monitoramento_Base!$A:$P,16,FALSE),0)</f>
        <v>2650336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IFERROR(VLOOKUP(A1094,[1]Monitoramento_Base!$A:$J,7,FALSE),0)</f>
        <v>32796</v>
      </c>
      <c r="C1094">
        <f>IFERROR(VLOOKUP(A1094,[1]Monitoramento_Base!$A:$J,8,FALSE),0)</f>
        <v>15237245</v>
      </c>
      <c r="D1094">
        <f>IFERROR(VLOOKUP(A1094,[1]Monitoramento_Base!$A:$K,11,FALSE),0)</f>
        <v>82174</v>
      </c>
      <c r="E1094">
        <f>IFERROR(VLOOKUP(A1094,[1]Monitoramento_Base!$A:$L,12,FALSE),0)</f>
        <v>19205852</v>
      </c>
      <c r="F1094">
        <f>IFERROR(VLOOKUP(A1094,[1]Monitoramento_Base!$A:$O,15,FALSE),0)</f>
        <v>57871</v>
      </c>
      <c r="G1094">
        <f>IFERROR(VLOOKUP(A1094,[1]Monitoramento_Base!$A:$P,16,FALSE),0)</f>
        <v>15597419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IFERROR(VLOOKUP(A1095,[1]Monitoramento_Base!$A:$J,7,FALSE),0)</f>
        <v>41665</v>
      </c>
      <c r="C1095">
        <f>IFERROR(VLOOKUP(A1095,[1]Monitoramento_Base!$A:$J,8,FALSE),0)</f>
        <v>34333131</v>
      </c>
      <c r="D1095">
        <f>IFERROR(VLOOKUP(A1095,[1]Monitoramento_Base!$A:$K,11,FALSE),0)</f>
        <v>41214</v>
      </c>
      <c r="E1095">
        <f>IFERROR(VLOOKUP(A1095,[1]Monitoramento_Base!$A:$L,12,FALSE),0)</f>
        <v>34574985</v>
      </c>
      <c r="F1095">
        <f>IFERROR(VLOOKUP(A1095,[1]Monitoramento_Base!$A:$O,15,FALSE),0)</f>
        <v>23407</v>
      </c>
      <c r="G1095">
        <f>IFERROR(VLOOKUP(A1095,[1]Monitoramento_Base!$A:$P,16,FALSE),0)</f>
        <v>19520319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IFERROR(VLOOKUP(A1096,[1]Monitoramento_Base!$A:$J,7,FALSE),0)</f>
        <v>2597</v>
      </c>
      <c r="C1096">
        <f>IFERROR(VLOOKUP(A1096,[1]Monitoramento_Base!$A:$J,8,FALSE),0)</f>
        <v>1621217</v>
      </c>
      <c r="D1096">
        <f>IFERROR(VLOOKUP(A1096,[1]Monitoramento_Base!$A:$K,11,FALSE),0)</f>
        <v>3023</v>
      </c>
      <c r="E1096">
        <f>IFERROR(VLOOKUP(A1096,[1]Monitoramento_Base!$A:$L,12,FALSE),0)</f>
        <v>1771204</v>
      </c>
      <c r="F1096">
        <f>IFERROR(VLOOKUP(A1096,[1]Monitoramento_Base!$A:$O,15,FALSE),0)</f>
        <v>397</v>
      </c>
      <c r="G1096">
        <f>IFERROR(VLOOKUP(A1096,[1]Monitoramento_Base!$A:$P,16,FALSE),0)</f>
        <v>1007479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IFERROR(VLOOKUP(A1097,[1]Monitoramento_Base!$A:$J,7,FALSE),0)</f>
        <v>110</v>
      </c>
      <c r="C1097">
        <f>IFERROR(VLOOKUP(A1097,[1]Monitoramento_Base!$A:$J,8,FALSE),0)</f>
        <v>36483700</v>
      </c>
      <c r="D1097">
        <f>IFERROR(VLOOKUP(A1097,[1]Monitoramento_Base!$A:$K,11,FALSE),0)</f>
        <v>13633</v>
      </c>
      <c r="E1097">
        <f>IFERROR(VLOOKUP(A1097,[1]Monitoramento_Base!$A:$L,12,FALSE),0)</f>
        <v>36853459</v>
      </c>
      <c r="F1097">
        <f>IFERROR(VLOOKUP(A1097,[1]Monitoramento_Base!$A:$O,15,FALSE),0)</f>
        <v>0</v>
      </c>
      <c r="G1097">
        <f>IFERROR(VLOOKUP(A1097,[1]Monitoramento_Base!$A:$P,16,FALSE),0)</f>
        <v>24439600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IFERROR(VLOOKUP(A1098,[1]Monitoramento_Base!$A:$J,7,FALSE),0)</f>
        <v>22</v>
      </c>
      <c r="C1098">
        <f>IFERROR(VLOOKUP(A1098,[1]Monitoramento_Base!$A:$J,8,FALSE),0)</f>
        <v>510667</v>
      </c>
      <c r="D1098">
        <f>IFERROR(VLOOKUP(A1098,[1]Monitoramento_Base!$A:$K,11,FALSE),0)</f>
        <v>36</v>
      </c>
      <c r="E1098">
        <f>IFERROR(VLOOKUP(A1098,[1]Monitoramento_Base!$A:$L,12,FALSE),0)</f>
        <v>781693</v>
      </c>
      <c r="F1098">
        <f>IFERROR(VLOOKUP(A1098,[1]Monitoramento_Base!$A:$O,15,FALSE),0)</f>
        <v>18</v>
      </c>
      <c r="G1098">
        <f>IFERROR(VLOOKUP(A1098,[1]Monitoramento_Base!$A:$P,16,FALSE),0)</f>
        <v>1051823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IFERROR(VLOOKUP(A1099,[1]Monitoramento_Base!$A:$J,7,FALSE),0)</f>
        <v>45690</v>
      </c>
      <c r="C1099">
        <f>IFERROR(VLOOKUP(A1099,[1]Monitoramento_Base!$A:$J,8,FALSE),0)</f>
        <v>10507672</v>
      </c>
      <c r="D1099">
        <f>IFERROR(VLOOKUP(A1099,[1]Monitoramento_Base!$A:$K,11,FALSE),0)</f>
        <v>40037</v>
      </c>
      <c r="E1099">
        <f>IFERROR(VLOOKUP(A1099,[1]Monitoramento_Base!$A:$L,12,FALSE),0)</f>
        <v>9749418</v>
      </c>
      <c r="F1099">
        <f>IFERROR(VLOOKUP(A1099,[1]Monitoramento_Base!$A:$O,15,FALSE),0)</f>
        <v>35752</v>
      </c>
      <c r="G1099">
        <f>IFERROR(VLOOKUP(A1099,[1]Monitoramento_Base!$A:$P,16,FALSE),0)</f>
        <v>7493713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IFERROR(VLOOKUP(A1100,[1]Monitoramento_Base!$A:$J,7,FALSE),0)</f>
        <v>51051</v>
      </c>
      <c r="C1100">
        <f>IFERROR(VLOOKUP(A1100,[1]Monitoramento_Base!$A:$J,8,FALSE),0)</f>
        <v>8745386</v>
      </c>
      <c r="D1100">
        <f>IFERROR(VLOOKUP(A1100,[1]Monitoramento_Base!$A:$K,11,FALSE),0)</f>
        <v>51986</v>
      </c>
      <c r="E1100">
        <f>IFERROR(VLOOKUP(A1100,[1]Monitoramento_Base!$A:$L,12,FALSE),0)</f>
        <v>13332424</v>
      </c>
      <c r="F1100">
        <f>IFERROR(VLOOKUP(A1100,[1]Monitoramento_Base!$A:$O,15,FALSE),0)</f>
        <v>41092</v>
      </c>
      <c r="G1100">
        <f>IFERROR(VLOOKUP(A1100,[1]Monitoramento_Base!$A:$P,16,FALSE),0)</f>
        <v>7817081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IFERROR(VLOOKUP(A1101,[1]Monitoramento_Base!$A:$J,7,FALSE),0)</f>
        <v>9043</v>
      </c>
      <c r="C1101">
        <f>IFERROR(VLOOKUP(A1101,[1]Monitoramento_Base!$A:$J,8,FALSE),0)</f>
        <v>48245621</v>
      </c>
      <c r="D1101">
        <f>IFERROR(VLOOKUP(A1101,[1]Monitoramento_Base!$A:$K,11,FALSE),0)</f>
        <v>15331</v>
      </c>
      <c r="E1101">
        <f>IFERROR(VLOOKUP(A1101,[1]Monitoramento_Base!$A:$L,12,FALSE),0)</f>
        <v>48038371</v>
      </c>
      <c r="F1101">
        <f>IFERROR(VLOOKUP(A1101,[1]Monitoramento_Base!$A:$O,15,FALSE),0)</f>
        <v>52080</v>
      </c>
      <c r="G1101">
        <f>IFERROR(VLOOKUP(A1101,[1]Monitoramento_Base!$A:$P,16,FALSE),0)</f>
        <v>31410542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IFERROR(VLOOKUP(A1102,[1]Monitoramento_Base!$A:$J,7,FALSE),0)</f>
        <v>35786</v>
      </c>
      <c r="C1102">
        <f>IFERROR(VLOOKUP(A1102,[1]Monitoramento_Base!$A:$J,8,FALSE),0)</f>
        <v>39980532</v>
      </c>
      <c r="D1102">
        <f>IFERROR(VLOOKUP(A1102,[1]Monitoramento_Base!$A:$K,11,FALSE),0)</f>
        <v>54158</v>
      </c>
      <c r="E1102">
        <f>IFERROR(VLOOKUP(A1102,[1]Monitoramento_Base!$A:$L,12,FALSE),0)</f>
        <v>39605966</v>
      </c>
      <c r="F1102">
        <f>IFERROR(VLOOKUP(A1102,[1]Monitoramento_Base!$A:$O,15,FALSE),0)</f>
        <v>7330</v>
      </c>
      <c r="G1102">
        <f>IFERROR(VLOOKUP(A1102,[1]Monitoramento_Base!$A:$P,16,FALSE),0)</f>
        <v>26886689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IFERROR(VLOOKUP(A1103,[1]Monitoramento_Base!$A:$J,7,FALSE),0)</f>
        <v>944</v>
      </c>
      <c r="C1103">
        <f>IFERROR(VLOOKUP(A1103,[1]Monitoramento_Base!$A:$J,8,FALSE),0)</f>
        <v>3001458</v>
      </c>
      <c r="D1103">
        <f>IFERROR(VLOOKUP(A1103,[1]Monitoramento_Base!$A:$K,11,FALSE),0)</f>
        <v>1067</v>
      </c>
      <c r="E1103">
        <f>IFERROR(VLOOKUP(A1103,[1]Monitoramento_Base!$A:$L,12,FALSE),0)</f>
        <v>3199170</v>
      </c>
      <c r="F1103">
        <f>IFERROR(VLOOKUP(A1103,[1]Monitoramento_Base!$A:$O,15,FALSE),0)</f>
        <v>1208</v>
      </c>
      <c r="G1103">
        <f>IFERROR(VLOOKUP(A1103,[1]Monitoramento_Base!$A:$P,16,FALSE),0)</f>
        <v>2441388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IFERROR(VLOOKUP(A1104,[1]Monitoramento_Base!$A:$J,7,FALSE),0)</f>
        <v>1869318</v>
      </c>
      <c r="C1104">
        <f>IFERROR(VLOOKUP(A1104,[1]Monitoramento_Base!$A:$J,8,FALSE),0)</f>
        <v>254323711</v>
      </c>
      <c r="D1104">
        <f>IFERROR(VLOOKUP(A1104,[1]Monitoramento_Base!$A:$K,11,FALSE),0)</f>
        <v>1414695</v>
      </c>
      <c r="E1104">
        <f>IFERROR(VLOOKUP(A1104,[1]Monitoramento_Base!$A:$L,12,FALSE),0)</f>
        <v>256563754</v>
      </c>
      <c r="F1104">
        <f>IFERROR(VLOOKUP(A1104,[1]Monitoramento_Base!$A:$O,15,FALSE),0)</f>
        <v>1368349</v>
      </c>
      <c r="G1104">
        <f>IFERROR(VLOOKUP(A1104,[1]Monitoramento_Base!$A:$P,16,FALSE),0)</f>
        <v>175347824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IFERROR(VLOOKUP(A1105,[1]Monitoramento_Base!$A:$J,7,FALSE),0)</f>
        <v>25570</v>
      </c>
      <c r="C1105">
        <f>IFERROR(VLOOKUP(A1105,[1]Monitoramento_Base!$A:$J,8,FALSE),0)</f>
        <v>16646706</v>
      </c>
      <c r="D1105">
        <f>IFERROR(VLOOKUP(A1105,[1]Monitoramento_Base!$A:$K,11,FALSE),0)</f>
        <v>18789</v>
      </c>
      <c r="E1105">
        <f>IFERROR(VLOOKUP(A1105,[1]Monitoramento_Base!$A:$L,12,FALSE),0)</f>
        <v>14158747</v>
      </c>
      <c r="F1105">
        <f>IFERROR(VLOOKUP(A1105,[1]Monitoramento_Base!$A:$O,15,FALSE),0)</f>
        <v>20677</v>
      </c>
      <c r="G1105">
        <f>IFERROR(VLOOKUP(A1105,[1]Monitoramento_Base!$A:$P,16,FALSE),0)</f>
        <v>9397027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IFERROR(VLOOKUP(A1106,[1]Monitoramento_Base!$A:$J,7,FALSE),0)</f>
        <v>25348</v>
      </c>
      <c r="C1106">
        <f>IFERROR(VLOOKUP(A1106,[1]Monitoramento_Base!$A:$J,8,FALSE),0)</f>
        <v>13403191</v>
      </c>
      <c r="D1106">
        <f>IFERROR(VLOOKUP(A1106,[1]Monitoramento_Base!$A:$K,11,FALSE),0)</f>
        <v>14305</v>
      </c>
      <c r="E1106">
        <f>IFERROR(VLOOKUP(A1106,[1]Monitoramento_Base!$A:$L,12,FALSE),0)</f>
        <v>14083766</v>
      </c>
      <c r="F1106">
        <f>IFERROR(VLOOKUP(A1106,[1]Monitoramento_Base!$A:$O,15,FALSE),0)</f>
        <v>30782</v>
      </c>
      <c r="G1106">
        <f>IFERROR(VLOOKUP(A1106,[1]Monitoramento_Base!$A:$P,16,FALSE),0)</f>
        <v>11641043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IFERROR(VLOOKUP(A1107,[1]Monitoramento_Base!$A:$J,7,FALSE),0)</f>
        <v>854</v>
      </c>
      <c r="C1107">
        <f>IFERROR(VLOOKUP(A1107,[1]Monitoramento_Base!$A:$J,8,FALSE),0)</f>
        <v>28432961</v>
      </c>
      <c r="D1107">
        <f>IFERROR(VLOOKUP(A1107,[1]Monitoramento_Base!$A:$K,11,FALSE),0)</f>
        <v>4191</v>
      </c>
      <c r="E1107">
        <f>IFERROR(VLOOKUP(A1107,[1]Monitoramento_Base!$A:$L,12,FALSE),0)</f>
        <v>27416474</v>
      </c>
      <c r="F1107">
        <f>IFERROR(VLOOKUP(A1107,[1]Monitoramento_Base!$A:$O,15,FALSE),0)</f>
        <v>652</v>
      </c>
      <c r="G1107">
        <f>IFERROR(VLOOKUP(A1107,[1]Monitoramento_Base!$A:$P,16,FALSE),0)</f>
        <v>18236403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IFERROR(VLOOKUP(A1108,[1]Monitoramento_Base!$A:$J,7,FALSE),0)</f>
        <v>0</v>
      </c>
      <c r="C1108">
        <f>IFERROR(VLOOKUP(A1108,[1]Monitoramento_Base!$A:$J,8,FALSE),0)</f>
        <v>8677226</v>
      </c>
      <c r="D1108">
        <f>IFERROR(VLOOKUP(A1108,[1]Monitoramento_Base!$A:$K,11,FALSE),0)</f>
        <v>17819</v>
      </c>
      <c r="E1108">
        <f>IFERROR(VLOOKUP(A1108,[1]Monitoramento_Base!$A:$L,12,FALSE),0)</f>
        <v>1375543</v>
      </c>
      <c r="F1108">
        <f>IFERROR(VLOOKUP(A1108,[1]Monitoramento_Base!$A:$O,15,FALSE),0)</f>
        <v>7545</v>
      </c>
      <c r="G1108">
        <f>IFERROR(VLOOKUP(A1108,[1]Monitoramento_Base!$A:$P,16,FALSE),0)</f>
        <v>1451208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IFERROR(VLOOKUP(A1109,[1]Monitoramento_Base!$A:$J,7,FALSE),0)</f>
        <v>0</v>
      </c>
      <c r="C1109">
        <f>IFERROR(VLOOKUP(A1109,[1]Monitoramento_Base!$A:$J,8,FALSE),0)</f>
        <v>12493825</v>
      </c>
      <c r="D1109">
        <f>IFERROR(VLOOKUP(A1109,[1]Monitoramento_Base!$A:$K,11,FALSE),0)</f>
        <v>0</v>
      </c>
      <c r="E1109">
        <f>IFERROR(VLOOKUP(A1109,[1]Monitoramento_Base!$A:$L,12,FALSE),0)</f>
        <v>12226275</v>
      </c>
      <c r="F1109">
        <f>IFERROR(VLOOKUP(A1109,[1]Monitoramento_Base!$A:$O,15,FALSE),0)</f>
        <v>0</v>
      </c>
      <c r="G1109">
        <f>IFERROR(VLOOKUP(A1109,[1]Monitoramento_Base!$A:$P,16,FALSE),0)</f>
        <v>11696427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IFERROR(VLOOKUP(A1110,[1]Monitoramento_Base!$A:$J,7,FALSE),0)</f>
        <v>0</v>
      </c>
      <c r="C1110">
        <f>IFERROR(VLOOKUP(A1110,[1]Monitoramento_Base!$A:$J,8,FALSE),0)</f>
        <v>217155</v>
      </c>
      <c r="D1110">
        <f>IFERROR(VLOOKUP(A1110,[1]Monitoramento_Base!$A:$K,11,FALSE),0)</f>
        <v>0</v>
      </c>
      <c r="E1110">
        <f>IFERROR(VLOOKUP(A1110,[1]Monitoramento_Base!$A:$L,12,FALSE),0)</f>
        <v>210150</v>
      </c>
      <c r="F1110">
        <f>IFERROR(VLOOKUP(A1110,[1]Monitoramento_Base!$A:$O,15,FALSE),0)</f>
        <v>0</v>
      </c>
      <c r="G1110">
        <f>IFERROR(VLOOKUP(A1110,[1]Monitoramento_Base!$A:$P,16,FALSE),0)</f>
        <v>140100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IFERROR(VLOOKUP(A1111,[1]Monitoramento_Base!$A:$J,7,FALSE),0)</f>
        <v>23933</v>
      </c>
      <c r="C1111">
        <f>IFERROR(VLOOKUP(A1111,[1]Monitoramento_Base!$A:$J,8,FALSE),0)</f>
        <v>3606571</v>
      </c>
      <c r="D1111">
        <f>IFERROR(VLOOKUP(A1111,[1]Monitoramento_Base!$A:$K,11,FALSE),0)</f>
        <v>15404</v>
      </c>
      <c r="E1111">
        <f>IFERROR(VLOOKUP(A1111,[1]Monitoramento_Base!$A:$L,12,FALSE),0)</f>
        <v>4501532</v>
      </c>
      <c r="F1111">
        <f>IFERROR(VLOOKUP(A1111,[1]Monitoramento_Base!$A:$O,15,FALSE),0)</f>
        <v>22371</v>
      </c>
      <c r="G1111">
        <f>IFERROR(VLOOKUP(A1111,[1]Monitoramento_Base!$A:$P,16,FALSE),0)</f>
        <v>3456029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IFERROR(VLOOKUP(A1112,[1]Monitoramento_Base!$A:$J,7,FALSE),0)</f>
        <v>101828</v>
      </c>
      <c r="C1112">
        <f>IFERROR(VLOOKUP(A1112,[1]Monitoramento_Base!$A:$J,8,FALSE),0)</f>
        <v>16610078</v>
      </c>
      <c r="D1112">
        <f>IFERROR(VLOOKUP(A1112,[1]Monitoramento_Base!$A:$K,11,FALSE),0)</f>
        <v>91634</v>
      </c>
      <c r="E1112">
        <f>IFERROR(VLOOKUP(A1112,[1]Monitoramento_Base!$A:$L,12,FALSE),0)</f>
        <v>17685722</v>
      </c>
      <c r="F1112">
        <f>IFERROR(VLOOKUP(A1112,[1]Monitoramento_Base!$A:$O,15,FALSE),0)</f>
        <v>69935</v>
      </c>
      <c r="G1112">
        <f>IFERROR(VLOOKUP(A1112,[1]Monitoramento_Base!$A:$P,16,FALSE),0)</f>
        <v>13118976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IFERROR(VLOOKUP(A1113,[1]Monitoramento_Base!$A:$J,7,FALSE),0)</f>
        <v>11595</v>
      </c>
      <c r="C1113">
        <f>IFERROR(VLOOKUP(A1113,[1]Monitoramento_Base!$A:$J,8,FALSE),0)</f>
        <v>34464584</v>
      </c>
      <c r="D1113">
        <f>IFERROR(VLOOKUP(A1113,[1]Monitoramento_Base!$A:$K,11,FALSE),0)</f>
        <v>16859</v>
      </c>
      <c r="E1113">
        <f>IFERROR(VLOOKUP(A1113,[1]Monitoramento_Base!$A:$L,12,FALSE),0)</f>
        <v>32387578</v>
      </c>
      <c r="F1113">
        <f>IFERROR(VLOOKUP(A1113,[1]Monitoramento_Base!$A:$O,15,FALSE),0)</f>
        <v>11102</v>
      </c>
      <c r="G1113">
        <f>IFERROR(VLOOKUP(A1113,[1]Monitoramento_Base!$A:$P,16,FALSE),0)</f>
        <v>20017786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IFERROR(VLOOKUP(A1114,[1]Monitoramento_Base!$A:$J,7,FALSE),0)</f>
        <v>0</v>
      </c>
      <c r="C1114">
        <f>IFERROR(VLOOKUP(A1114,[1]Monitoramento_Base!$A:$J,8,FALSE),0)</f>
        <v>2038383</v>
      </c>
      <c r="D1114">
        <f>IFERROR(VLOOKUP(A1114,[1]Monitoramento_Base!$A:$K,11,FALSE),0)</f>
        <v>0</v>
      </c>
      <c r="E1114">
        <f>IFERROR(VLOOKUP(A1114,[1]Monitoramento_Base!$A:$L,12,FALSE),0)</f>
        <v>11530390</v>
      </c>
      <c r="F1114">
        <f>IFERROR(VLOOKUP(A1114,[1]Monitoramento_Base!$A:$O,15,FALSE),0)</f>
        <v>0</v>
      </c>
      <c r="G1114">
        <f>IFERROR(VLOOKUP(A1114,[1]Monitoramento_Base!$A:$P,16,FALSE),0)</f>
        <v>9869360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IFERROR(VLOOKUP(A1115,[1]Monitoramento_Base!$A:$J,7,FALSE),0)</f>
        <v>5586</v>
      </c>
      <c r="C1115">
        <f>IFERROR(VLOOKUP(A1115,[1]Monitoramento_Base!$A:$J,8,FALSE),0)</f>
        <v>625537</v>
      </c>
      <c r="D1115">
        <f>IFERROR(VLOOKUP(A1115,[1]Monitoramento_Base!$A:$K,11,FALSE),0)</f>
        <v>5285</v>
      </c>
      <c r="E1115">
        <f>IFERROR(VLOOKUP(A1115,[1]Monitoramento_Base!$A:$L,12,FALSE),0)</f>
        <v>573821</v>
      </c>
      <c r="F1115">
        <f>IFERROR(VLOOKUP(A1115,[1]Monitoramento_Base!$A:$O,15,FALSE),0)</f>
        <v>5324</v>
      </c>
      <c r="G1115">
        <f>IFERROR(VLOOKUP(A1115,[1]Monitoramento_Base!$A:$P,16,FALSE),0)</f>
        <v>443277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IFERROR(VLOOKUP(A1116,[1]Monitoramento_Base!$A:$J,7,FALSE),0)</f>
        <v>155835</v>
      </c>
      <c r="C1116">
        <f>IFERROR(VLOOKUP(A1116,[1]Monitoramento_Base!$A:$J,8,FALSE),0)</f>
        <v>34918381</v>
      </c>
      <c r="D1116">
        <f>IFERROR(VLOOKUP(A1116,[1]Monitoramento_Base!$A:$K,11,FALSE),0)</f>
        <v>152937</v>
      </c>
      <c r="E1116">
        <f>IFERROR(VLOOKUP(A1116,[1]Monitoramento_Base!$A:$L,12,FALSE),0)</f>
        <v>30952370</v>
      </c>
      <c r="F1116">
        <f>IFERROR(VLOOKUP(A1116,[1]Monitoramento_Base!$A:$O,15,FALSE),0)</f>
        <v>104053</v>
      </c>
      <c r="G1116">
        <f>IFERROR(VLOOKUP(A1116,[1]Monitoramento_Base!$A:$P,16,FALSE),0)</f>
        <v>23780015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IFERROR(VLOOKUP(A1117,[1]Monitoramento_Base!$A:$J,7,FALSE),0)</f>
        <v>83286</v>
      </c>
      <c r="C1117">
        <f>IFERROR(VLOOKUP(A1117,[1]Monitoramento_Base!$A:$J,8,FALSE),0)</f>
        <v>30976508</v>
      </c>
      <c r="D1117">
        <f>IFERROR(VLOOKUP(A1117,[1]Monitoramento_Base!$A:$K,11,FALSE),0)</f>
        <v>59739</v>
      </c>
      <c r="E1117">
        <f>IFERROR(VLOOKUP(A1117,[1]Monitoramento_Base!$A:$L,12,FALSE),0)</f>
        <v>20965977</v>
      </c>
      <c r="F1117">
        <f>IFERROR(VLOOKUP(A1117,[1]Monitoramento_Base!$A:$O,15,FALSE),0)</f>
        <v>62174</v>
      </c>
      <c r="G1117">
        <f>IFERROR(VLOOKUP(A1117,[1]Monitoramento_Base!$A:$P,16,FALSE),0)</f>
        <v>14898488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IFERROR(VLOOKUP(A1118,[1]Monitoramento_Base!$A:$J,7,FALSE),0)</f>
        <v>328999</v>
      </c>
      <c r="C1118">
        <f>IFERROR(VLOOKUP(A1118,[1]Monitoramento_Base!$A:$J,8,FALSE),0)</f>
        <v>205650807</v>
      </c>
      <c r="D1118">
        <f>IFERROR(VLOOKUP(A1118,[1]Monitoramento_Base!$A:$K,11,FALSE),0)</f>
        <v>307195</v>
      </c>
      <c r="E1118">
        <f>IFERROR(VLOOKUP(A1118,[1]Monitoramento_Base!$A:$L,12,FALSE),0)</f>
        <v>204863741</v>
      </c>
      <c r="F1118">
        <f>IFERROR(VLOOKUP(A1118,[1]Monitoramento_Base!$A:$O,15,FALSE),0)</f>
        <v>229629</v>
      </c>
      <c r="G1118">
        <f>IFERROR(VLOOKUP(A1118,[1]Monitoramento_Base!$A:$P,16,FALSE),0)</f>
        <v>126167556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IFERROR(VLOOKUP(A1119,[1]Monitoramento_Base!$A:$J,7,FALSE),0)</f>
        <v>52895</v>
      </c>
      <c r="C1119">
        <f>IFERROR(VLOOKUP(A1119,[1]Monitoramento_Base!$A:$J,8,FALSE),0)</f>
        <v>11533160</v>
      </c>
      <c r="D1119">
        <f>IFERROR(VLOOKUP(A1119,[1]Monitoramento_Base!$A:$K,11,FALSE),0)</f>
        <v>51091</v>
      </c>
      <c r="E1119">
        <f>IFERROR(VLOOKUP(A1119,[1]Monitoramento_Base!$A:$L,12,FALSE),0)</f>
        <v>10350916</v>
      </c>
      <c r="F1119">
        <f>IFERROR(VLOOKUP(A1119,[1]Monitoramento_Base!$A:$O,15,FALSE),0)</f>
        <v>39397</v>
      </c>
      <c r="G1119">
        <f>IFERROR(VLOOKUP(A1119,[1]Monitoramento_Base!$A:$P,16,FALSE),0)</f>
        <v>8178780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IFERROR(VLOOKUP(A1120,[1]Monitoramento_Base!$A:$J,7,FALSE),0)</f>
        <v>171903</v>
      </c>
      <c r="C1120">
        <f>IFERROR(VLOOKUP(A1120,[1]Monitoramento_Base!$A:$J,8,FALSE),0)</f>
        <v>173005198</v>
      </c>
      <c r="D1120">
        <f>IFERROR(VLOOKUP(A1120,[1]Monitoramento_Base!$A:$K,11,FALSE),0)</f>
        <v>145607</v>
      </c>
      <c r="E1120">
        <f>IFERROR(VLOOKUP(A1120,[1]Monitoramento_Base!$A:$L,12,FALSE),0)</f>
        <v>175092094</v>
      </c>
      <c r="F1120">
        <f>IFERROR(VLOOKUP(A1120,[1]Monitoramento_Base!$A:$O,15,FALSE),0)</f>
        <v>97029</v>
      </c>
      <c r="G1120">
        <f>IFERROR(VLOOKUP(A1120,[1]Monitoramento_Base!$A:$P,16,FALSE),0)</f>
        <v>141737932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IFERROR(VLOOKUP(A1121,[1]Monitoramento_Base!$A:$J,7,FALSE),0)</f>
        <v>8301</v>
      </c>
      <c r="C1121">
        <f>IFERROR(VLOOKUP(A1121,[1]Monitoramento_Base!$A:$J,8,FALSE),0)</f>
        <v>10701605</v>
      </c>
      <c r="D1121">
        <f>IFERROR(VLOOKUP(A1121,[1]Monitoramento_Base!$A:$K,11,FALSE),0)</f>
        <v>10445</v>
      </c>
      <c r="E1121">
        <f>IFERROR(VLOOKUP(A1121,[1]Monitoramento_Base!$A:$L,12,FALSE),0)</f>
        <v>10183005</v>
      </c>
      <c r="F1121">
        <f>IFERROR(VLOOKUP(A1121,[1]Monitoramento_Base!$A:$O,15,FALSE),0)</f>
        <v>8244</v>
      </c>
      <c r="G1121">
        <f>IFERROR(VLOOKUP(A1121,[1]Monitoramento_Base!$A:$P,16,FALSE),0)</f>
        <v>16968481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IFERROR(VLOOKUP(A1122,[1]Monitoramento_Base!$A:$J,7,FALSE),0)</f>
        <v>134640</v>
      </c>
      <c r="C1122">
        <f>IFERROR(VLOOKUP(A1122,[1]Monitoramento_Base!$A:$J,8,FALSE),0)</f>
        <v>136367164</v>
      </c>
      <c r="D1122">
        <f>IFERROR(VLOOKUP(A1122,[1]Monitoramento_Base!$A:$K,11,FALSE),0)</f>
        <v>183390</v>
      </c>
      <c r="E1122">
        <f>IFERROR(VLOOKUP(A1122,[1]Monitoramento_Base!$A:$L,12,FALSE),0)</f>
        <v>144169637</v>
      </c>
      <c r="F1122">
        <f>IFERROR(VLOOKUP(A1122,[1]Monitoramento_Base!$A:$O,15,FALSE),0)</f>
        <v>83658</v>
      </c>
      <c r="G1122">
        <f>IFERROR(VLOOKUP(A1122,[1]Monitoramento_Base!$A:$P,16,FALSE),0)</f>
        <v>102180820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IFERROR(VLOOKUP(A1123,[1]Monitoramento_Base!$A:$J,7,FALSE),0)</f>
        <v>1489</v>
      </c>
      <c r="C1123">
        <f>IFERROR(VLOOKUP(A1123,[1]Monitoramento_Base!$A:$J,8,FALSE),0)</f>
        <v>2541863</v>
      </c>
      <c r="D1123">
        <f>IFERROR(VLOOKUP(A1123,[1]Monitoramento_Base!$A:$K,11,FALSE),0)</f>
        <v>929</v>
      </c>
      <c r="E1123">
        <f>IFERROR(VLOOKUP(A1123,[1]Monitoramento_Base!$A:$L,12,FALSE),0)</f>
        <v>2854195</v>
      </c>
      <c r="F1123">
        <f>IFERROR(VLOOKUP(A1123,[1]Monitoramento_Base!$A:$O,15,FALSE),0)</f>
        <v>747</v>
      </c>
      <c r="G1123">
        <f>IFERROR(VLOOKUP(A1123,[1]Monitoramento_Base!$A:$P,16,FALSE),0)</f>
        <v>1945666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IFERROR(VLOOKUP(A1124,[1]Monitoramento_Base!$A:$J,7,FALSE),0)</f>
        <v>2454</v>
      </c>
      <c r="C1124">
        <f>IFERROR(VLOOKUP(A1124,[1]Monitoramento_Base!$A:$J,8,FALSE),0)</f>
        <v>129095228</v>
      </c>
      <c r="D1124">
        <f>IFERROR(VLOOKUP(A1124,[1]Monitoramento_Base!$A:$K,11,FALSE),0)</f>
        <v>1925</v>
      </c>
      <c r="E1124">
        <f>IFERROR(VLOOKUP(A1124,[1]Monitoramento_Base!$A:$L,12,FALSE),0)</f>
        <v>126015074</v>
      </c>
      <c r="F1124">
        <f>IFERROR(VLOOKUP(A1124,[1]Monitoramento_Base!$A:$O,15,FALSE),0)</f>
        <v>1014</v>
      </c>
      <c r="G1124">
        <f>IFERROR(VLOOKUP(A1124,[1]Monitoramento_Base!$A:$P,16,FALSE),0)</f>
        <v>82532297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IFERROR(VLOOKUP(A1125,[1]Monitoramento_Base!$A:$J,7,FALSE),0)</f>
        <v>80618</v>
      </c>
      <c r="C1125">
        <f>IFERROR(VLOOKUP(A1125,[1]Monitoramento_Base!$A:$J,8,FALSE),0)</f>
        <v>10602025</v>
      </c>
      <c r="D1125">
        <f>IFERROR(VLOOKUP(A1125,[1]Monitoramento_Base!$A:$K,11,FALSE),0)</f>
        <v>33385</v>
      </c>
      <c r="E1125">
        <f>IFERROR(VLOOKUP(A1125,[1]Monitoramento_Base!$A:$L,12,FALSE),0)</f>
        <v>5829135</v>
      </c>
      <c r="F1125">
        <f>IFERROR(VLOOKUP(A1125,[1]Monitoramento_Base!$A:$O,15,FALSE),0)</f>
        <v>30261</v>
      </c>
      <c r="G1125">
        <f>IFERROR(VLOOKUP(A1125,[1]Monitoramento_Base!$A:$P,16,FALSE),0)</f>
        <v>4315069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IFERROR(VLOOKUP(A1126,[1]Monitoramento_Base!$A:$J,7,FALSE),0)</f>
        <v>20186</v>
      </c>
      <c r="C1126">
        <f>IFERROR(VLOOKUP(A1126,[1]Monitoramento_Base!$A:$J,8,FALSE),0)</f>
        <v>35067415</v>
      </c>
      <c r="D1126">
        <f>IFERROR(VLOOKUP(A1126,[1]Monitoramento_Base!$A:$K,11,FALSE),0)</f>
        <v>14391</v>
      </c>
      <c r="E1126">
        <f>IFERROR(VLOOKUP(A1126,[1]Monitoramento_Base!$A:$L,12,FALSE),0)</f>
        <v>33600555</v>
      </c>
      <c r="F1126">
        <f>IFERROR(VLOOKUP(A1126,[1]Monitoramento_Base!$A:$O,15,FALSE),0)</f>
        <v>17849</v>
      </c>
      <c r="G1126">
        <f>IFERROR(VLOOKUP(A1126,[1]Monitoramento_Base!$A:$P,16,FALSE),0)</f>
        <v>24455579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IFERROR(VLOOKUP(A1127,[1]Monitoramento_Base!$A:$J,7,FALSE),0)</f>
        <v>78552</v>
      </c>
      <c r="C1127">
        <f>IFERROR(VLOOKUP(A1127,[1]Monitoramento_Base!$A:$J,8,FALSE),0)</f>
        <v>5590688</v>
      </c>
      <c r="D1127">
        <f>IFERROR(VLOOKUP(A1127,[1]Monitoramento_Base!$A:$K,11,FALSE),0)</f>
        <v>56012</v>
      </c>
      <c r="E1127">
        <f>IFERROR(VLOOKUP(A1127,[1]Monitoramento_Base!$A:$L,12,FALSE),0)</f>
        <v>5760731</v>
      </c>
      <c r="F1127">
        <f>IFERROR(VLOOKUP(A1127,[1]Monitoramento_Base!$A:$O,15,FALSE),0)</f>
        <v>35372</v>
      </c>
      <c r="G1127">
        <f>IFERROR(VLOOKUP(A1127,[1]Monitoramento_Base!$A:$P,16,FALSE),0)</f>
        <v>3843987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IFERROR(VLOOKUP(A1128,[1]Monitoramento_Base!$A:$J,7,FALSE),0)</f>
        <v>833944</v>
      </c>
      <c r="C1128">
        <f>IFERROR(VLOOKUP(A1128,[1]Monitoramento_Base!$A:$J,8,FALSE),0)</f>
        <v>607981324</v>
      </c>
      <c r="D1128">
        <f>IFERROR(VLOOKUP(A1128,[1]Monitoramento_Base!$A:$K,11,FALSE),0)</f>
        <v>657586</v>
      </c>
      <c r="E1128">
        <f>IFERROR(VLOOKUP(A1128,[1]Monitoramento_Base!$A:$L,12,FALSE),0)</f>
        <v>553872492</v>
      </c>
      <c r="F1128">
        <f>IFERROR(VLOOKUP(A1128,[1]Monitoramento_Base!$A:$O,15,FALSE),0)</f>
        <v>537300</v>
      </c>
      <c r="G1128">
        <f>IFERROR(VLOOKUP(A1128,[1]Monitoramento_Base!$A:$P,16,FALSE),0)</f>
        <v>352990350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IFERROR(VLOOKUP(A1129,[1]Monitoramento_Base!$A:$J,7,FALSE),0)</f>
        <v>51619</v>
      </c>
      <c r="C1129">
        <f>IFERROR(VLOOKUP(A1129,[1]Monitoramento_Base!$A:$J,8,FALSE),0)</f>
        <v>77665164</v>
      </c>
      <c r="D1129">
        <f>IFERROR(VLOOKUP(A1129,[1]Monitoramento_Base!$A:$K,11,FALSE),0)</f>
        <v>60445</v>
      </c>
      <c r="E1129">
        <f>IFERROR(VLOOKUP(A1129,[1]Monitoramento_Base!$A:$L,12,FALSE),0)</f>
        <v>72978846</v>
      </c>
      <c r="F1129">
        <f>IFERROR(VLOOKUP(A1129,[1]Monitoramento_Base!$A:$O,15,FALSE),0)</f>
        <v>27565</v>
      </c>
      <c r="G1129">
        <f>IFERROR(VLOOKUP(A1129,[1]Monitoramento_Base!$A:$P,16,FALSE),0)</f>
        <v>47162800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IFERROR(VLOOKUP(A1130,[1]Monitoramento_Base!$A:$J,7,FALSE),0)</f>
        <v>16666</v>
      </c>
      <c r="C1130">
        <f>IFERROR(VLOOKUP(A1130,[1]Monitoramento_Base!$A:$J,8,FALSE),0)</f>
        <v>24912323</v>
      </c>
      <c r="D1130">
        <f>IFERROR(VLOOKUP(A1130,[1]Monitoramento_Base!$A:$K,11,FALSE),0)</f>
        <v>7654</v>
      </c>
      <c r="E1130">
        <f>IFERROR(VLOOKUP(A1130,[1]Monitoramento_Base!$A:$L,12,FALSE),0)</f>
        <v>24499710</v>
      </c>
      <c r="F1130">
        <f>IFERROR(VLOOKUP(A1130,[1]Monitoramento_Base!$A:$O,15,FALSE),0)</f>
        <v>7472</v>
      </c>
      <c r="G1130">
        <f>IFERROR(VLOOKUP(A1130,[1]Monitoramento_Base!$A:$P,16,FALSE),0)</f>
        <v>16408407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IFERROR(VLOOKUP(A1131,[1]Monitoramento_Base!$A:$J,7,FALSE),0)</f>
        <v>25150</v>
      </c>
      <c r="C1131">
        <f>IFERROR(VLOOKUP(A1131,[1]Monitoramento_Base!$A:$J,8,FALSE),0)</f>
        <v>117431998</v>
      </c>
      <c r="D1131">
        <f>IFERROR(VLOOKUP(A1131,[1]Monitoramento_Base!$A:$K,11,FALSE),0)</f>
        <v>17734</v>
      </c>
      <c r="E1131">
        <f>IFERROR(VLOOKUP(A1131,[1]Monitoramento_Base!$A:$L,12,FALSE),0)</f>
        <v>114351033</v>
      </c>
      <c r="F1131">
        <f>IFERROR(VLOOKUP(A1131,[1]Monitoramento_Base!$A:$O,15,FALSE),0)</f>
        <v>17717</v>
      </c>
      <c r="G1131">
        <f>IFERROR(VLOOKUP(A1131,[1]Monitoramento_Base!$A:$P,16,FALSE),0)</f>
        <v>79759778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IFERROR(VLOOKUP(A1132,[1]Monitoramento_Base!$A:$J,7,FALSE),0)</f>
        <v>0</v>
      </c>
      <c r="C1132">
        <f>IFERROR(VLOOKUP(A1132,[1]Monitoramento_Base!$A:$J,8,FALSE),0)</f>
        <v>53930886</v>
      </c>
      <c r="D1132">
        <f>IFERROR(VLOOKUP(A1132,[1]Monitoramento_Base!$A:$K,11,FALSE),0)</f>
        <v>3</v>
      </c>
      <c r="E1132">
        <f>IFERROR(VLOOKUP(A1132,[1]Monitoramento_Base!$A:$L,12,FALSE),0)</f>
        <v>57129472</v>
      </c>
      <c r="F1132">
        <f>IFERROR(VLOOKUP(A1132,[1]Monitoramento_Base!$A:$O,15,FALSE),0)</f>
        <v>4523</v>
      </c>
      <c r="G1132">
        <f>IFERROR(VLOOKUP(A1132,[1]Monitoramento_Base!$A:$P,16,FALSE),0)</f>
        <v>43582256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IFERROR(VLOOKUP(A1133,[1]Monitoramento_Base!$A:$J,7,FALSE),0)</f>
        <v>69630</v>
      </c>
      <c r="C1133">
        <f>IFERROR(VLOOKUP(A1133,[1]Monitoramento_Base!$A:$J,8,FALSE),0)</f>
        <v>6507664</v>
      </c>
      <c r="D1133">
        <f>IFERROR(VLOOKUP(A1133,[1]Monitoramento_Base!$A:$K,11,FALSE),0)</f>
        <v>119113</v>
      </c>
      <c r="E1133">
        <f>IFERROR(VLOOKUP(A1133,[1]Monitoramento_Base!$A:$L,12,FALSE),0)</f>
        <v>10182918</v>
      </c>
      <c r="F1133">
        <f>IFERROR(VLOOKUP(A1133,[1]Monitoramento_Base!$A:$O,15,FALSE),0)</f>
        <v>122127</v>
      </c>
      <c r="G1133">
        <f>IFERROR(VLOOKUP(A1133,[1]Monitoramento_Base!$A:$P,16,FALSE),0)</f>
        <v>8272165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IFERROR(VLOOKUP(A1134,[1]Monitoramento_Base!$A:$J,7,FALSE),0)</f>
        <v>22407</v>
      </c>
      <c r="C1134">
        <f>IFERROR(VLOOKUP(A1134,[1]Monitoramento_Base!$A:$J,8,FALSE),0)</f>
        <v>5461897</v>
      </c>
      <c r="D1134">
        <f>IFERROR(VLOOKUP(A1134,[1]Monitoramento_Base!$A:$K,11,FALSE),0)</f>
        <v>17922</v>
      </c>
      <c r="E1134">
        <f>IFERROR(VLOOKUP(A1134,[1]Monitoramento_Base!$A:$L,12,FALSE),0)</f>
        <v>3434372</v>
      </c>
      <c r="F1134">
        <f>IFERROR(VLOOKUP(A1134,[1]Monitoramento_Base!$A:$O,15,FALSE),0)</f>
        <v>19077</v>
      </c>
      <c r="G1134">
        <f>IFERROR(VLOOKUP(A1134,[1]Monitoramento_Base!$A:$P,16,FALSE),0)</f>
        <v>2153394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IFERROR(VLOOKUP(A1135,[1]Monitoramento_Base!$A:$J,7,FALSE),0)</f>
        <v>47678</v>
      </c>
      <c r="C1135">
        <f>IFERROR(VLOOKUP(A1135,[1]Monitoramento_Base!$A:$J,8,FALSE),0)</f>
        <v>8471398</v>
      </c>
      <c r="D1135">
        <f>IFERROR(VLOOKUP(A1135,[1]Monitoramento_Base!$A:$K,11,FALSE),0)</f>
        <v>71909</v>
      </c>
      <c r="E1135">
        <f>IFERROR(VLOOKUP(A1135,[1]Monitoramento_Base!$A:$L,12,FALSE),0)</f>
        <v>8481046</v>
      </c>
      <c r="F1135">
        <f>IFERROR(VLOOKUP(A1135,[1]Monitoramento_Base!$A:$O,15,FALSE),0)</f>
        <v>50532</v>
      </c>
      <c r="G1135">
        <f>IFERROR(VLOOKUP(A1135,[1]Monitoramento_Base!$A:$P,16,FALSE),0)</f>
        <v>6139054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IFERROR(VLOOKUP(A1136,[1]Monitoramento_Base!$A:$J,7,FALSE),0)</f>
        <v>60989</v>
      </c>
      <c r="C1136">
        <f>IFERROR(VLOOKUP(A1136,[1]Monitoramento_Base!$A:$J,8,FALSE),0)</f>
        <v>5963566</v>
      </c>
      <c r="D1136">
        <f>IFERROR(VLOOKUP(A1136,[1]Monitoramento_Base!$A:$K,11,FALSE),0)</f>
        <v>80748</v>
      </c>
      <c r="E1136">
        <f>IFERROR(VLOOKUP(A1136,[1]Monitoramento_Base!$A:$L,12,FALSE),0)</f>
        <v>6431867</v>
      </c>
      <c r="F1136">
        <f>IFERROR(VLOOKUP(A1136,[1]Monitoramento_Base!$A:$O,15,FALSE),0)</f>
        <v>53652</v>
      </c>
      <c r="G1136">
        <f>IFERROR(VLOOKUP(A1136,[1]Monitoramento_Base!$A:$P,16,FALSE),0)</f>
        <v>5673815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IFERROR(VLOOKUP(A1137,[1]Monitoramento_Base!$A:$J,7,FALSE),0)</f>
        <v>2800</v>
      </c>
      <c r="C1137">
        <f>IFERROR(VLOOKUP(A1137,[1]Monitoramento_Base!$A:$J,8,FALSE),0)</f>
        <v>10211659</v>
      </c>
      <c r="D1137">
        <f>IFERROR(VLOOKUP(A1137,[1]Monitoramento_Base!$A:$K,11,FALSE),0)</f>
        <v>0</v>
      </c>
      <c r="E1137">
        <f>IFERROR(VLOOKUP(A1137,[1]Monitoramento_Base!$A:$L,12,FALSE),0)</f>
        <v>9836730</v>
      </c>
      <c r="F1137">
        <f>IFERROR(VLOOKUP(A1137,[1]Monitoramento_Base!$A:$O,15,FALSE),0)</f>
        <v>1931</v>
      </c>
      <c r="G1137">
        <f>IFERROR(VLOOKUP(A1137,[1]Monitoramento_Base!$A:$P,16,FALSE),0)</f>
        <v>6646030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IFERROR(VLOOKUP(A1138,[1]Monitoramento_Base!$A:$J,7,FALSE),0)</f>
        <v>0</v>
      </c>
      <c r="C1138">
        <f>IFERROR(VLOOKUP(A1138,[1]Monitoramento_Base!$A:$J,8,FALSE),0)</f>
        <v>155000</v>
      </c>
      <c r="D1138">
        <f>IFERROR(VLOOKUP(A1138,[1]Monitoramento_Base!$A:$K,11,FALSE),0)</f>
        <v>0</v>
      </c>
      <c r="E1138">
        <f>IFERROR(VLOOKUP(A1138,[1]Monitoramento_Base!$A:$L,12,FALSE),0)</f>
        <v>150000</v>
      </c>
      <c r="F1138">
        <f>IFERROR(VLOOKUP(A1138,[1]Monitoramento_Base!$A:$O,15,FALSE),0)</f>
        <v>0</v>
      </c>
      <c r="G1138">
        <f>IFERROR(VLOOKUP(A1138,[1]Monitoramento_Base!$A:$P,16,FALSE),0)</f>
        <v>100000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IFERROR(VLOOKUP(A1139,[1]Monitoramento_Base!$A:$J,7,FALSE),0)</f>
        <v>138061</v>
      </c>
      <c r="C1139">
        <f>IFERROR(VLOOKUP(A1139,[1]Monitoramento_Base!$A:$J,8,FALSE),0)</f>
        <v>25687608</v>
      </c>
      <c r="D1139">
        <f>IFERROR(VLOOKUP(A1139,[1]Monitoramento_Base!$A:$K,11,FALSE),0)</f>
        <v>118649</v>
      </c>
      <c r="E1139">
        <f>IFERROR(VLOOKUP(A1139,[1]Monitoramento_Base!$A:$L,12,FALSE),0)</f>
        <v>24285622</v>
      </c>
      <c r="F1139">
        <f>IFERROR(VLOOKUP(A1139,[1]Monitoramento_Base!$A:$O,15,FALSE),0)</f>
        <v>110438</v>
      </c>
      <c r="G1139">
        <f>IFERROR(VLOOKUP(A1139,[1]Monitoramento_Base!$A:$P,16,FALSE),0)</f>
        <v>17175689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IFERROR(VLOOKUP(A1140,[1]Monitoramento_Base!$A:$J,7,FALSE),0)</f>
        <v>37519</v>
      </c>
      <c r="C1140">
        <f>IFERROR(VLOOKUP(A1140,[1]Monitoramento_Base!$A:$J,8,FALSE),0)</f>
        <v>67068484</v>
      </c>
      <c r="D1140">
        <f>IFERROR(VLOOKUP(A1140,[1]Monitoramento_Base!$A:$K,11,FALSE),0)</f>
        <v>27788</v>
      </c>
      <c r="E1140">
        <f>IFERROR(VLOOKUP(A1140,[1]Monitoramento_Base!$A:$L,12,FALSE),0)</f>
        <v>64915685</v>
      </c>
      <c r="F1140">
        <f>IFERROR(VLOOKUP(A1140,[1]Monitoramento_Base!$A:$O,15,FALSE),0)</f>
        <v>35005</v>
      </c>
      <c r="G1140">
        <f>IFERROR(VLOOKUP(A1140,[1]Monitoramento_Base!$A:$P,16,FALSE),0)</f>
        <v>44225094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IFERROR(VLOOKUP(A1141,[1]Monitoramento_Base!$A:$J,7,FALSE),0)</f>
        <v>34854</v>
      </c>
      <c r="C1141">
        <f>IFERROR(VLOOKUP(A1141,[1]Monitoramento_Base!$A:$J,8,FALSE),0)</f>
        <v>21209851</v>
      </c>
      <c r="D1141">
        <f>IFERROR(VLOOKUP(A1141,[1]Monitoramento_Base!$A:$K,11,FALSE),0)</f>
        <v>30911</v>
      </c>
      <c r="E1141">
        <f>IFERROR(VLOOKUP(A1141,[1]Monitoramento_Base!$A:$L,12,FALSE),0)</f>
        <v>17708215</v>
      </c>
      <c r="F1141">
        <f>IFERROR(VLOOKUP(A1141,[1]Monitoramento_Base!$A:$O,15,FALSE),0)</f>
        <v>30427</v>
      </c>
      <c r="G1141">
        <f>IFERROR(VLOOKUP(A1141,[1]Monitoramento_Base!$A:$P,16,FALSE),0)</f>
        <v>10436467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IFERROR(VLOOKUP(A1142,[1]Monitoramento_Base!$A:$J,7,FALSE),0)</f>
        <v>24979</v>
      </c>
      <c r="C1142">
        <f>IFERROR(VLOOKUP(A1142,[1]Monitoramento_Base!$A:$J,8,FALSE),0)</f>
        <v>13684536</v>
      </c>
      <c r="D1142">
        <f>IFERROR(VLOOKUP(A1142,[1]Monitoramento_Base!$A:$K,11,FALSE),0)</f>
        <v>30843</v>
      </c>
      <c r="E1142">
        <f>IFERROR(VLOOKUP(A1142,[1]Monitoramento_Base!$A:$L,12,FALSE),0)</f>
        <v>11413691</v>
      </c>
      <c r="F1142">
        <f>IFERROR(VLOOKUP(A1142,[1]Monitoramento_Base!$A:$O,15,FALSE),0)</f>
        <v>8043</v>
      </c>
      <c r="G1142">
        <f>IFERROR(VLOOKUP(A1142,[1]Monitoramento_Base!$A:$P,16,FALSE),0)</f>
        <v>9198421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IFERROR(VLOOKUP(A1143,[1]Monitoramento_Base!$A:$J,7,FALSE),0)</f>
        <v>72192</v>
      </c>
      <c r="C1143">
        <f>IFERROR(VLOOKUP(A1143,[1]Monitoramento_Base!$A:$J,8,FALSE),0)</f>
        <v>72480394</v>
      </c>
      <c r="D1143">
        <f>IFERROR(VLOOKUP(A1143,[1]Monitoramento_Base!$A:$K,11,FALSE),0)</f>
        <v>57616</v>
      </c>
      <c r="E1143">
        <f>IFERROR(VLOOKUP(A1143,[1]Monitoramento_Base!$A:$L,12,FALSE),0)</f>
        <v>71534984</v>
      </c>
      <c r="F1143">
        <f>IFERROR(VLOOKUP(A1143,[1]Monitoramento_Base!$A:$O,15,FALSE),0)</f>
        <v>71798</v>
      </c>
      <c r="G1143">
        <f>IFERROR(VLOOKUP(A1143,[1]Monitoramento_Base!$A:$P,16,FALSE),0)</f>
        <v>45012887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IFERROR(VLOOKUP(A1144,[1]Monitoramento_Base!$A:$J,7,FALSE),0)</f>
        <v>0</v>
      </c>
      <c r="C1144">
        <f>IFERROR(VLOOKUP(A1144,[1]Monitoramento_Base!$A:$J,8,FALSE),0)</f>
        <v>29115448</v>
      </c>
      <c r="D1144">
        <f>IFERROR(VLOOKUP(A1144,[1]Monitoramento_Base!$A:$K,11,FALSE),0)</f>
        <v>0</v>
      </c>
      <c r="E1144">
        <f>IFERROR(VLOOKUP(A1144,[1]Monitoramento_Base!$A:$L,12,FALSE),0)</f>
        <v>28176240</v>
      </c>
      <c r="F1144">
        <f>IFERROR(VLOOKUP(A1144,[1]Monitoramento_Base!$A:$O,15,FALSE),0)</f>
        <v>0</v>
      </c>
      <c r="G1144">
        <f>IFERROR(VLOOKUP(A1144,[1]Monitoramento_Base!$A:$P,16,FALSE),0)</f>
        <v>18784160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IFERROR(VLOOKUP(A1145,[1]Monitoramento_Base!$A:$J,7,FALSE),0)</f>
        <v>145163</v>
      </c>
      <c r="C1145">
        <f>IFERROR(VLOOKUP(A1145,[1]Monitoramento_Base!$A:$J,8,FALSE),0)</f>
        <v>31966574</v>
      </c>
      <c r="D1145">
        <f>IFERROR(VLOOKUP(A1145,[1]Monitoramento_Base!$A:$K,11,FALSE),0)</f>
        <v>121520</v>
      </c>
      <c r="E1145">
        <f>IFERROR(VLOOKUP(A1145,[1]Monitoramento_Base!$A:$L,12,FALSE),0)</f>
        <v>36809785</v>
      </c>
      <c r="F1145">
        <f>IFERROR(VLOOKUP(A1145,[1]Monitoramento_Base!$A:$O,15,FALSE),0)</f>
        <v>127017</v>
      </c>
      <c r="G1145">
        <f>IFERROR(VLOOKUP(A1145,[1]Monitoramento_Base!$A:$P,16,FALSE),0)</f>
        <v>28403980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IFERROR(VLOOKUP(A1146,[1]Monitoramento_Base!$A:$J,7,FALSE),0)</f>
        <v>21341</v>
      </c>
      <c r="C1146">
        <f>IFERROR(VLOOKUP(A1146,[1]Monitoramento_Base!$A:$J,8,FALSE),0)</f>
        <v>2695087</v>
      </c>
      <c r="D1146">
        <f>IFERROR(VLOOKUP(A1146,[1]Monitoramento_Base!$A:$K,11,FALSE),0)</f>
        <v>23950</v>
      </c>
      <c r="E1146">
        <f>IFERROR(VLOOKUP(A1146,[1]Monitoramento_Base!$A:$L,12,FALSE),0)</f>
        <v>2737567</v>
      </c>
      <c r="F1146">
        <f>IFERROR(VLOOKUP(A1146,[1]Monitoramento_Base!$A:$O,15,FALSE),0)</f>
        <v>16873</v>
      </c>
      <c r="G1146">
        <f>IFERROR(VLOOKUP(A1146,[1]Monitoramento_Base!$A:$P,16,FALSE),0)</f>
        <v>2109845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IFERROR(VLOOKUP(A1147,[1]Monitoramento_Base!$A:$J,7,FALSE),0)</f>
        <v>0</v>
      </c>
      <c r="C1147">
        <f>IFERROR(VLOOKUP(A1147,[1]Monitoramento_Base!$A:$J,8,FALSE),0)</f>
        <v>16286435</v>
      </c>
      <c r="D1147">
        <f>IFERROR(VLOOKUP(A1147,[1]Monitoramento_Base!$A:$K,11,FALSE),0)</f>
        <v>0</v>
      </c>
      <c r="E1147">
        <f>IFERROR(VLOOKUP(A1147,[1]Monitoramento_Base!$A:$L,12,FALSE),0)</f>
        <v>15774150</v>
      </c>
      <c r="F1147">
        <f>IFERROR(VLOOKUP(A1147,[1]Monitoramento_Base!$A:$O,15,FALSE),0)</f>
        <v>0</v>
      </c>
      <c r="G1147">
        <f>IFERROR(VLOOKUP(A1147,[1]Monitoramento_Base!$A:$P,16,FALSE),0)</f>
        <v>10516100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IFERROR(VLOOKUP(A1148,[1]Monitoramento_Base!$A:$J,7,FALSE),0)</f>
        <v>33215</v>
      </c>
      <c r="C1148">
        <f>IFERROR(VLOOKUP(A1148,[1]Monitoramento_Base!$A:$J,8,FALSE),0)</f>
        <v>29789950</v>
      </c>
      <c r="D1148">
        <f>IFERROR(VLOOKUP(A1148,[1]Monitoramento_Base!$A:$K,11,FALSE),0)</f>
        <v>36725</v>
      </c>
      <c r="E1148">
        <f>IFERROR(VLOOKUP(A1148,[1]Monitoramento_Base!$A:$L,12,FALSE),0)</f>
        <v>41190165</v>
      </c>
      <c r="F1148">
        <f>IFERROR(VLOOKUP(A1148,[1]Monitoramento_Base!$A:$O,15,FALSE),0)</f>
        <v>26772</v>
      </c>
      <c r="G1148">
        <f>IFERROR(VLOOKUP(A1148,[1]Monitoramento_Base!$A:$P,16,FALSE),0)</f>
        <v>31026396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IFERROR(VLOOKUP(A1149,[1]Monitoramento_Base!$A:$J,7,FALSE),0)</f>
        <v>41241</v>
      </c>
      <c r="C1149">
        <f>IFERROR(VLOOKUP(A1149,[1]Monitoramento_Base!$A:$J,8,FALSE),0)</f>
        <v>33816927</v>
      </c>
      <c r="D1149">
        <f>IFERROR(VLOOKUP(A1149,[1]Monitoramento_Base!$A:$K,11,FALSE),0)</f>
        <v>33967</v>
      </c>
      <c r="E1149">
        <f>IFERROR(VLOOKUP(A1149,[1]Monitoramento_Base!$A:$L,12,FALSE),0)</f>
        <v>40597099</v>
      </c>
      <c r="F1149">
        <f>IFERROR(VLOOKUP(A1149,[1]Monitoramento_Base!$A:$O,15,FALSE),0)</f>
        <v>26821</v>
      </c>
      <c r="G1149">
        <f>IFERROR(VLOOKUP(A1149,[1]Monitoramento_Base!$A:$P,16,FALSE),0)</f>
        <v>25317321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IFERROR(VLOOKUP(A1150,[1]Monitoramento_Base!$A:$J,7,FALSE),0)</f>
        <v>0</v>
      </c>
      <c r="C1150">
        <f>IFERROR(VLOOKUP(A1150,[1]Monitoramento_Base!$A:$J,8,FALSE),0)</f>
        <v>1087635</v>
      </c>
      <c r="D1150">
        <f>IFERROR(VLOOKUP(A1150,[1]Monitoramento_Base!$A:$K,11,FALSE),0)</f>
        <v>0</v>
      </c>
      <c r="E1150">
        <f>IFERROR(VLOOKUP(A1150,[1]Monitoramento_Base!$A:$L,12,FALSE),0)</f>
        <v>1052550</v>
      </c>
      <c r="F1150">
        <f>IFERROR(VLOOKUP(A1150,[1]Monitoramento_Base!$A:$O,15,FALSE),0)</f>
        <v>0</v>
      </c>
      <c r="G1150">
        <f>IFERROR(VLOOKUP(A1150,[1]Monitoramento_Base!$A:$P,16,FALSE),0)</f>
        <v>701700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IFERROR(VLOOKUP(A1151,[1]Monitoramento_Base!$A:$J,7,FALSE),0)</f>
        <v>19714</v>
      </c>
      <c r="C1151">
        <f>IFERROR(VLOOKUP(A1151,[1]Monitoramento_Base!$A:$J,8,FALSE),0)</f>
        <v>47981181</v>
      </c>
      <c r="D1151">
        <f>IFERROR(VLOOKUP(A1151,[1]Monitoramento_Base!$A:$K,11,FALSE),0)</f>
        <v>35610</v>
      </c>
      <c r="E1151">
        <f>IFERROR(VLOOKUP(A1151,[1]Monitoramento_Base!$A:$L,12,FALSE),0)</f>
        <v>48652120</v>
      </c>
      <c r="F1151">
        <f>IFERROR(VLOOKUP(A1151,[1]Monitoramento_Base!$A:$O,15,FALSE),0)</f>
        <v>23792</v>
      </c>
      <c r="G1151">
        <f>IFERROR(VLOOKUP(A1151,[1]Monitoramento_Base!$A:$P,16,FALSE),0)</f>
        <v>32196709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IFERROR(VLOOKUP(A1152,[1]Monitoramento_Base!$A:$J,7,FALSE),0)</f>
        <v>142228</v>
      </c>
      <c r="C1152">
        <f>IFERROR(VLOOKUP(A1152,[1]Monitoramento_Base!$A:$J,8,FALSE),0)</f>
        <v>452152578</v>
      </c>
      <c r="D1152">
        <f>IFERROR(VLOOKUP(A1152,[1]Monitoramento_Base!$A:$K,11,FALSE),0)</f>
        <v>130579</v>
      </c>
      <c r="E1152">
        <f>IFERROR(VLOOKUP(A1152,[1]Monitoramento_Base!$A:$L,12,FALSE),0)</f>
        <v>391594932</v>
      </c>
      <c r="F1152">
        <f>IFERROR(VLOOKUP(A1152,[1]Monitoramento_Base!$A:$O,15,FALSE),0)</f>
        <v>82961</v>
      </c>
      <c r="G1152">
        <f>IFERROR(VLOOKUP(A1152,[1]Monitoramento_Base!$A:$P,16,FALSE),0)</f>
        <v>41096589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IFERROR(VLOOKUP(A1153,[1]Monitoramento_Base!$A:$J,7,FALSE),0)</f>
        <v>8294</v>
      </c>
      <c r="C1153">
        <f>IFERROR(VLOOKUP(A1153,[1]Monitoramento_Base!$A:$J,8,FALSE),0)</f>
        <v>785617</v>
      </c>
      <c r="D1153">
        <f>IFERROR(VLOOKUP(A1153,[1]Monitoramento_Base!$A:$K,11,FALSE),0)</f>
        <v>23164</v>
      </c>
      <c r="E1153">
        <f>IFERROR(VLOOKUP(A1153,[1]Monitoramento_Base!$A:$L,12,FALSE),0)</f>
        <v>893355</v>
      </c>
      <c r="F1153">
        <f>IFERROR(VLOOKUP(A1153,[1]Monitoramento_Base!$A:$O,15,FALSE),0)</f>
        <v>11024</v>
      </c>
      <c r="G1153">
        <f>IFERROR(VLOOKUP(A1153,[1]Monitoramento_Base!$A:$P,16,FALSE),0)</f>
        <v>426062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IFERROR(VLOOKUP(A1154,[1]Monitoramento_Base!$A:$J,7,FALSE),0)</f>
        <v>50027</v>
      </c>
      <c r="C1154">
        <f>IFERROR(VLOOKUP(A1154,[1]Monitoramento_Base!$A:$J,8,FALSE),0)</f>
        <v>12558651</v>
      </c>
      <c r="D1154">
        <f>IFERROR(VLOOKUP(A1154,[1]Monitoramento_Base!$A:$K,11,FALSE),0)</f>
        <v>35872</v>
      </c>
      <c r="E1154">
        <f>IFERROR(VLOOKUP(A1154,[1]Monitoramento_Base!$A:$L,12,FALSE),0)</f>
        <v>13710250</v>
      </c>
      <c r="F1154">
        <f>IFERROR(VLOOKUP(A1154,[1]Monitoramento_Base!$A:$O,15,FALSE),0)</f>
        <v>22748</v>
      </c>
      <c r="G1154">
        <f>IFERROR(VLOOKUP(A1154,[1]Monitoramento_Base!$A:$P,16,FALSE),0)</f>
        <v>12287530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IFERROR(VLOOKUP(A1155,[1]Monitoramento_Base!$A:$J,7,FALSE),0)</f>
        <v>12155</v>
      </c>
      <c r="C1155">
        <f>IFERROR(VLOOKUP(A1155,[1]Monitoramento_Base!$A:$J,8,FALSE),0)</f>
        <v>2426497</v>
      </c>
      <c r="D1155">
        <f>IFERROR(VLOOKUP(A1155,[1]Monitoramento_Base!$A:$K,11,FALSE),0)</f>
        <v>10701</v>
      </c>
      <c r="E1155">
        <f>IFERROR(VLOOKUP(A1155,[1]Monitoramento_Base!$A:$L,12,FALSE),0)</f>
        <v>3067851</v>
      </c>
      <c r="F1155">
        <f>IFERROR(VLOOKUP(A1155,[1]Monitoramento_Base!$A:$O,15,FALSE),0)</f>
        <v>8314</v>
      </c>
      <c r="G1155">
        <f>IFERROR(VLOOKUP(A1155,[1]Monitoramento_Base!$A:$P,16,FALSE),0)</f>
        <v>2105317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IFERROR(VLOOKUP(A1156,[1]Monitoramento_Base!$A:$J,7,FALSE),0)</f>
        <v>5644</v>
      </c>
      <c r="C1156">
        <f>IFERROR(VLOOKUP(A1156,[1]Monitoramento_Base!$A:$J,8,FALSE),0)</f>
        <v>30935966</v>
      </c>
      <c r="D1156">
        <f>IFERROR(VLOOKUP(A1156,[1]Monitoramento_Base!$A:$K,11,FALSE),0)</f>
        <v>26039</v>
      </c>
      <c r="E1156">
        <f>IFERROR(VLOOKUP(A1156,[1]Monitoramento_Base!$A:$L,12,FALSE),0)</f>
        <v>29281784</v>
      </c>
      <c r="F1156">
        <f>IFERROR(VLOOKUP(A1156,[1]Monitoramento_Base!$A:$O,15,FALSE),0)</f>
        <v>5152</v>
      </c>
      <c r="G1156">
        <f>IFERROR(VLOOKUP(A1156,[1]Monitoramento_Base!$A:$P,16,FALSE),0)</f>
        <v>19121443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IFERROR(VLOOKUP(A1157,[1]Monitoramento_Base!$A:$J,7,FALSE),0)</f>
        <v>0</v>
      </c>
      <c r="C1157">
        <f>IFERROR(VLOOKUP(A1157,[1]Monitoramento_Base!$A:$J,8,FALSE),0)</f>
        <v>104928738</v>
      </c>
      <c r="D1157">
        <f>IFERROR(VLOOKUP(A1157,[1]Monitoramento_Base!$A:$K,11,FALSE),0)</f>
        <v>0</v>
      </c>
      <c r="E1157">
        <f>IFERROR(VLOOKUP(A1157,[1]Monitoramento_Base!$A:$L,12,FALSE),0)</f>
        <v>101543940</v>
      </c>
      <c r="F1157">
        <f>IFERROR(VLOOKUP(A1157,[1]Monitoramento_Base!$A:$O,15,FALSE),0)</f>
        <v>0</v>
      </c>
      <c r="G1157">
        <f>IFERROR(VLOOKUP(A1157,[1]Monitoramento_Base!$A:$P,16,FALSE),0)</f>
        <v>67485492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IFERROR(VLOOKUP(A1158,[1]Monitoramento_Base!$A:$J,7,FALSE),0)</f>
        <v>408</v>
      </c>
      <c r="C1158">
        <f>IFERROR(VLOOKUP(A1158,[1]Monitoramento_Base!$A:$J,8,FALSE),0)</f>
        <v>5315459</v>
      </c>
      <c r="D1158">
        <f>IFERROR(VLOOKUP(A1158,[1]Monitoramento_Base!$A:$K,11,FALSE),0)</f>
        <v>544</v>
      </c>
      <c r="E1158">
        <f>IFERROR(VLOOKUP(A1158,[1]Monitoramento_Base!$A:$L,12,FALSE),0)</f>
        <v>7857083</v>
      </c>
      <c r="F1158">
        <f>IFERROR(VLOOKUP(A1158,[1]Monitoramento_Base!$A:$O,15,FALSE),0)</f>
        <v>473</v>
      </c>
      <c r="G1158">
        <f>IFERROR(VLOOKUP(A1158,[1]Monitoramento_Base!$A:$P,16,FALSE),0)</f>
        <v>4872768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IFERROR(VLOOKUP(A1159,[1]Monitoramento_Base!$A:$J,7,FALSE),0)</f>
        <v>77142</v>
      </c>
      <c r="C1159">
        <f>IFERROR(VLOOKUP(A1159,[1]Monitoramento_Base!$A:$J,8,FALSE),0)</f>
        <v>4054508</v>
      </c>
      <c r="D1159">
        <f>IFERROR(VLOOKUP(A1159,[1]Monitoramento_Base!$A:$K,11,FALSE),0)</f>
        <v>13311</v>
      </c>
      <c r="E1159">
        <f>IFERROR(VLOOKUP(A1159,[1]Monitoramento_Base!$A:$L,12,FALSE),0)</f>
        <v>7053504</v>
      </c>
      <c r="F1159">
        <f>IFERROR(VLOOKUP(A1159,[1]Monitoramento_Base!$A:$O,15,FALSE),0)</f>
        <v>97270</v>
      </c>
      <c r="G1159">
        <f>IFERROR(VLOOKUP(A1159,[1]Monitoramento_Base!$A:$P,16,FALSE),0)</f>
        <v>4752641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IFERROR(VLOOKUP(A1160,[1]Monitoramento_Base!$A:$J,7,FALSE),0)</f>
        <v>231184</v>
      </c>
      <c r="C1160">
        <f>IFERROR(VLOOKUP(A1160,[1]Monitoramento_Base!$A:$J,8,FALSE),0)</f>
        <v>50708277</v>
      </c>
      <c r="D1160">
        <f>IFERROR(VLOOKUP(A1160,[1]Monitoramento_Base!$A:$K,11,FALSE),0)</f>
        <v>204392</v>
      </c>
      <c r="E1160">
        <f>IFERROR(VLOOKUP(A1160,[1]Monitoramento_Base!$A:$L,12,FALSE),0)</f>
        <v>47812923</v>
      </c>
      <c r="F1160">
        <f>IFERROR(VLOOKUP(A1160,[1]Monitoramento_Base!$A:$O,15,FALSE),0)</f>
        <v>151873</v>
      </c>
      <c r="G1160">
        <f>IFERROR(VLOOKUP(A1160,[1]Monitoramento_Base!$A:$P,16,FALSE),0)</f>
        <v>30061725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IFERROR(VLOOKUP(A1161,[1]Monitoramento_Base!$A:$J,7,FALSE),0)</f>
        <v>57696</v>
      </c>
      <c r="C1161">
        <f>IFERROR(VLOOKUP(A1161,[1]Monitoramento_Base!$A:$J,8,FALSE),0)</f>
        <v>34228549</v>
      </c>
      <c r="D1161">
        <f>IFERROR(VLOOKUP(A1161,[1]Monitoramento_Base!$A:$K,11,FALSE),0)</f>
        <v>62548</v>
      </c>
      <c r="E1161">
        <f>IFERROR(VLOOKUP(A1161,[1]Monitoramento_Base!$A:$L,12,FALSE),0)</f>
        <v>35701944</v>
      </c>
      <c r="F1161">
        <f>IFERROR(VLOOKUP(A1161,[1]Monitoramento_Base!$A:$O,15,FALSE),0)</f>
        <v>59596</v>
      </c>
      <c r="G1161">
        <f>IFERROR(VLOOKUP(A1161,[1]Monitoramento_Base!$A:$P,16,FALSE),0)</f>
        <v>24273134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IFERROR(VLOOKUP(A1162,[1]Monitoramento_Base!$A:$J,7,FALSE),0)</f>
        <v>55516</v>
      </c>
      <c r="C1162">
        <f>IFERROR(VLOOKUP(A1162,[1]Monitoramento_Base!$A:$J,8,FALSE),0)</f>
        <v>7997264</v>
      </c>
      <c r="D1162">
        <f>IFERROR(VLOOKUP(A1162,[1]Monitoramento_Base!$A:$K,11,FALSE),0)</f>
        <v>52032</v>
      </c>
      <c r="E1162">
        <f>IFERROR(VLOOKUP(A1162,[1]Monitoramento_Base!$A:$L,12,FALSE),0)</f>
        <v>7030884</v>
      </c>
      <c r="F1162">
        <f>IFERROR(VLOOKUP(A1162,[1]Monitoramento_Base!$A:$O,15,FALSE),0)</f>
        <v>37913</v>
      </c>
      <c r="G1162">
        <f>IFERROR(VLOOKUP(A1162,[1]Monitoramento_Base!$A:$P,16,FALSE),0)</f>
        <v>5289166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IFERROR(VLOOKUP(A1163,[1]Monitoramento_Base!$A:$J,7,FALSE),0)</f>
        <v>127641</v>
      </c>
      <c r="C1163">
        <f>IFERROR(VLOOKUP(A1163,[1]Monitoramento_Base!$A:$J,8,FALSE),0)</f>
        <v>39122846</v>
      </c>
      <c r="D1163">
        <f>IFERROR(VLOOKUP(A1163,[1]Monitoramento_Base!$A:$K,11,FALSE),0)</f>
        <v>140809</v>
      </c>
      <c r="E1163">
        <f>IFERROR(VLOOKUP(A1163,[1]Monitoramento_Base!$A:$L,12,FALSE),0)</f>
        <v>38220933</v>
      </c>
      <c r="F1163">
        <f>IFERROR(VLOOKUP(A1163,[1]Monitoramento_Base!$A:$O,15,FALSE),0)</f>
        <v>94968</v>
      </c>
      <c r="G1163">
        <f>IFERROR(VLOOKUP(A1163,[1]Monitoramento_Base!$A:$P,16,FALSE),0)</f>
        <v>25299140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IFERROR(VLOOKUP(A1164,[1]Monitoramento_Base!$A:$J,7,FALSE),0)</f>
        <v>760</v>
      </c>
      <c r="C1164">
        <f>IFERROR(VLOOKUP(A1164,[1]Monitoramento_Base!$A:$J,8,FALSE),0)</f>
        <v>115878</v>
      </c>
      <c r="D1164">
        <f>IFERROR(VLOOKUP(A1164,[1]Monitoramento_Base!$A:$K,11,FALSE),0)</f>
        <v>434</v>
      </c>
      <c r="E1164">
        <f>IFERROR(VLOOKUP(A1164,[1]Monitoramento_Base!$A:$L,12,FALSE),0)</f>
        <v>217532</v>
      </c>
      <c r="F1164">
        <f>IFERROR(VLOOKUP(A1164,[1]Monitoramento_Base!$A:$O,15,FALSE),0)</f>
        <v>578</v>
      </c>
      <c r="G1164">
        <f>IFERROR(VLOOKUP(A1164,[1]Monitoramento_Base!$A:$P,16,FALSE),0)</f>
        <v>144824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IFERROR(VLOOKUP(A1165,[1]Monitoramento_Base!$A:$J,7,FALSE),0)</f>
        <v>0</v>
      </c>
      <c r="C1165">
        <f>IFERROR(VLOOKUP(A1165,[1]Monitoramento_Base!$A:$J,8,FALSE),0)</f>
        <v>30364283</v>
      </c>
      <c r="D1165">
        <f>IFERROR(VLOOKUP(A1165,[1]Monitoramento_Base!$A:$K,11,FALSE),0)</f>
        <v>0</v>
      </c>
      <c r="E1165">
        <f>IFERROR(VLOOKUP(A1165,[1]Monitoramento_Base!$A:$L,12,FALSE),0)</f>
        <v>29384790</v>
      </c>
      <c r="F1165">
        <f>IFERROR(VLOOKUP(A1165,[1]Monitoramento_Base!$A:$O,15,FALSE),0)</f>
        <v>0</v>
      </c>
      <c r="G1165">
        <f>IFERROR(VLOOKUP(A1165,[1]Monitoramento_Base!$A:$P,16,FALSE),0)</f>
        <v>19589860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IFERROR(VLOOKUP(A1166,[1]Monitoramento_Base!$A:$J,7,FALSE),0)</f>
        <v>18341</v>
      </c>
      <c r="C1166">
        <f>IFERROR(VLOOKUP(A1166,[1]Monitoramento_Base!$A:$J,8,FALSE),0)</f>
        <v>31545442</v>
      </c>
      <c r="D1166">
        <f>IFERROR(VLOOKUP(A1166,[1]Monitoramento_Base!$A:$K,11,FALSE),0)</f>
        <v>33785</v>
      </c>
      <c r="E1166">
        <f>IFERROR(VLOOKUP(A1166,[1]Monitoramento_Base!$A:$L,12,FALSE),0)</f>
        <v>30332611</v>
      </c>
      <c r="F1166">
        <f>IFERROR(VLOOKUP(A1166,[1]Monitoramento_Base!$A:$O,15,FALSE),0)</f>
        <v>13763</v>
      </c>
      <c r="G1166">
        <f>IFERROR(VLOOKUP(A1166,[1]Monitoramento_Base!$A:$P,16,FALSE),0)</f>
        <v>19876828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IFERROR(VLOOKUP(A1167,[1]Monitoramento_Base!$A:$J,7,FALSE),0)</f>
        <v>12681</v>
      </c>
      <c r="C1167">
        <f>IFERROR(VLOOKUP(A1167,[1]Monitoramento_Base!$A:$J,8,FALSE),0)</f>
        <v>21200835</v>
      </c>
      <c r="D1167">
        <f>IFERROR(VLOOKUP(A1167,[1]Monitoramento_Base!$A:$K,11,FALSE),0)</f>
        <v>21822</v>
      </c>
      <c r="E1167">
        <f>IFERROR(VLOOKUP(A1167,[1]Monitoramento_Base!$A:$L,12,FALSE),0)</f>
        <v>19677491</v>
      </c>
      <c r="F1167">
        <f>IFERROR(VLOOKUP(A1167,[1]Monitoramento_Base!$A:$O,15,FALSE),0)</f>
        <v>10226</v>
      </c>
      <c r="G1167">
        <f>IFERROR(VLOOKUP(A1167,[1]Monitoramento_Base!$A:$P,16,FALSE),0)</f>
        <v>12728168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IFERROR(VLOOKUP(A1168,[1]Monitoramento_Base!$A:$J,7,FALSE),0)</f>
        <v>52671</v>
      </c>
      <c r="C1168">
        <f>IFERROR(VLOOKUP(A1168,[1]Monitoramento_Base!$A:$J,8,FALSE),0)</f>
        <v>14533490</v>
      </c>
      <c r="D1168">
        <f>IFERROR(VLOOKUP(A1168,[1]Monitoramento_Base!$A:$K,11,FALSE),0)</f>
        <v>47453</v>
      </c>
      <c r="E1168">
        <f>IFERROR(VLOOKUP(A1168,[1]Monitoramento_Base!$A:$L,12,FALSE),0)</f>
        <v>14628694</v>
      </c>
      <c r="F1168">
        <f>IFERROR(VLOOKUP(A1168,[1]Monitoramento_Base!$A:$O,15,FALSE),0)</f>
        <v>35205</v>
      </c>
      <c r="G1168">
        <f>IFERROR(VLOOKUP(A1168,[1]Monitoramento_Base!$A:$P,16,FALSE),0)</f>
        <v>9561347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IFERROR(VLOOKUP(A1169,[1]Monitoramento_Base!$A:$J,7,FALSE),0)</f>
        <v>6563</v>
      </c>
      <c r="C1169">
        <f>IFERROR(VLOOKUP(A1169,[1]Monitoramento_Base!$A:$J,8,FALSE),0)</f>
        <v>20767453</v>
      </c>
      <c r="D1169">
        <f>IFERROR(VLOOKUP(A1169,[1]Monitoramento_Base!$A:$K,11,FALSE),0)</f>
        <v>1048</v>
      </c>
      <c r="E1169">
        <f>IFERROR(VLOOKUP(A1169,[1]Monitoramento_Base!$A:$L,12,FALSE),0)</f>
        <v>21110516</v>
      </c>
      <c r="F1169">
        <f>IFERROR(VLOOKUP(A1169,[1]Monitoramento_Base!$A:$O,15,FALSE),0)</f>
        <v>1800</v>
      </c>
      <c r="G1169">
        <f>IFERROR(VLOOKUP(A1169,[1]Monitoramento_Base!$A:$P,16,FALSE),0)</f>
        <v>14317106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IFERROR(VLOOKUP(A1170,[1]Monitoramento_Base!$A:$J,7,FALSE),0)</f>
        <v>1127</v>
      </c>
      <c r="C1170">
        <f>IFERROR(VLOOKUP(A1170,[1]Monitoramento_Base!$A:$J,8,FALSE),0)</f>
        <v>5837166</v>
      </c>
      <c r="D1170">
        <f>IFERROR(VLOOKUP(A1170,[1]Monitoramento_Base!$A:$K,11,FALSE),0)</f>
        <v>653</v>
      </c>
      <c r="E1170">
        <f>IFERROR(VLOOKUP(A1170,[1]Monitoramento_Base!$A:$L,12,FALSE),0)</f>
        <v>5848681</v>
      </c>
      <c r="F1170">
        <f>IFERROR(VLOOKUP(A1170,[1]Monitoramento_Base!$A:$O,15,FALSE),0)</f>
        <v>389</v>
      </c>
      <c r="G1170">
        <f>IFERROR(VLOOKUP(A1170,[1]Monitoramento_Base!$A:$P,16,FALSE),0)</f>
        <v>3900222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IFERROR(VLOOKUP(A1171,[1]Monitoramento_Base!$A:$J,7,FALSE),0)</f>
        <v>30</v>
      </c>
      <c r="C1171">
        <f>IFERROR(VLOOKUP(A1171,[1]Monitoramento_Base!$A:$J,8,FALSE),0)</f>
        <v>15292</v>
      </c>
      <c r="D1171">
        <f>IFERROR(VLOOKUP(A1171,[1]Monitoramento_Base!$A:$K,11,FALSE),0)</f>
        <v>0</v>
      </c>
      <c r="E1171">
        <f>IFERROR(VLOOKUP(A1171,[1]Monitoramento_Base!$A:$L,12,FALSE),0)</f>
        <v>2226</v>
      </c>
      <c r="F1171">
        <f>IFERROR(VLOOKUP(A1171,[1]Monitoramento_Base!$A:$O,15,FALSE),0)</f>
        <v>0</v>
      </c>
      <c r="G1171">
        <f>IFERROR(VLOOKUP(A1171,[1]Monitoramento_Base!$A:$P,16,FALSE),0)</f>
        <v>6487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IFERROR(VLOOKUP(A1172,[1]Monitoramento_Base!$A:$J,7,FALSE),0)</f>
        <v>0</v>
      </c>
      <c r="C1172">
        <f>IFERROR(VLOOKUP(A1172,[1]Monitoramento_Base!$A:$J,8,FALSE),0)</f>
        <v>45722995</v>
      </c>
      <c r="D1172">
        <f>IFERROR(VLOOKUP(A1172,[1]Monitoramento_Base!$A:$K,11,FALSE),0)</f>
        <v>3</v>
      </c>
      <c r="E1172">
        <f>IFERROR(VLOOKUP(A1172,[1]Monitoramento_Base!$A:$L,12,FALSE),0)</f>
        <v>43878139</v>
      </c>
      <c r="F1172">
        <f>IFERROR(VLOOKUP(A1172,[1]Monitoramento_Base!$A:$O,15,FALSE),0)</f>
        <v>1443</v>
      </c>
      <c r="G1172">
        <f>IFERROR(VLOOKUP(A1172,[1]Monitoramento_Base!$A:$P,16,FALSE),0)</f>
        <v>29514953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IFERROR(VLOOKUP(A1173,[1]Monitoramento_Base!$A:$J,7,FALSE),0)</f>
        <v>19825</v>
      </c>
      <c r="C1173">
        <f>IFERROR(VLOOKUP(A1173,[1]Monitoramento_Base!$A:$J,8,FALSE),0)</f>
        <v>7920279</v>
      </c>
      <c r="D1173">
        <f>IFERROR(VLOOKUP(A1173,[1]Monitoramento_Base!$A:$K,11,FALSE),0)</f>
        <v>32899</v>
      </c>
      <c r="E1173">
        <f>IFERROR(VLOOKUP(A1173,[1]Monitoramento_Base!$A:$L,12,FALSE),0)</f>
        <v>12444445</v>
      </c>
      <c r="F1173">
        <f>IFERROR(VLOOKUP(A1173,[1]Monitoramento_Base!$A:$O,15,FALSE),0)</f>
        <v>25809</v>
      </c>
      <c r="G1173">
        <f>IFERROR(VLOOKUP(A1173,[1]Monitoramento_Base!$A:$P,16,FALSE),0)</f>
        <v>7624100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IFERROR(VLOOKUP(A1174,[1]Monitoramento_Base!$A:$J,7,FALSE),0)</f>
        <v>21079</v>
      </c>
      <c r="C1174">
        <f>IFERROR(VLOOKUP(A1174,[1]Monitoramento_Base!$A:$J,8,FALSE),0)</f>
        <v>7653059</v>
      </c>
      <c r="D1174">
        <f>IFERROR(VLOOKUP(A1174,[1]Monitoramento_Base!$A:$K,11,FALSE),0)</f>
        <v>26422</v>
      </c>
      <c r="E1174">
        <f>IFERROR(VLOOKUP(A1174,[1]Monitoramento_Base!$A:$L,12,FALSE),0)</f>
        <v>12107069</v>
      </c>
      <c r="F1174">
        <f>IFERROR(VLOOKUP(A1174,[1]Monitoramento_Base!$A:$O,15,FALSE),0)</f>
        <v>17709</v>
      </c>
      <c r="G1174">
        <f>IFERROR(VLOOKUP(A1174,[1]Monitoramento_Base!$A:$P,16,FALSE),0)</f>
        <v>8740364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IFERROR(VLOOKUP(A1175,[1]Monitoramento_Base!$A:$J,7,FALSE),0)</f>
        <v>0</v>
      </c>
      <c r="C1175">
        <f>IFERROR(VLOOKUP(A1175,[1]Monitoramento_Base!$A:$J,8,FALSE),0)</f>
        <v>1770248366</v>
      </c>
      <c r="D1175">
        <f>IFERROR(VLOOKUP(A1175,[1]Monitoramento_Base!$A:$K,11,FALSE),0)</f>
        <v>0</v>
      </c>
      <c r="E1175">
        <f>IFERROR(VLOOKUP(A1175,[1]Monitoramento_Base!$A:$L,12,FALSE),0)</f>
        <v>1713143580</v>
      </c>
      <c r="F1175">
        <f>IFERROR(VLOOKUP(A1175,[1]Monitoramento_Base!$A:$O,15,FALSE),0)</f>
        <v>0</v>
      </c>
      <c r="G1175">
        <f>IFERROR(VLOOKUP(A1175,[1]Monitoramento_Base!$A:$P,16,FALSE),0)</f>
        <v>1142095720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IFERROR(VLOOKUP(A1176,[1]Monitoramento_Base!$A:$J,7,FALSE),0)</f>
        <v>0</v>
      </c>
      <c r="C1176">
        <f>IFERROR(VLOOKUP(A1176,[1]Monitoramento_Base!$A:$J,8,FALSE),0)</f>
        <v>39122671</v>
      </c>
      <c r="D1176">
        <f>IFERROR(VLOOKUP(A1176,[1]Monitoramento_Base!$A:$K,11,FALSE),0)</f>
        <v>0</v>
      </c>
      <c r="E1176">
        <f>IFERROR(VLOOKUP(A1176,[1]Monitoramento_Base!$A:$L,12,FALSE),0)</f>
        <v>41373165</v>
      </c>
      <c r="F1176">
        <f>IFERROR(VLOOKUP(A1176,[1]Monitoramento_Base!$A:$O,15,FALSE),0)</f>
        <v>0</v>
      </c>
      <c r="G1176">
        <f>IFERROR(VLOOKUP(A1176,[1]Monitoramento_Base!$A:$P,16,FALSE),0)</f>
        <v>26028688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IFERROR(VLOOKUP(A1177,[1]Monitoramento_Base!$A:$J,7,FALSE),0)</f>
        <v>131218</v>
      </c>
      <c r="C1177">
        <f>IFERROR(VLOOKUP(A1177,[1]Monitoramento_Base!$A:$J,8,FALSE),0)</f>
        <v>56772250</v>
      </c>
      <c r="D1177">
        <f>IFERROR(VLOOKUP(A1177,[1]Monitoramento_Base!$A:$K,11,FALSE),0)</f>
        <v>106628</v>
      </c>
      <c r="E1177">
        <f>IFERROR(VLOOKUP(A1177,[1]Monitoramento_Base!$A:$L,12,FALSE),0)</f>
        <v>64767819</v>
      </c>
      <c r="F1177">
        <f>IFERROR(VLOOKUP(A1177,[1]Monitoramento_Base!$A:$O,15,FALSE),0)</f>
        <v>75573</v>
      </c>
      <c r="G1177">
        <f>IFERROR(VLOOKUP(A1177,[1]Monitoramento_Base!$A:$P,16,FALSE),0)</f>
        <v>42485578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IFERROR(VLOOKUP(A1178,[1]Monitoramento_Base!$A:$J,7,FALSE),0)</f>
        <v>159500</v>
      </c>
      <c r="C1178">
        <f>IFERROR(VLOOKUP(A1178,[1]Monitoramento_Base!$A:$J,8,FALSE),0)</f>
        <v>11058971</v>
      </c>
      <c r="D1178">
        <f>IFERROR(VLOOKUP(A1178,[1]Monitoramento_Base!$A:$K,11,FALSE),0)</f>
        <v>148447</v>
      </c>
      <c r="E1178">
        <f>IFERROR(VLOOKUP(A1178,[1]Monitoramento_Base!$A:$L,12,FALSE),0)</f>
        <v>10174875</v>
      </c>
      <c r="F1178">
        <f>IFERROR(VLOOKUP(A1178,[1]Monitoramento_Base!$A:$O,15,FALSE),0)</f>
        <v>128216</v>
      </c>
      <c r="G1178">
        <f>IFERROR(VLOOKUP(A1178,[1]Monitoramento_Base!$A:$P,16,FALSE),0)</f>
        <v>9745863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IFERROR(VLOOKUP(A1179,[1]Monitoramento_Base!$A:$J,7,FALSE),0)</f>
        <v>2018</v>
      </c>
      <c r="C1179">
        <f>IFERROR(VLOOKUP(A1179,[1]Monitoramento_Base!$A:$J,8,FALSE),0)</f>
        <v>115091375</v>
      </c>
      <c r="D1179">
        <f>IFERROR(VLOOKUP(A1179,[1]Monitoramento_Base!$A:$K,11,FALSE),0)</f>
        <v>8715</v>
      </c>
      <c r="E1179">
        <f>IFERROR(VLOOKUP(A1179,[1]Monitoramento_Base!$A:$L,12,FALSE),0)</f>
        <v>111874615</v>
      </c>
      <c r="F1179">
        <f>IFERROR(VLOOKUP(A1179,[1]Monitoramento_Base!$A:$O,15,FALSE),0)</f>
        <v>7107</v>
      </c>
      <c r="G1179">
        <f>IFERROR(VLOOKUP(A1179,[1]Monitoramento_Base!$A:$P,16,FALSE),0)</f>
        <v>75462858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IFERROR(VLOOKUP(A1180,[1]Monitoramento_Base!$A:$J,7,FALSE),0)</f>
        <v>150187</v>
      </c>
      <c r="C1180">
        <f>IFERROR(VLOOKUP(A1180,[1]Monitoramento_Base!$A:$J,8,FALSE),0)</f>
        <v>16074360</v>
      </c>
      <c r="D1180">
        <f>IFERROR(VLOOKUP(A1180,[1]Monitoramento_Base!$A:$K,11,FALSE),0)</f>
        <v>58861</v>
      </c>
      <c r="E1180">
        <f>IFERROR(VLOOKUP(A1180,[1]Monitoramento_Base!$A:$L,12,FALSE),0)</f>
        <v>16473221</v>
      </c>
      <c r="F1180">
        <f>IFERROR(VLOOKUP(A1180,[1]Monitoramento_Base!$A:$O,15,FALSE),0)</f>
        <v>69993</v>
      </c>
      <c r="G1180">
        <f>IFERROR(VLOOKUP(A1180,[1]Monitoramento_Base!$A:$P,16,FALSE),0)</f>
        <v>12390509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IFERROR(VLOOKUP(A1181,[1]Monitoramento_Base!$A:$J,7,FALSE),0)</f>
        <v>236814</v>
      </c>
      <c r="C1181">
        <f>IFERROR(VLOOKUP(A1181,[1]Monitoramento_Base!$A:$J,8,FALSE),0)</f>
        <v>35425652</v>
      </c>
      <c r="D1181">
        <f>IFERROR(VLOOKUP(A1181,[1]Monitoramento_Base!$A:$K,11,FALSE),0)</f>
        <v>209309</v>
      </c>
      <c r="E1181">
        <f>IFERROR(VLOOKUP(A1181,[1]Monitoramento_Base!$A:$L,12,FALSE),0)</f>
        <v>34353662</v>
      </c>
      <c r="F1181">
        <f>IFERROR(VLOOKUP(A1181,[1]Monitoramento_Base!$A:$O,15,FALSE),0)</f>
        <v>170979</v>
      </c>
      <c r="G1181">
        <f>IFERROR(VLOOKUP(A1181,[1]Monitoramento_Base!$A:$P,16,FALSE),0)</f>
        <v>25089103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IFERROR(VLOOKUP(A1182,[1]Monitoramento_Base!$A:$J,7,FALSE),0)</f>
        <v>6822</v>
      </c>
      <c r="C1182">
        <f>IFERROR(VLOOKUP(A1182,[1]Monitoramento_Base!$A:$J,8,FALSE),0)</f>
        <v>1132463196</v>
      </c>
      <c r="D1182">
        <f>IFERROR(VLOOKUP(A1182,[1]Monitoramento_Base!$A:$K,11,FALSE),0)</f>
        <v>6158</v>
      </c>
      <c r="E1182">
        <f>IFERROR(VLOOKUP(A1182,[1]Monitoramento_Base!$A:$L,12,FALSE),0)</f>
        <v>1110050073</v>
      </c>
      <c r="F1182">
        <f>IFERROR(VLOOKUP(A1182,[1]Monitoramento_Base!$A:$O,15,FALSE),0)</f>
        <v>4740</v>
      </c>
      <c r="G1182">
        <f>IFERROR(VLOOKUP(A1182,[1]Monitoramento_Base!$A:$P,16,FALSE),0)</f>
        <v>829588019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IFERROR(VLOOKUP(A1183,[1]Monitoramento_Base!$A:$J,7,FALSE),0)</f>
        <v>351</v>
      </c>
      <c r="C1183">
        <f>IFERROR(VLOOKUP(A1183,[1]Monitoramento_Base!$A:$J,8,FALSE),0)</f>
        <v>21818349</v>
      </c>
      <c r="D1183">
        <f>IFERROR(VLOOKUP(A1183,[1]Monitoramento_Base!$A:$K,11,FALSE),0)</f>
        <v>385</v>
      </c>
      <c r="E1183">
        <f>IFERROR(VLOOKUP(A1183,[1]Monitoramento_Base!$A:$L,12,FALSE),0)</f>
        <v>20603351</v>
      </c>
      <c r="F1183">
        <f>IFERROR(VLOOKUP(A1183,[1]Monitoramento_Base!$A:$O,15,FALSE),0)</f>
        <v>150</v>
      </c>
      <c r="G1183">
        <f>IFERROR(VLOOKUP(A1183,[1]Monitoramento_Base!$A:$P,16,FALSE),0)</f>
        <v>13979667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IFERROR(VLOOKUP(A1184,[1]Monitoramento_Base!$A:$J,7,FALSE),0)</f>
        <v>368990</v>
      </c>
      <c r="C1184">
        <f>IFERROR(VLOOKUP(A1184,[1]Monitoramento_Base!$A:$J,8,FALSE),0)</f>
        <v>151444614</v>
      </c>
      <c r="D1184">
        <f>IFERROR(VLOOKUP(A1184,[1]Monitoramento_Base!$A:$K,11,FALSE),0)</f>
        <v>312835</v>
      </c>
      <c r="E1184">
        <f>IFERROR(VLOOKUP(A1184,[1]Monitoramento_Base!$A:$L,12,FALSE),0)</f>
        <v>145168884</v>
      </c>
      <c r="F1184">
        <f>IFERROR(VLOOKUP(A1184,[1]Monitoramento_Base!$A:$O,15,FALSE),0)</f>
        <v>250940</v>
      </c>
      <c r="G1184">
        <f>IFERROR(VLOOKUP(A1184,[1]Monitoramento_Base!$A:$P,16,FALSE),0)</f>
        <v>96321390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IFERROR(VLOOKUP(A1185,[1]Monitoramento_Base!$A:$J,7,FALSE),0)</f>
        <v>27973</v>
      </c>
      <c r="C1185">
        <f>IFERROR(VLOOKUP(A1185,[1]Monitoramento_Base!$A:$J,8,FALSE),0)</f>
        <v>3933058</v>
      </c>
      <c r="D1185">
        <f>IFERROR(VLOOKUP(A1185,[1]Monitoramento_Base!$A:$K,11,FALSE),0)</f>
        <v>27470</v>
      </c>
      <c r="E1185">
        <f>IFERROR(VLOOKUP(A1185,[1]Monitoramento_Base!$A:$L,12,FALSE),0)</f>
        <v>3708141</v>
      </c>
      <c r="F1185">
        <f>IFERROR(VLOOKUP(A1185,[1]Monitoramento_Base!$A:$O,15,FALSE),0)</f>
        <v>9985</v>
      </c>
      <c r="G1185">
        <f>IFERROR(VLOOKUP(A1185,[1]Monitoramento_Base!$A:$P,16,FALSE),0)</f>
        <v>2217732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IFERROR(VLOOKUP(A1186,[1]Monitoramento_Base!$A:$J,7,FALSE),0)</f>
        <v>265290</v>
      </c>
      <c r="C1186">
        <f>IFERROR(VLOOKUP(A1186,[1]Monitoramento_Base!$A:$J,8,FALSE),0)</f>
        <v>30561009</v>
      </c>
      <c r="D1186">
        <f>IFERROR(VLOOKUP(A1186,[1]Monitoramento_Base!$A:$K,11,FALSE),0)</f>
        <v>280035</v>
      </c>
      <c r="E1186">
        <f>IFERROR(VLOOKUP(A1186,[1]Monitoramento_Base!$A:$L,12,FALSE),0)</f>
        <v>28127759</v>
      </c>
      <c r="F1186">
        <f>IFERROR(VLOOKUP(A1186,[1]Monitoramento_Base!$A:$O,15,FALSE),0)</f>
        <v>282876</v>
      </c>
      <c r="G1186">
        <f>IFERROR(VLOOKUP(A1186,[1]Monitoramento_Base!$A:$P,16,FALSE),0)</f>
        <v>32827378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IFERROR(VLOOKUP(A1187,[1]Monitoramento_Base!$A:$J,7,FALSE),0)</f>
        <v>0</v>
      </c>
      <c r="C1187">
        <f>IFERROR(VLOOKUP(A1187,[1]Monitoramento_Base!$A:$J,8,FALSE),0)</f>
        <v>25840298</v>
      </c>
      <c r="D1187">
        <f>IFERROR(VLOOKUP(A1187,[1]Monitoramento_Base!$A:$K,11,FALSE),0)</f>
        <v>0</v>
      </c>
      <c r="E1187">
        <f>IFERROR(VLOOKUP(A1187,[1]Monitoramento_Base!$A:$L,12,FALSE),0)</f>
        <v>25006740</v>
      </c>
      <c r="F1187">
        <f>IFERROR(VLOOKUP(A1187,[1]Monitoramento_Base!$A:$O,15,FALSE),0)</f>
        <v>0</v>
      </c>
      <c r="G1187">
        <f>IFERROR(VLOOKUP(A1187,[1]Monitoramento_Base!$A:$P,16,FALSE),0)</f>
        <v>16671160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IFERROR(VLOOKUP(A1188,[1]Monitoramento_Base!$A:$J,7,FALSE),0)</f>
        <v>0</v>
      </c>
      <c r="C1188">
        <f>IFERROR(VLOOKUP(A1188,[1]Monitoramento_Base!$A:$J,8,FALSE),0)</f>
        <v>117614</v>
      </c>
      <c r="D1188">
        <f>IFERROR(VLOOKUP(A1188,[1]Monitoramento_Base!$A:$K,11,FALSE),0)</f>
        <v>0</v>
      </c>
      <c r="E1188">
        <f>IFERROR(VLOOKUP(A1188,[1]Monitoramento_Base!$A:$L,12,FALSE),0)</f>
        <v>156027</v>
      </c>
      <c r="F1188">
        <f>IFERROR(VLOOKUP(A1188,[1]Monitoramento_Base!$A:$O,15,FALSE),0)</f>
        <v>68193</v>
      </c>
      <c r="G1188">
        <f>IFERROR(VLOOKUP(A1188,[1]Monitoramento_Base!$A:$P,16,FALSE),0)</f>
        <v>3150065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IFERROR(VLOOKUP(A1189,[1]Monitoramento_Base!$A:$J,7,FALSE),0)</f>
        <v>563</v>
      </c>
      <c r="C1189">
        <f>IFERROR(VLOOKUP(A1189,[1]Monitoramento_Base!$A:$J,8,FALSE),0)</f>
        <v>7479609</v>
      </c>
      <c r="D1189">
        <f>IFERROR(VLOOKUP(A1189,[1]Monitoramento_Base!$A:$K,11,FALSE),0)</f>
        <v>119</v>
      </c>
      <c r="E1189">
        <f>IFERROR(VLOOKUP(A1189,[1]Monitoramento_Base!$A:$L,12,FALSE),0)</f>
        <v>6559315</v>
      </c>
      <c r="F1189">
        <f>IFERROR(VLOOKUP(A1189,[1]Monitoramento_Base!$A:$O,15,FALSE),0)</f>
        <v>212</v>
      </c>
      <c r="G1189">
        <f>IFERROR(VLOOKUP(A1189,[1]Monitoramento_Base!$A:$P,16,FALSE),0)</f>
        <v>2868767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IFERROR(VLOOKUP(A1190,[1]Monitoramento_Base!$A:$J,7,FALSE),0)</f>
        <v>0</v>
      </c>
      <c r="C1190">
        <f>IFERROR(VLOOKUP(A1190,[1]Monitoramento_Base!$A:$J,8,FALSE),0)</f>
        <v>71351956</v>
      </c>
      <c r="D1190">
        <f>IFERROR(VLOOKUP(A1190,[1]Monitoramento_Base!$A:$K,11,FALSE),0)</f>
        <v>0</v>
      </c>
      <c r="E1190">
        <f>IFERROR(VLOOKUP(A1190,[1]Monitoramento_Base!$A:$L,12,FALSE),0)</f>
        <v>69050280</v>
      </c>
      <c r="F1190">
        <f>IFERROR(VLOOKUP(A1190,[1]Monitoramento_Base!$A:$O,15,FALSE),0)</f>
        <v>0</v>
      </c>
      <c r="G1190">
        <f>IFERROR(VLOOKUP(A1190,[1]Monitoramento_Base!$A:$P,16,FALSE),0)</f>
        <v>46033520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IFERROR(VLOOKUP(A1191,[1]Monitoramento_Base!$A:$J,7,FALSE),0)</f>
        <v>27767</v>
      </c>
      <c r="C1191">
        <f>IFERROR(VLOOKUP(A1191,[1]Monitoramento_Base!$A:$J,8,FALSE),0)</f>
        <v>42505904</v>
      </c>
      <c r="D1191">
        <f>IFERROR(VLOOKUP(A1191,[1]Monitoramento_Base!$A:$K,11,FALSE),0)</f>
        <v>23402</v>
      </c>
      <c r="E1191">
        <f>IFERROR(VLOOKUP(A1191,[1]Monitoramento_Base!$A:$L,12,FALSE),0)</f>
        <v>46689258</v>
      </c>
      <c r="F1191">
        <f>IFERROR(VLOOKUP(A1191,[1]Monitoramento_Base!$A:$O,15,FALSE),0)</f>
        <v>12010</v>
      </c>
      <c r="G1191">
        <f>IFERROR(VLOOKUP(A1191,[1]Monitoramento_Base!$A:$P,16,FALSE),0)</f>
        <v>25036288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IFERROR(VLOOKUP(A1192,[1]Monitoramento_Base!$A:$J,7,FALSE),0)</f>
        <v>26600</v>
      </c>
      <c r="C1192">
        <f>IFERROR(VLOOKUP(A1192,[1]Monitoramento_Base!$A:$J,8,FALSE),0)</f>
        <v>6634397</v>
      </c>
      <c r="D1192">
        <f>IFERROR(VLOOKUP(A1192,[1]Monitoramento_Base!$A:$K,11,FALSE),0)</f>
        <v>17515</v>
      </c>
      <c r="E1192">
        <f>IFERROR(VLOOKUP(A1192,[1]Monitoramento_Base!$A:$L,12,FALSE),0)</f>
        <v>5652145</v>
      </c>
      <c r="F1192">
        <f>IFERROR(VLOOKUP(A1192,[1]Monitoramento_Base!$A:$O,15,FALSE),0)</f>
        <v>14235</v>
      </c>
      <c r="G1192">
        <f>IFERROR(VLOOKUP(A1192,[1]Monitoramento_Base!$A:$P,16,FALSE),0)</f>
        <v>3466174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IFERROR(VLOOKUP(A1193,[1]Monitoramento_Base!$A:$J,7,FALSE),0)</f>
        <v>58828</v>
      </c>
      <c r="C1193">
        <f>IFERROR(VLOOKUP(A1193,[1]Monitoramento_Base!$A:$J,8,FALSE),0)</f>
        <v>121359773</v>
      </c>
      <c r="D1193">
        <f>IFERROR(VLOOKUP(A1193,[1]Monitoramento_Base!$A:$K,11,FALSE),0)</f>
        <v>43969</v>
      </c>
      <c r="E1193">
        <f>IFERROR(VLOOKUP(A1193,[1]Monitoramento_Base!$A:$L,12,FALSE),0)</f>
        <v>119135552</v>
      </c>
      <c r="F1193">
        <f>IFERROR(VLOOKUP(A1193,[1]Monitoramento_Base!$A:$O,15,FALSE),0)</f>
        <v>7791</v>
      </c>
      <c r="G1193">
        <f>IFERROR(VLOOKUP(A1193,[1]Monitoramento_Base!$A:$P,16,FALSE),0)</f>
        <v>79704058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IFERROR(VLOOKUP(A1194,[1]Monitoramento_Base!$A:$J,7,FALSE),0)</f>
        <v>0</v>
      </c>
      <c r="C1194">
        <f>IFERROR(VLOOKUP(A1194,[1]Monitoramento_Base!$A:$J,8,FALSE),0)</f>
        <v>72966213</v>
      </c>
      <c r="D1194">
        <f>IFERROR(VLOOKUP(A1194,[1]Monitoramento_Base!$A:$K,11,FALSE),0)</f>
        <v>9461</v>
      </c>
      <c r="E1194">
        <f>IFERROR(VLOOKUP(A1194,[1]Monitoramento_Base!$A:$L,12,FALSE),0)</f>
        <v>52636500</v>
      </c>
      <c r="F1194">
        <f>IFERROR(VLOOKUP(A1194,[1]Monitoramento_Base!$A:$O,15,FALSE),0)</f>
        <v>16333</v>
      </c>
      <c r="G1194">
        <f>IFERROR(VLOOKUP(A1194,[1]Monitoramento_Base!$A:$P,16,FALSE),0)</f>
        <v>31963367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IFERROR(VLOOKUP(A1195,[1]Monitoramento_Base!$A:$J,7,FALSE),0)</f>
        <v>39276</v>
      </c>
      <c r="C1195">
        <f>IFERROR(VLOOKUP(A1195,[1]Monitoramento_Base!$A:$J,8,FALSE),0)</f>
        <v>48168825</v>
      </c>
      <c r="D1195">
        <f>IFERROR(VLOOKUP(A1195,[1]Monitoramento_Base!$A:$K,11,FALSE),0)</f>
        <v>47699</v>
      </c>
      <c r="E1195">
        <f>IFERROR(VLOOKUP(A1195,[1]Monitoramento_Base!$A:$L,12,FALSE),0)</f>
        <v>61617243</v>
      </c>
      <c r="F1195">
        <f>IFERROR(VLOOKUP(A1195,[1]Monitoramento_Base!$A:$O,15,FALSE),0)</f>
        <v>39114</v>
      </c>
      <c r="G1195">
        <f>IFERROR(VLOOKUP(A1195,[1]Monitoramento_Base!$A:$P,16,FALSE),0)</f>
        <v>39339124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IFERROR(VLOOKUP(A1196,[1]Monitoramento_Base!$A:$J,7,FALSE),0)</f>
        <v>18321</v>
      </c>
      <c r="C1196">
        <f>IFERROR(VLOOKUP(A1196,[1]Monitoramento_Base!$A:$J,8,FALSE),0)</f>
        <v>11881147</v>
      </c>
      <c r="D1196">
        <f>IFERROR(VLOOKUP(A1196,[1]Monitoramento_Base!$A:$K,11,FALSE),0)</f>
        <v>19364</v>
      </c>
      <c r="E1196">
        <f>IFERROR(VLOOKUP(A1196,[1]Monitoramento_Base!$A:$L,12,FALSE),0)</f>
        <v>10438324</v>
      </c>
      <c r="F1196">
        <f>IFERROR(VLOOKUP(A1196,[1]Monitoramento_Base!$A:$O,15,FALSE),0)</f>
        <v>10897</v>
      </c>
      <c r="G1196">
        <f>IFERROR(VLOOKUP(A1196,[1]Monitoramento_Base!$A:$P,16,FALSE),0)</f>
        <v>6179843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IFERROR(VLOOKUP(A1197,[1]Monitoramento_Base!$A:$J,7,FALSE),0)</f>
        <v>109960</v>
      </c>
      <c r="C1197">
        <f>IFERROR(VLOOKUP(A1197,[1]Monitoramento_Base!$A:$J,8,FALSE),0)</f>
        <v>36690290</v>
      </c>
      <c r="D1197">
        <f>IFERROR(VLOOKUP(A1197,[1]Monitoramento_Base!$A:$K,11,FALSE),0)</f>
        <v>63096</v>
      </c>
      <c r="E1197">
        <f>IFERROR(VLOOKUP(A1197,[1]Monitoramento_Base!$A:$L,12,FALSE),0)</f>
        <v>33354727</v>
      </c>
      <c r="F1197">
        <f>IFERROR(VLOOKUP(A1197,[1]Monitoramento_Base!$A:$O,15,FALSE),0)</f>
        <v>36928</v>
      </c>
      <c r="G1197">
        <f>IFERROR(VLOOKUP(A1197,[1]Monitoramento_Base!$A:$P,16,FALSE),0)</f>
        <v>20407670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IFERROR(VLOOKUP(A1198,[1]Monitoramento_Base!$A:$J,7,FALSE),0)</f>
        <v>3026</v>
      </c>
      <c r="C1198">
        <f>IFERROR(VLOOKUP(A1198,[1]Monitoramento_Base!$A:$J,8,FALSE),0)</f>
        <v>190488</v>
      </c>
      <c r="D1198">
        <f>IFERROR(VLOOKUP(A1198,[1]Monitoramento_Base!$A:$K,11,FALSE),0)</f>
        <v>2305</v>
      </c>
      <c r="E1198">
        <f>IFERROR(VLOOKUP(A1198,[1]Monitoramento_Base!$A:$L,12,FALSE),0)</f>
        <v>262038</v>
      </c>
      <c r="F1198">
        <f>IFERROR(VLOOKUP(A1198,[1]Monitoramento_Base!$A:$O,15,FALSE),0)</f>
        <v>597</v>
      </c>
      <c r="G1198">
        <f>IFERROR(VLOOKUP(A1198,[1]Monitoramento_Base!$A:$P,16,FALSE),0)</f>
        <v>177238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IFERROR(VLOOKUP(A1199,[1]Monitoramento_Base!$A:$J,7,FALSE),0)</f>
        <v>42998</v>
      </c>
      <c r="C1199">
        <f>IFERROR(VLOOKUP(A1199,[1]Monitoramento_Base!$A:$J,8,FALSE),0)</f>
        <v>35093018</v>
      </c>
      <c r="D1199">
        <f>IFERROR(VLOOKUP(A1199,[1]Monitoramento_Base!$A:$K,11,FALSE),0)</f>
        <v>34759</v>
      </c>
      <c r="E1199">
        <f>IFERROR(VLOOKUP(A1199,[1]Monitoramento_Base!$A:$L,12,FALSE),0)</f>
        <v>32959127</v>
      </c>
      <c r="F1199">
        <f>IFERROR(VLOOKUP(A1199,[1]Monitoramento_Base!$A:$O,15,FALSE),0)</f>
        <v>56207</v>
      </c>
      <c r="G1199">
        <f>IFERROR(VLOOKUP(A1199,[1]Monitoramento_Base!$A:$P,16,FALSE),0)</f>
        <v>20465573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IFERROR(VLOOKUP(A1200,[1]Monitoramento_Base!$A:$J,7,FALSE),0)</f>
        <v>45610</v>
      </c>
      <c r="C1200">
        <f>IFERROR(VLOOKUP(A1200,[1]Monitoramento_Base!$A:$J,8,FALSE),0)</f>
        <v>12577394</v>
      </c>
      <c r="D1200">
        <f>IFERROR(VLOOKUP(A1200,[1]Monitoramento_Base!$A:$K,11,FALSE),0)</f>
        <v>45632</v>
      </c>
      <c r="E1200">
        <f>IFERROR(VLOOKUP(A1200,[1]Monitoramento_Base!$A:$L,12,FALSE),0)</f>
        <v>17166325</v>
      </c>
      <c r="F1200">
        <f>IFERROR(VLOOKUP(A1200,[1]Monitoramento_Base!$A:$O,15,FALSE),0)</f>
        <v>30607</v>
      </c>
      <c r="G1200">
        <f>IFERROR(VLOOKUP(A1200,[1]Monitoramento_Base!$A:$P,16,FALSE),0)</f>
        <v>11722448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IFERROR(VLOOKUP(A1201,[1]Monitoramento_Base!$A:$J,7,FALSE),0)</f>
        <v>1736</v>
      </c>
      <c r="C1201">
        <f>IFERROR(VLOOKUP(A1201,[1]Monitoramento_Base!$A:$J,8,FALSE),0)</f>
        <v>15189246</v>
      </c>
      <c r="D1201">
        <f>IFERROR(VLOOKUP(A1201,[1]Monitoramento_Base!$A:$K,11,FALSE),0)</f>
        <v>115</v>
      </c>
      <c r="E1201">
        <f>IFERROR(VLOOKUP(A1201,[1]Monitoramento_Base!$A:$L,12,FALSE),0)</f>
        <v>14732742</v>
      </c>
      <c r="F1201">
        <f>IFERROR(VLOOKUP(A1201,[1]Monitoramento_Base!$A:$O,15,FALSE),0)</f>
        <v>548</v>
      </c>
      <c r="G1201">
        <f>IFERROR(VLOOKUP(A1201,[1]Monitoramento_Base!$A:$P,16,FALSE),0)</f>
        <v>9806978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IFERROR(VLOOKUP(A1202,[1]Monitoramento_Base!$A:$J,7,FALSE),0)</f>
        <v>23101</v>
      </c>
      <c r="C1202">
        <f>IFERROR(VLOOKUP(A1202,[1]Monitoramento_Base!$A:$J,8,FALSE),0)</f>
        <v>18700034</v>
      </c>
      <c r="D1202">
        <f>IFERROR(VLOOKUP(A1202,[1]Monitoramento_Base!$A:$K,11,FALSE),0)</f>
        <v>28743</v>
      </c>
      <c r="E1202">
        <f>IFERROR(VLOOKUP(A1202,[1]Monitoramento_Base!$A:$L,12,FALSE),0)</f>
        <v>18169339</v>
      </c>
      <c r="F1202">
        <f>IFERROR(VLOOKUP(A1202,[1]Monitoramento_Base!$A:$O,15,FALSE),0)</f>
        <v>46608</v>
      </c>
      <c r="G1202">
        <f>IFERROR(VLOOKUP(A1202,[1]Monitoramento_Base!$A:$P,16,FALSE),0)</f>
        <v>13167550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IFERROR(VLOOKUP(A1203,[1]Monitoramento_Base!$A:$J,7,FALSE),0)</f>
        <v>83264</v>
      </c>
      <c r="C1203">
        <f>IFERROR(VLOOKUP(A1203,[1]Monitoramento_Base!$A:$J,8,FALSE),0)</f>
        <v>17926899</v>
      </c>
      <c r="D1203">
        <f>IFERROR(VLOOKUP(A1203,[1]Monitoramento_Base!$A:$K,11,FALSE),0)</f>
        <v>86040</v>
      </c>
      <c r="E1203">
        <f>IFERROR(VLOOKUP(A1203,[1]Monitoramento_Base!$A:$L,12,FALSE),0)</f>
        <v>17227980</v>
      </c>
      <c r="F1203">
        <f>IFERROR(VLOOKUP(A1203,[1]Monitoramento_Base!$A:$O,15,FALSE),0)</f>
        <v>102826</v>
      </c>
      <c r="G1203">
        <f>IFERROR(VLOOKUP(A1203,[1]Monitoramento_Base!$A:$P,16,FALSE),0)</f>
        <v>14027790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IFERROR(VLOOKUP(A1204,[1]Monitoramento_Base!$A:$J,7,FALSE),0)</f>
        <v>15407</v>
      </c>
      <c r="C1204">
        <f>IFERROR(VLOOKUP(A1204,[1]Monitoramento_Base!$A:$J,8,FALSE),0)</f>
        <v>44537940</v>
      </c>
      <c r="D1204">
        <f>IFERROR(VLOOKUP(A1204,[1]Monitoramento_Base!$A:$K,11,FALSE),0)</f>
        <v>9928</v>
      </c>
      <c r="E1204">
        <f>IFERROR(VLOOKUP(A1204,[1]Monitoramento_Base!$A:$L,12,FALSE),0)</f>
        <v>48951465</v>
      </c>
      <c r="F1204">
        <f>IFERROR(VLOOKUP(A1204,[1]Monitoramento_Base!$A:$O,15,FALSE),0)</f>
        <v>594</v>
      </c>
      <c r="G1204">
        <f>IFERROR(VLOOKUP(A1204,[1]Monitoramento_Base!$A:$P,16,FALSE),0)</f>
        <v>32577352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IFERROR(VLOOKUP(A1205,[1]Monitoramento_Base!$A:$J,7,FALSE),0)</f>
        <v>0</v>
      </c>
      <c r="C1205">
        <f>IFERROR(VLOOKUP(A1205,[1]Monitoramento_Base!$A:$J,8,FALSE),0)</f>
        <v>565817052</v>
      </c>
      <c r="D1205">
        <f>IFERROR(VLOOKUP(A1205,[1]Monitoramento_Base!$A:$K,11,FALSE),0)</f>
        <v>0</v>
      </c>
      <c r="E1205">
        <f>IFERROR(VLOOKUP(A1205,[1]Monitoramento_Base!$A:$L,12,FALSE),0)</f>
        <v>505913694</v>
      </c>
      <c r="F1205">
        <f>IFERROR(VLOOKUP(A1205,[1]Monitoramento_Base!$A:$O,15,FALSE),0)</f>
        <v>0</v>
      </c>
      <c r="G1205">
        <f>IFERROR(VLOOKUP(A1205,[1]Monitoramento_Base!$A:$P,16,FALSE),0)</f>
        <v>334750592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IFERROR(VLOOKUP(A1206,[1]Monitoramento_Base!$A:$J,7,FALSE),0)</f>
        <v>5479</v>
      </c>
      <c r="C1206">
        <f>IFERROR(VLOOKUP(A1206,[1]Monitoramento_Base!$A:$J,8,FALSE),0)</f>
        <v>52018037</v>
      </c>
      <c r="D1206">
        <f>IFERROR(VLOOKUP(A1206,[1]Monitoramento_Base!$A:$K,11,FALSE),0)</f>
        <v>968</v>
      </c>
      <c r="E1206">
        <f>IFERROR(VLOOKUP(A1206,[1]Monitoramento_Base!$A:$L,12,FALSE),0)</f>
        <v>55652522</v>
      </c>
      <c r="F1206">
        <f>IFERROR(VLOOKUP(A1206,[1]Monitoramento_Base!$A:$O,15,FALSE),0)</f>
        <v>15331</v>
      </c>
      <c r="G1206">
        <f>IFERROR(VLOOKUP(A1206,[1]Monitoramento_Base!$A:$P,16,FALSE),0)</f>
        <v>34256821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IFERROR(VLOOKUP(A1207,[1]Monitoramento_Base!$A:$J,7,FALSE),0)</f>
        <v>17290</v>
      </c>
      <c r="C1207">
        <f>IFERROR(VLOOKUP(A1207,[1]Monitoramento_Base!$A:$J,8,FALSE),0)</f>
        <v>8037192</v>
      </c>
      <c r="D1207">
        <f>IFERROR(VLOOKUP(A1207,[1]Monitoramento_Base!$A:$K,11,FALSE),0)</f>
        <v>17230</v>
      </c>
      <c r="E1207">
        <f>IFERROR(VLOOKUP(A1207,[1]Monitoramento_Base!$A:$L,12,FALSE),0)</f>
        <v>9696647</v>
      </c>
      <c r="F1207">
        <f>IFERROR(VLOOKUP(A1207,[1]Monitoramento_Base!$A:$O,15,FALSE),0)</f>
        <v>12569</v>
      </c>
      <c r="G1207">
        <f>IFERROR(VLOOKUP(A1207,[1]Monitoramento_Base!$A:$P,16,FALSE),0)</f>
        <v>5147554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IFERROR(VLOOKUP(A1208,[1]Monitoramento_Base!$A:$J,7,FALSE),0)</f>
        <v>0</v>
      </c>
      <c r="C1208">
        <f>IFERROR(VLOOKUP(A1208,[1]Monitoramento_Base!$A:$J,8,FALSE),0)</f>
        <v>128526</v>
      </c>
      <c r="D1208">
        <f>IFERROR(VLOOKUP(A1208,[1]Monitoramento_Base!$A:$K,11,FALSE),0)</f>
        <v>0</v>
      </c>
      <c r="E1208">
        <f>IFERROR(VLOOKUP(A1208,[1]Monitoramento_Base!$A:$L,12,FALSE),0)</f>
        <v>124380</v>
      </c>
      <c r="F1208">
        <f>IFERROR(VLOOKUP(A1208,[1]Monitoramento_Base!$A:$O,15,FALSE),0)</f>
        <v>0</v>
      </c>
      <c r="G1208">
        <f>IFERROR(VLOOKUP(A1208,[1]Monitoramento_Base!$A:$P,16,FALSE),0)</f>
        <v>82920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IFERROR(VLOOKUP(A1209,[1]Monitoramento_Base!$A:$J,7,FALSE),0)</f>
        <v>1771548</v>
      </c>
      <c r="C1209">
        <f>IFERROR(VLOOKUP(A1209,[1]Monitoramento_Base!$A:$J,8,FALSE),0)</f>
        <v>613963445</v>
      </c>
      <c r="D1209">
        <f>IFERROR(VLOOKUP(A1209,[1]Monitoramento_Base!$A:$K,11,FALSE),0)</f>
        <v>1521413</v>
      </c>
      <c r="E1209">
        <f>IFERROR(VLOOKUP(A1209,[1]Monitoramento_Base!$A:$L,12,FALSE),0)</f>
        <v>536522568</v>
      </c>
      <c r="F1209">
        <f>IFERROR(VLOOKUP(A1209,[1]Monitoramento_Base!$A:$O,15,FALSE),0)</f>
        <v>1283149</v>
      </c>
      <c r="G1209">
        <f>IFERROR(VLOOKUP(A1209,[1]Monitoramento_Base!$A:$P,16,FALSE),0)</f>
        <v>359999992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IFERROR(VLOOKUP(A1210,[1]Monitoramento_Base!$A:$J,7,FALSE),0)</f>
        <v>235307</v>
      </c>
      <c r="C1210">
        <f>IFERROR(VLOOKUP(A1210,[1]Monitoramento_Base!$A:$J,8,FALSE),0)</f>
        <v>43386490</v>
      </c>
      <c r="D1210">
        <f>IFERROR(VLOOKUP(A1210,[1]Monitoramento_Base!$A:$K,11,FALSE),0)</f>
        <v>220833</v>
      </c>
      <c r="E1210">
        <f>IFERROR(VLOOKUP(A1210,[1]Monitoramento_Base!$A:$L,12,FALSE),0)</f>
        <v>29926647</v>
      </c>
      <c r="F1210">
        <f>IFERROR(VLOOKUP(A1210,[1]Monitoramento_Base!$A:$O,15,FALSE),0)</f>
        <v>195947</v>
      </c>
      <c r="G1210">
        <f>IFERROR(VLOOKUP(A1210,[1]Monitoramento_Base!$A:$P,16,FALSE),0)</f>
        <v>21947678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IFERROR(VLOOKUP(A1211,[1]Monitoramento_Base!$A:$J,7,FALSE),0)</f>
        <v>253</v>
      </c>
      <c r="C1211">
        <f>IFERROR(VLOOKUP(A1211,[1]Monitoramento_Base!$A:$J,8,FALSE),0)</f>
        <v>16946990</v>
      </c>
      <c r="D1211">
        <f>IFERROR(VLOOKUP(A1211,[1]Monitoramento_Base!$A:$K,11,FALSE),0)</f>
        <v>443</v>
      </c>
      <c r="E1211">
        <f>IFERROR(VLOOKUP(A1211,[1]Monitoramento_Base!$A:$L,12,FALSE),0)</f>
        <v>15424615</v>
      </c>
      <c r="F1211">
        <f>IFERROR(VLOOKUP(A1211,[1]Monitoramento_Base!$A:$O,15,FALSE),0)</f>
        <v>356</v>
      </c>
      <c r="G1211">
        <f>IFERROR(VLOOKUP(A1211,[1]Monitoramento_Base!$A:$P,16,FALSE),0)</f>
        <v>10272991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IFERROR(VLOOKUP(A1212,[1]Monitoramento_Base!$A:$J,7,FALSE),0)</f>
        <v>121602</v>
      </c>
      <c r="C1212">
        <f>IFERROR(VLOOKUP(A1212,[1]Monitoramento_Base!$A:$J,8,FALSE),0)</f>
        <v>41042354</v>
      </c>
      <c r="D1212">
        <f>IFERROR(VLOOKUP(A1212,[1]Monitoramento_Base!$A:$K,11,FALSE),0)</f>
        <v>87599</v>
      </c>
      <c r="E1212">
        <f>IFERROR(VLOOKUP(A1212,[1]Monitoramento_Base!$A:$L,12,FALSE),0)</f>
        <v>35475768</v>
      </c>
      <c r="F1212">
        <f>IFERROR(VLOOKUP(A1212,[1]Monitoramento_Base!$A:$O,15,FALSE),0)</f>
        <v>68235</v>
      </c>
      <c r="G1212">
        <f>IFERROR(VLOOKUP(A1212,[1]Monitoramento_Base!$A:$P,16,FALSE),0)</f>
        <v>22624666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IFERROR(VLOOKUP(A1213,[1]Monitoramento_Base!$A:$J,7,FALSE),0)</f>
        <v>39</v>
      </c>
      <c r="C1213">
        <f>IFERROR(VLOOKUP(A1213,[1]Monitoramento_Base!$A:$J,8,FALSE),0)</f>
        <v>892790</v>
      </c>
      <c r="D1213">
        <f>IFERROR(VLOOKUP(A1213,[1]Monitoramento_Base!$A:$K,11,FALSE),0)</f>
        <v>0</v>
      </c>
      <c r="E1213">
        <f>IFERROR(VLOOKUP(A1213,[1]Monitoramento_Base!$A:$L,12,FALSE),0)</f>
        <v>1186476</v>
      </c>
      <c r="F1213">
        <f>IFERROR(VLOOKUP(A1213,[1]Monitoramento_Base!$A:$O,15,FALSE),0)</f>
        <v>256</v>
      </c>
      <c r="G1213">
        <f>IFERROR(VLOOKUP(A1213,[1]Monitoramento_Base!$A:$P,16,FALSE),0)</f>
        <v>842208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Sim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IFERROR(VLOOKUP(A1214,[1]Monitoramento_Base!$A:$J,7,FALSE),0)</f>
        <v>67354</v>
      </c>
      <c r="C1214">
        <f>IFERROR(VLOOKUP(A1214,[1]Monitoramento_Base!$A:$J,8,FALSE),0)</f>
        <v>9884666</v>
      </c>
      <c r="D1214">
        <f>IFERROR(VLOOKUP(A1214,[1]Monitoramento_Base!$A:$K,11,FALSE),0)</f>
        <v>89382</v>
      </c>
      <c r="E1214">
        <f>IFERROR(VLOOKUP(A1214,[1]Monitoramento_Base!$A:$L,12,FALSE),0)</f>
        <v>8105700</v>
      </c>
      <c r="F1214">
        <f>IFERROR(VLOOKUP(A1214,[1]Monitoramento_Base!$A:$O,15,FALSE),0)</f>
        <v>73777</v>
      </c>
      <c r="G1214">
        <f>IFERROR(VLOOKUP(A1214,[1]Monitoramento_Base!$A:$P,16,FALSE),0)</f>
        <v>5253244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IFERROR(VLOOKUP(A1215,[1]Monitoramento_Base!$A:$J,7,FALSE),0)</f>
        <v>52193</v>
      </c>
      <c r="C1215">
        <f>IFERROR(VLOOKUP(A1215,[1]Monitoramento_Base!$A:$J,8,FALSE),0)</f>
        <v>21068849</v>
      </c>
      <c r="D1215">
        <f>IFERROR(VLOOKUP(A1215,[1]Monitoramento_Base!$A:$K,11,FALSE),0)</f>
        <v>38083</v>
      </c>
      <c r="E1215">
        <f>IFERROR(VLOOKUP(A1215,[1]Monitoramento_Base!$A:$L,12,FALSE),0)</f>
        <v>18172318</v>
      </c>
      <c r="F1215">
        <f>IFERROR(VLOOKUP(A1215,[1]Monitoramento_Base!$A:$O,15,FALSE),0)</f>
        <v>42781</v>
      </c>
      <c r="G1215">
        <f>IFERROR(VLOOKUP(A1215,[1]Monitoramento_Base!$A:$P,16,FALSE),0)</f>
        <v>11580154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IFERROR(VLOOKUP(A1216,[1]Monitoramento_Base!$A:$J,7,FALSE),0)</f>
        <v>74735</v>
      </c>
      <c r="C1216">
        <f>IFERROR(VLOOKUP(A1216,[1]Monitoramento_Base!$A:$J,8,FALSE),0)</f>
        <v>18586793</v>
      </c>
      <c r="D1216">
        <f>IFERROR(VLOOKUP(A1216,[1]Monitoramento_Base!$A:$K,11,FALSE),0)</f>
        <v>64874</v>
      </c>
      <c r="E1216">
        <f>IFERROR(VLOOKUP(A1216,[1]Monitoramento_Base!$A:$L,12,FALSE),0)</f>
        <v>20144100</v>
      </c>
      <c r="F1216">
        <f>IFERROR(VLOOKUP(A1216,[1]Monitoramento_Base!$A:$O,15,FALSE),0)</f>
        <v>66803</v>
      </c>
      <c r="G1216">
        <f>IFERROR(VLOOKUP(A1216,[1]Monitoramento_Base!$A:$P,16,FALSE),0)</f>
        <v>14975988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IFERROR(VLOOKUP(A1217,[1]Monitoramento_Base!$A:$J,7,FALSE),0)</f>
        <v>0</v>
      </c>
      <c r="C1217">
        <f>IFERROR(VLOOKUP(A1217,[1]Monitoramento_Base!$A:$J,8,FALSE),0)</f>
        <v>5282896</v>
      </c>
      <c r="D1217">
        <f>IFERROR(VLOOKUP(A1217,[1]Monitoramento_Base!$A:$K,11,FALSE),0)</f>
        <v>0</v>
      </c>
      <c r="E1217">
        <f>IFERROR(VLOOKUP(A1217,[1]Monitoramento_Base!$A:$L,12,FALSE),0)</f>
        <v>5112480</v>
      </c>
      <c r="F1217">
        <f>IFERROR(VLOOKUP(A1217,[1]Monitoramento_Base!$A:$O,15,FALSE),0)</f>
        <v>0</v>
      </c>
      <c r="G1217">
        <f>IFERROR(VLOOKUP(A1217,[1]Monitoramento_Base!$A:$P,16,FALSE),0)</f>
        <v>3408320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IFERROR(VLOOKUP(A1218,[1]Monitoramento_Base!$A:$J,7,FALSE),0)</f>
        <v>274100</v>
      </c>
      <c r="C1218">
        <f>IFERROR(VLOOKUP(A1218,[1]Monitoramento_Base!$A:$J,8,FALSE),0)</f>
        <v>65584740</v>
      </c>
      <c r="D1218">
        <f>IFERROR(VLOOKUP(A1218,[1]Monitoramento_Base!$A:$K,11,FALSE),0)</f>
        <v>277904</v>
      </c>
      <c r="E1218">
        <f>IFERROR(VLOOKUP(A1218,[1]Monitoramento_Base!$A:$L,12,FALSE),0)</f>
        <v>53648158</v>
      </c>
      <c r="F1218">
        <f>IFERROR(VLOOKUP(A1218,[1]Monitoramento_Base!$A:$O,15,FALSE),0)</f>
        <v>163057</v>
      </c>
      <c r="G1218">
        <f>IFERROR(VLOOKUP(A1218,[1]Monitoramento_Base!$A:$P,16,FALSE),0)</f>
        <v>39833630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IFERROR(VLOOKUP(A1219,[1]Monitoramento_Base!$A:$J,7,FALSE),0)</f>
        <v>0</v>
      </c>
      <c r="C1219">
        <f>IFERROR(VLOOKUP(A1219,[1]Monitoramento_Base!$A:$J,8,FALSE),0)</f>
        <v>830180</v>
      </c>
      <c r="D1219">
        <f>IFERROR(VLOOKUP(A1219,[1]Monitoramento_Base!$A:$K,11,FALSE),0)</f>
        <v>0</v>
      </c>
      <c r="E1219">
        <f>IFERROR(VLOOKUP(A1219,[1]Monitoramento_Base!$A:$L,12,FALSE),0)</f>
        <v>724690</v>
      </c>
      <c r="F1219">
        <f>IFERROR(VLOOKUP(A1219,[1]Monitoramento_Base!$A:$O,15,FALSE),0)</f>
        <v>556</v>
      </c>
      <c r="G1219">
        <f>IFERROR(VLOOKUP(A1219,[1]Monitoramento_Base!$A:$P,16,FALSE),0)</f>
        <v>438770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IFERROR(VLOOKUP(A1220,[1]Monitoramento_Base!$A:$J,7,FALSE),0)</f>
        <v>139533</v>
      </c>
      <c r="C1220">
        <f>IFERROR(VLOOKUP(A1220,[1]Monitoramento_Base!$A:$J,8,FALSE),0)</f>
        <v>29240994</v>
      </c>
      <c r="D1220">
        <f>IFERROR(VLOOKUP(A1220,[1]Monitoramento_Base!$A:$K,11,FALSE),0)</f>
        <v>122548</v>
      </c>
      <c r="E1220">
        <f>IFERROR(VLOOKUP(A1220,[1]Monitoramento_Base!$A:$L,12,FALSE),0)</f>
        <v>24336769</v>
      </c>
      <c r="F1220">
        <f>IFERROR(VLOOKUP(A1220,[1]Monitoramento_Base!$A:$O,15,FALSE),0)</f>
        <v>99783</v>
      </c>
      <c r="G1220">
        <f>IFERROR(VLOOKUP(A1220,[1]Monitoramento_Base!$A:$P,16,FALSE),0)</f>
        <v>14004681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IFERROR(VLOOKUP(A1221,[1]Monitoramento_Base!$A:$J,7,FALSE),0)</f>
        <v>0</v>
      </c>
      <c r="C1221">
        <f>IFERROR(VLOOKUP(A1221,[1]Monitoramento_Base!$A:$J,8,FALSE),0)</f>
        <v>20551977</v>
      </c>
      <c r="D1221">
        <f>IFERROR(VLOOKUP(A1221,[1]Monitoramento_Base!$A:$K,11,FALSE),0)</f>
        <v>0</v>
      </c>
      <c r="E1221">
        <f>IFERROR(VLOOKUP(A1221,[1]Monitoramento_Base!$A:$L,12,FALSE),0)</f>
        <v>19889010</v>
      </c>
      <c r="F1221">
        <f>IFERROR(VLOOKUP(A1221,[1]Monitoramento_Base!$A:$O,15,FALSE),0)</f>
        <v>0</v>
      </c>
      <c r="G1221">
        <f>IFERROR(VLOOKUP(A1221,[1]Monitoramento_Base!$A:$P,16,FALSE),0)</f>
        <v>13259340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IFERROR(VLOOKUP(A1222,[1]Monitoramento_Base!$A:$J,7,FALSE),0)</f>
        <v>20438</v>
      </c>
      <c r="C1222">
        <f>IFERROR(VLOOKUP(A1222,[1]Monitoramento_Base!$A:$J,8,FALSE),0)</f>
        <v>15845371</v>
      </c>
      <c r="D1222">
        <f>IFERROR(VLOOKUP(A1222,[1]Monitoramento_Base!$A:$K,11,FALSE),0)</f>
        <v>20250</v>
      </c>
      <c r="E1222">
        <f>IFERROR(VLOOKUP(A1222,[1]Monitoramento_Base!$A:$L,12,FALSE),0)</f>
        <v>12128765</v>
      </c>
      <c r="F1222">
        <f>IFERROR(VLOOKUP(A1222,[1]Monitoramento_Base!$A:$O,15,FALSE),0)</f>
        <v>13420</v>
      </c>
      <c r="G1222">
        <f>IFERROR(VLOOKUP(A1222,[1]Monitoramento_Base!$A:$P,16,FALSE),0)</f>
        <v>8410588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IFERROR(VLOOKUP(A1223,[1]Monitoramento_Base!$A:$J,7,FALSE),0)</f>
        <v>0</v>
      </c>
      <c r="C1223">
        <f>IFERROR(VLOOKUP(A1223,[1]Monitoramento_Base!$A:$J,8,FALSE),0)</f>
        <v>9304526</v>
      </c>
      <c r="D1223">
        <f>IFERROR(VLOOKUP(A1223,[1]Monitoramento_Base!$A:$K,11,FALSE),0)</f>
        <v>0</v>
      </c>
      <c r="E1223">
        <f>IFERROR(VLOOKUP(A1223,[1]Monitoramento_Base!$A:$L,12,FALSE),0)</f>
        <v>9004380</v>
      </c>
      <c r="F1223">
        <f>IFERROR(VLOOKUP(A1223,[1]Monitoramento_Base!$A:$O,15,FALSE),0)</f>
        <v>0</v>
      </c>
      <c r="G1223">
        <f>IFERROR(VLOOKUP(A1223,[1]Monitoramento_Base!$A:$P,16,FALSE),0)</f>
        <v>6002920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IFERROR(VLOOKUP(A1224,[1]Monitoramento_Base!$A:$J,7,FALSE),0)</f>
        <v>0</v>
      </c>
      <c r="C1224">
        <f>IFERROR(VLOOKUP(A1224,[1]Monitoramento_Base!$A:$J,8,FALSE),0)</f>
        <v>0</v>
      </c>
      <c r="D1224">
        <f>IFERROR(VLOOKUP(A1224,[1]Monitoramento_Base!$A:$K,11,FALSE),0)</f>
        <v>0</v>
      </c>
      <c r="E1224">
        <f>IFERROR(VLOOKUP(A1224,[1]Monitoramento_Base!$A:$L,12,FALSE),0)</f>
        <v>0</v>
      </c>
      <c r="F1224">
        <f>IFERROR(VLOOKUP(A1224,[1]Monitoramento_Base!$A:$O,15,FALSE),0)</f>
        <v>0</v>
      </c>
      <c r="G1224">
        <f>IFERROR(VLOOKUP(A1224,[1]Monitoramento_Base!$A:$P,16,FALSE),0)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IFERROR(VLOOKUP(A1225,[1]Monitoramento_Base!$A:$J,7,FALSE),0)</f>
        <v>255087</v>
      </c>
      <c r="C1225">
        <f>IFERROR(VLOOKUP(A1225,[1]Monitoramento_Base!$A:$J,8,FALSE),0)</f>
        <v>49816066</v>
      </c>
      <c r="D1225">
        <f>IFERROR(VLOOKUP(A1225,[1]Monitoramento_Base!$A:$K,11,FALSE),0)</f>
        <v>164826</v>
      </c>
      <c r="E1225">
        <f>IFERROR(VLOOKUP(A1225,[1]Monitoramento_Base!$A:$L,12,FALSE),0)</f>
        <v>45718353</v>
      </c>
      <c r="F1225">
        <f>IFERROR(VLOOKUP(A1225,[1]Monitoramento_Base!$A:$O,15,FALSE),0)</f>
        <v>138365</v>
      </c>
      <c r="G1225">
        <f>IFERROR(VLOOKUP(A1225,[1]Monitoramento_Base!$A:$P,16,FALSE),0)</f>
        <v>30173050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IFERROR(VLOOKUP(A1226,[1]Monitoramento_Base!$A:$J,7,FALSE),0)</f>
        <v>7894</v>
      </c>
      <c r="C1226">
        <f>IFERROR(VLOOKUP(A1226,[1]Monitoramento_Base!$A:$J,8,FALSE),0)</f>
        <v>15430820</v>
      </c>
      <c r="D1226">
        <f>IFERROR(VLOOKUP(A1226,[1]Monitoramento_Base!$A:$K,11,FALSE),0)</f>
        <v>10143</v>
      </c>
      <c r="E1226">
        <f>IFERROR(VLOOKUP(A1226,[1]Monitoramento_Base!$A:$L,12,FALSE),0)</f>
        <v>20091451</v>
      </c>
      <c r="F1226">
        <f>IFERROR(VLOOKUP(A1226,[1]Monitoramento_Base!$A:$O,15,FALSE),0)</f>
        <v>2730</v>
      </c>
      <c r="G1226">
        <f>IFERROR(VLOOKUP(A1226,[1]Monitoramento_Base!$A:$P,16,FALSE),0)</f>
        <v>18826772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IFERROR(VLOOKUP(A1227,[1]Monitoramento_Base!$A:$J,7,FALSE),0)</f>
        <v>36855</v>
      </c>
      <c r="C1227">
        <f>IFERROR(VLOOKUP(A1227,[1]Monitoramento_Base!$A:$J,8,FALSE),0)</f>
        <v>34625674</v>
      </c>
      <c r="D1227">
        <f>IFERROR(VLOOKUP(A1227,[1]Monitoramento_Base!$A:$K,11,FALSE),0)</f>
        <v>33698</v>
      </c>
      <c r="E1227">
        <f>IFERROR(VLOOKUP(A1227,[1]Monitoramento_Base!$A:$L,12,FALSE),0)</f>
        <v>31619281</v>
      </c>
      <c r="F1227">
        <f>IFERROR(VLOOKUP(A1227,[1]Monitoramento_Base!$A:$O,15,FALSE),0)</f>
        <v>23265</v>
      </c>
      <c r="G1227">
        <f>IFERROR(VLOOKUP(A1227,[1]Monitoramento_Base!$A:$P,16,FALSE),0)</f>
        <v>20489176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IFERROR(VLOOKUP(A1228,[1]Monitoramento_Base!$A:$J,7,FALSE),0)</f>
        <v>666</v>
      </c>
      <c r="C1228">
        <f>IFERROR(VLOOKUP(A1228,[1]Monitoramento_Base!$A:$J,8,FALSE),0)</f>
        <v>16808536</v>
      </c>
      <c r="D1228">
        <f>IFERROR(VLOOKUP(A1228,[1]Monitoramento_Base!$A:$K,11,FALSE),0)</f>
        <v>6654</v>
      </c>
      <c r="E1228">
        <f>IFERROR(VLOOKUP(A1228,[1]Monitoramento_Base!$A:$L,12,FALSE),0)</f>
        <v>16163736</v>
      </c>
      <c r="F1228">
        <f>IFERROR(VLOOKUP(A1228,[1]Monitoramento_Base!$A:$O,15,FALSE),0)</f>
        <v>1427</v>
      </c>
      <c r="G1228">
        <f>IFERROR(VLOOKUP(A1228,[1]Monitoramento_Base!$A:$P,16,FALSE),0)</f>
        <v>10694492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IFERROR(VLOOKUP(A1229,[1]Monitoramento_Base!$A:$J,7,FALSE),0)</f>
        <v>183765</v>
      </c>
      <c r="C1229">
        <f>IFERROR(VLOOKUP(A1229,[1]Monitoramento_Base!$A:$J,8,FALSE),0)</f>
        <v>31687992</v>
      </c>
      <c r="D1229">
        <f>IFERROR(VLOOKUP(A1229,[1]Monitoramento_Base!$A:$K,11,FALSE),0)</f>
        <v>148972</v>
      </c>
      <c r="E1229">
        <f>IFERROR(VLOOKUP(A1229,[1]Monitoramento_Base!$A:$L,12,FALSE),0)</f>
        <v>25026934</v>
      </c>
      <c r="F1229">
        <f>IFERROR(VLOOKUP(A1229,[1]Monitoramento_Base!$A:$O,15,FALSE),0)</f>
        <v>120407</v>
      </c>
      <c r="G1229">
        <f>IFERROR(VLOOKUP(A1229,[1]Monitoramento_Base!$A:$P,16,FALSE),0)</f>
        <v>15688930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IFERROR(VLOOKUP(A1230,[1]Monitoramento_Base!$A:$J,7,FALSE),0)</f>
        <v>77062</v>
      </c>
      <c r="C1230">
        <f>IFERROR(VLOOKUP(A1230,[1]Monitoramento_Base!$A:$J,8,FALSE),0)</f>
        <v>7677361</v>
      </c>
      <c r="D1230">
        <f>IFERROR(VLOOKUP(A1230,[1]Monitoramento_Base!$A:$K,11,FALSE),0)</f>
        <v>68155</v>
      </c>
      <c r="E1230">
        <f>IFERROR(VLOOKUP(A1230,[1]Monitoramento_Base!$A:$L,12,FALSE),0)</f>
        <v>6071831</v>
      </c>
      <c r="F1230">
        <f>IFERROR(VLOOKUP(A1230,[1]Monitoramento_Base!$A:$O,15,FALSE),0)</f>
        <v>55517</v>
      </c>
      <c r="G1230">
        <f>IFERROR(VLOOKUP(A1230,[1]Monitoramento_Base!$A:$P,16,FALSE),0)</f>
        <v>3392577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IFERROR(VLOOKUP(A1231,[1]Monitoramento_Base!$A:$J,7,FALSE),0)</f>
        <v>0</v>
      </c>
      <c r="C1231">
        <f>IFERROR(VLOOKUP(A1231,[1]Monitoramento_Base!$A:$J,8,FALSE),0)</f>
        <v>29427556</v>
      </c>
      <c r="D1231">
        <f>IFERROR(VLOOKUP(A1231,[1]Monitoramento_Base!$A:$K,11,FALSE),0)</f>
        <v>0</v>
      </c>
      <c r="E1231">
        <f>IFERROR(VLOOKUP(A1231,[1]Monitoramento_Base!$A:$L,12,FALSE),0)</f>
        <v>28478280</v>
      </c>
      <c r="F1231">
        <f>IFERROR(VLOOKUP(A1231,[1]Monitoramento_Base!$A:$O,15,FALSE),0)</f>
        <v>0</v>
      </c>
      <c r="G1231">
        <f>IFERROR(VLOOKUP(A1231,[1]Monitoramento_Base!$A:$P,16,FALSE),0)</f>
        <v>19034192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IFERROR(VLOOKUP(A1232,[1]Monitoramento_Base!$A:$J,7,FALSE),0)</f>
        <v>22920</v>
      </c>
      <c r="C1232">
        <f>IFERROR(VLOOKUP(A1232,[1]Monitoramento_Base!$A:$J,8,FALSE),0)</f>
        <v>131397330</v>
      </c>
      <c r="D1232">
        <f>IFERROR(VLOOKUP(A1232,[1]Monitoramento_Base!$A:$K,11,FALSE),0)</f>
        <v>39441</v>
      </c>
      <c r="E1232">
        <f>IFERROR(VLOOKUP(A1232,[1]Monitoramento_Base!$A:$L,12,FALSE),0)</f>
        <v>137769174</v>
      </c>
      <c r="F1232">
        <f>IFERROR(VLOOKUP(A1232,[1]Monitoramento_Base!$A:$O,15,FALSE),0)</f>
        <v>20897</v>
      </c>
      <c r="G1232">
        <f>IFERROR(VLOOKUP(A1232,[1]Monitoramento_Base!$A:$P,16,FALSE),0)</f>
        <v>90917401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IFERROR(VLOOKUP(A1233,[1]Monitoramento_Base!$A:$J,7,FALSE),0)</f>
        <v>16663</v>
      </c>
      <c r="C1233">
        <f>IFERROR(VLOOKUP(A1233,[1]Monitoramento_Base!$A:$J,8,FALSE),0)</f>
        <v>130760612</v>
      </c>
      <c r="D1233">
        <f>IFERROR(VLOOKUP(A1233,[1]Monitoramento_Base!$A:$K,11,FALSE),0)</f>
        <v>12958</v>
      </c>
      <c r="E1233">
        <f>IFERROR(VLOOKUP(A1233,[1]Monitoramento_Base!$A:$L,12,FALSE),0)</f>
        <v>127331976</v>
      </c>
      <c r="F1233">
        <f>IFERROR(VLOOKUP(A1233,[1]Monitoramento_Base!$A:$O,15,FALSE),0)</f>
        <v>10520</v>
      </c>
      <c r="G1233">
        <f>IFERROR(VLOOKUP(A1233,[1]Monitoramento_Base!$A:$P,16,FALSE),0)</f>
        <v>84829641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IFERROR(VLOOKUP(A1234,[1]Monitoramento_Base!$A:$J,7,FALSE),0)</f>
        <v>243630</v>
      </c>
      <c r="C1234">
        <f>IFERROR(VLOOKUP(A1234,[1]Monitoramento_Base!$A:$J,8,FALSE),0)</f>
        <v>33804028</v>
      </c>
      <c r="D1234">
        <f>IFERROR(VLOOKUP(A1234,[1]Monitoramento_Base!$A:$K,11,FALSE),0)</f>
        <v>151940</v>
      </c>
      <c r="E1234">
        <f>IFERROR(VLOOKUP(A1234,[1]Monitoramento_Base!$A:$L,12,FALSE),0)</f>
        <v>25162966</v>
      </c>
      <c r="F1234">
        <f>IFERROR(VLOOKUP(A1234,[1]Monitoramento_Base!$A:$O,15,FALSE),0)</f>
        <v>203918</v>
      </c>
      <c r="G1234">
        <f>IFERROR(VLOOKUP(A1234,[1]Monitoramento_Base!$A:$P,16,FALSE),0)</f>
        <v>18079687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IFERROR(VLOOKUP(A1235,[1]Monitoramento_Base!$A:$J,7,FALSE),0)</f>
        <v>21903</v>
      </c>
      <c r="C1235">
        <f>IFERROR(VLOOKUP(A1235,[1]Monitoramento_Base!$A:$J,8,FALSE),0)</f>
        <v>205549074</v>
      </c>
      <c r="D1235">
        <f>IFERROR(VLOOKUP(A1235,[1]Monitoramento_Base!$A:$K,11,FALSE),0)</f>
        <v>13329</v>
      </c>
      <c r="E1235">
        <f>IFERROR(VLOOKUP(A1235,[1]Monitoramento_Base!$A:$L,12,FALSE),0)</f>
        <v>194782526</v>
      </c>
      <c r="F1235">
        <f>IFERROR(VLOOKUP(A1235,[1]Monitoramento_Base!$A:$O,15,FALSE),0)</f>
        <v>4648</v>
      </c>
      <c r="G1235">
        <f>IFERROR(VLOOKUP(A1235,[1]Monitoramento_Base!$A:$P,16,FALSE),0)</f>
        <v>128666005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IFERROR(VLOOKUP(A1236,[1]Monitoramento_Base!$A:$J,7,FALSE),0)</f>
        <v>49081</v>
      </c>
      <c r="C1236">
        <f>IFERROR(VLOOKUP(A1236,[1]Monitoramento_Base!$A:$J,8,FALSE),0)</f>
        <v>115165712</v>
      </c>
      <c r="D1236">
        <f>IFERROR(VLOOKUP(A1236,[1]Monitoramento_Base!$A:$K,11,FALSE),0)</f>
        <v>102302</v>
      </c>
      <c r="E1236">
        <f>IFERROR(VLOOKUP(A1236,[1]Monitoramento_Base!$A:$L,12,FALSE),0)</f>
        <v>113912403</v>
      </c>
      <c r="F1236">
        <f>IFERROR(VLOOKUP(A1236,[1]Monitoramento_Base!$A:$O,15,FALSE),0)</f>
        <v>56121</v>
      </c>
      <c r="G1236">
        <f>IFERROR(VLOOKUP(A1236,[1]Monitoramento_Base!$A:$P,16,FALSE),0)</f>
        <v>74566815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IFERROR(VLOOKUP(A1237,[1]Monitoramento_Base!$A:$J,7,FALSE),0)</f>
        <v>18425</v>
      </c>
      <c r="C1237">
        <f>IFERROR(VLOOKUP(A1237,[1]Monitoramento_Base!$A:$J,8,FALSE),0)</f>
        <v>8493039</v>
      </c>
      <c r="D1237">
        <f>IFERROR(VLOOKUP(A1237,[1]Monitoramento_Base!$A:$K,11,FALSE),0)</f>
        <v>10826</v>
      </c>
      <c r="E1237">
        <f>IFERROR(VLOOKUP(A1237,[1]Monitoramento_Base!$A:$L,12,FALSE),0)</f>
        <v>7262800</v>
      </c>
      <c r="F1237">
        <f>IFERROR(VLOOKUP(A1237,[1]Monitoramento_Base!$A:$O,15,FALSE),0)</f>
        <v>10904</v>
      </c>
      <c r="G1237">
        <f>IFERROR(VLOOKUP(A1237,[1]Monitoramento_Base!$A:$P,16,FALSE),0)</f>
        <v>4523271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IFERROR(VLOOKUP(A1238,[1]Monitoramento_Base!$A:$J,7,FALSE),0)</f>
        <v>0</v>
      </c>
      <c r="C1238">
        <f>IFERROR(VLOOKUP(A1238,[1]Monitoramento_Base!$A:$J,8,FALSE),0)</f>
        <v>3774753</v>
      </c>
      <c r="D1238">
        <f>IFERROR(VLOOKUP(A1238,[1]Monitoramento_Base!$A:$K,11,FALSE),0)</f>
        <v>0</v>
      </c>
      <c r="E1238">
        <f>IFERROR(VLOOKUP(A1238,[1]Monitoramento_Base!$A:$L,12,FALSE),0)</f>
        <v>3697290</v>
      </c>
      <c r="F1238">
        <f>IFERROR(VLOOKUP(A1238,[1]Monitoramento_Base!$A:$O,15,FALSE),0)</f>
        <v>0</v>
      </c>
      <c r="G1238">
        <f>IFERROR(VLOOKUP(A1238,[1]Monitoramento_Base!$A:$P,16,FALSE),0)</f>
        <v>2463060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IFERROR(VLOOKUP(A1239,[1]Monitoramento_Base!$A:$J,7,FALSE),0)</f>
        <v>65047</v>
      </c>
      <c r="C1239">
        <f>IFERROR(VLOOKUP(A1239,[1]Monitoramento_Base!$A:$J,8,FALSE),0)</f>
        <v>28872757</v>
      </c>
      <c r="D1239">
        <f>IFERROR(VLOOKUP(A1239,[1]Monitoramento_Base!$A:$K,11,FALSE),0)</f>
        <v>56075</v>
      </c>
      <c r="E1239">
        <f>IFERROR(VLOOKUP(A1239,[1]Monitoramento_Base!$A:$L,12,FALSE),0)</f>
        <v>29090100</v>
      </c>
      <c r="F1239">
        <f>IFERROR(VLOOKUP(A1239,[1]Monitoramento_Base!$A:$O,15,FALSE),0)</f>
        <v>58239</v>
      </c>
      <c r="G1239">
        <f>IFERROR(VLOOKUP(A1239,[1]Monitoramento_Base!$A:$P,16,FALSE),0)</f>
        <v>19912014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IFERROR(VLOOKUP(A1240,[1]Monitoramento_Base!$A:$J,7,FALSE),0)</f>
        <v>38578</v>
      </c>
      <c r="C1240">
        <f>IFERROR(VLOOKUP(A1240,[1]Monitoramento_Base!$A:$J,8,FALSE),0)</f>
        <v>21571353</v>
      </c>
      <c r="D1240">
        <f>IFERROR(VLOOKUP(A1240,[1]Monitoramento_Base!$A:$K,11,FALSE),0)</f>
        <v>20981</v>
      </c>
      <c r="E1240">
        <f>IFERROR(VLOOKUP(A1240,[1]Monitoramento_Base!$A:$L,12,FALSE),0)</f>
        <v>20294398</v>
      </c>
      <c r="F1240">
        <f>IFERROR(VLOOKUP(A1240,[1]Monitoramento_Base!$A:$O,15,FALSE),0)</f>
        <v>25906</v>
      </c>
      <c r="G1240">
        <f>IFERROR(VLOOKUP(A1240,[1]Monitoramento_Base!$A:$P,16,FALSE),0)</f>
        <v>14478164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IFERROR(VLOOKUP(A1241,[1]Monitoramento_Base!$A:$J,7,FALSE),0)</f>
        <v>178277</v>
      </c>
      <c r="C1241">
        <f>IFERROR(VLOOKUP(A1241,[1]Monitoramento_Base!$A:$J,8,FALSE),0)</f>
        <v>37626521</v>
      </c>
      <c r="D1241">
        <f>IFERROR(VLOOKUP(A1241,[1]Monitoramento_Base!$A:$K,11,FALSE),0)</f>
        <v>159378</v>
      </c>
      <c r="E1241">
        <f>IFERROR(VLOOKUP(A1241,[1]Monitoramento_Base!$A:$L,12,FALSE),0)</f>
        <v>31464602</v>
      </c>
      <c r="F1241">
        <f>IFERROR(VLOOKUP(A1241,[1]Monitoramento_Base!$A:$O,15,FALSE),0)</f>
        <v>120015</v>
      </c>
      <c r="G1241">
        <f>IFERROR(VLOOKUP(A1241,[1]Monitoramento_Base!$A:$P,16,FALSE),0)</f>
        <v>18985763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IFERROR(VLOOKUP(A1242,[1]Monitoramento_Base!$A:$J,7,FALSE),0)</f>
        <v>0</v>
      </c>
      <c r="C1242">
        <f>IFERROR(VLOOKUP(A1242,[1]Monitoramento_Base!$A:$J,8,FALSE),0)</f>
        <v>4562085</v>
      </c>
      <c r="D1242">
        <f>IFERROR(VLOOKUP(A1242,[1]Monitoramento_Base!$A:$K,11,FALSE),0)</f>
        <v>0</v>
      </c>
      <c r="E1242">
        <f>IFERROR(VLOOKUP(A1242,[1]Monitoramento_Base!$A:$L,12,FALSE),0)</f>
        <v>4515240</v>
      </c>
      <c r="F1242">
        <f>IFERROR(VLOOKUP(A1242,[1]Monitoramento_Base!$A:$O,15,FALSE),0)</f>
        <v>0</v>
      </c>
      <c r="G1242">
        <f>IFERROR(VLOOKUP(A1242,[1]Monitoramento_Base!$A:$P,16,FALSE),0)</f>
        <v>3014560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IFERROR(VLOOKUP(A1243,[1]Monitoramento_Base!$A:$J,7,FALSE),0)</f>
        <v>52397</v>
      </c>
      <c r="C1243">
        <f>IFERROR(VLOOKUP(A1243,[1]Monitoramento_Base!$A:$J,8,FALSE),0)</f>
        <v>17602695</v>
      </c>
      <c r="D1243">
        <f>IFERROR(VLOOKUP(A1243,[1]Monitoramento_Base!$A:$K,11,FALSE),0)</f>
        <v>53855</v>
      </c>
      <c r="E1243">
        <f>IFERROR(VLOOKUP(A1243,[1]Monitoramento_Base!$A:$L,12,FALSE),0)</f>
        <v>14798572</v>
      </c>
      <c r="F1243">
        <f>IFERROR(VLOOKUP(A1243,[1]Monitoramento_Base!$A:$O,15,FALSE),0)</f>
        <v>39935</v>
      </c>
      <c r="G1243">
        <f>IFERROR(VLOOKUP(A1243,[1]Monitoramento_Base!$A:$P,16,FALSE),0)</f>
        <v>8883049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IFERROR(VLOOKUP(A1244,[1]Monitoramento_Base!$A:$J,7,FALSE),0)</f>
        <v>141462</v>
      </c>
      <c r="C1244">
        <f>IFERROR(VLOOKUP(A1244,[1]Monitoramento_Base!$A:$J,8,FALSE),0)</f>
        <v>35386266</v>
      </c>
      <c r="D1244">
        <f>IFERROR(VLOOKUP(A1244,[1]Monitoramento_Base!$A:$K,11,FALSE),0)</f>
        <v>143878</v>
      </c>
      <c r="E1244">
        <f>IFERROR(VLOOKUP(A1244,[1]Monitoramento_Base!$A:$L,12,FALSE),0)</f>
        <v>30272048</v>
      </c>
      <c r="F1244">
        <f>IFERROR(VLOOKUP(A1244,[1]Monitoramento_Base!$A:$O,15,FALSE),0)</f>
        <v>104862</v>
      </c>
      <c r="G1244">
        <f>IFERROR(VLOOKUP(A1244,[1]Monitoramento_Base!$A:$P,16,FALSE),0)</f>
        <v>18057156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IFERROR(VLOOKUP(A1245,[1]Monitoramento_Base!$A:$J,7,FALSE),0)</f>
        <v>26243</v>
      </c>
      <c r="C1245">
        <f>IFERROR(VLOOKUP(A1245,[1]Monitoramento_Base!$A:$J,8,FALSE),0)</f>
        <v>125232142</v>
      </c>
      <c r="D1245">
        <f>IFERROR(VLOOKUP(A1245,[1]Monitoramento_Base!$A:$K,11,FALSE),0)</f>
        <v>23990</v>
      </c>
      <c r="E1245">
        <f>IFERROR(VLOOKUP(A1245,[1]Monitoramento_Base!$A:$L,12,FALSE),0)</f>
        <v>123240111</v>
      </c>
      <c r="F1245">
        <f>IFERROR(VLOOKUP(A1245,[1]Monitoramento_Base!$A:$O,15,FALSE),0)</f>
        <v>30415</v>
      </c>
      <c r="G1245">
        <f>IFERROR(VLOOKUP(A1245,[1]Monitoramento_Base!$A:$P,16,FALSE),0)</f>
        <v>88080257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IFERROR(VLOOKUP(A1246,[1]Monitoramento_Base!$A:$J,7,FALSE),0)</f>
        <v>3</v>
      </c>
      <c r="C1246">
        <f>IFERROR(VLOOKUP(A1246,[1]Monitoramento_Base!$A:$J,8,FALSE),0)</f>
        <v>116609842</v>
      </c>
      <c r="D1246">
        <f>IFERROR(VLOOKUP(A1246,[1]Monitoramento_Base!$A:$K,11,FALSE),0)</f>
        <v>422</v>
      </c>
      <c r="E1246">
        <f>IFERROR(VLOOKUP(A1246,[1]Monitoramento_Base!$A:$L,12,FALSE),0)</f>
        <v>112131903</v>
      </c>
      <c r="F1246">
        <f>IFERROR(VLOOKUP(A1246,[1]Monitoramento_Base!$A:$O,15,FALSE),0)</f>
        <v>1</v>
      </c>
      <c r="G1246">
        <f>IFERROR(VLOOKUP(A1246,[1]Monitoramento_Base!$A:$P,16,FALSE),0)</f>
        <v>74233982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IFERROR(VLOOKUP(A1247,[1]Monitoramento_Base!$A:$J,7,FALSE),0)</f>
        <v>26811</v>
      </c>
      <c r="C1247">
        <f>IFERROR(VLOOKUP(A1247,[1]Monitoramento_Base!$A:$J,8,FALSE),0)</f>
        <v>3183569772</v>
      </c>
      <c r="D1247">
        <f>IFERROR(VLOOKUP(A1247,[1]Monitoramento_Base!$A:$K,11,FALSE),0)</f>
        <v>6927</v>
      </c>
      <c r="E1247">
        <f>IFERROR(VLOOKUP(A1247,[1]Monitoramento_Base!$A:$L,12,FALSE),0)</f>
        <v>3084406645</v>
      </c>
      <c r="F1247">
        <f>IFERROR(VLOOKUP(A1247,[1]Monitoramento_Base!$A:$O,15,FALSE),0)</f>
        <v>5578</v>
      </c>
      <c r="G1247">
        <f>IFERROR(VLOOKUP(A1247,[1]Monitoramento_Base!$A:$P,16,FALSE),0)</f>
        <v>2056890679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IFERROR(VLOOKUP(A1248,[1]Monitoramento_Base!$A:$J,7,FALSE),0)</f>
        <v>593</v>
      </c>
      <c r="C1248">
        <f>IFERROR(VLOOKUP(A1248,[1]Monitoramento_Base!$A:$J,8,FALSE),0)</f>
        <v>50539039</v>
      </c>
      <c r="D1248">
        <f>IFERROR(VLOOKUP(A1248,[1]Monitoramento_Base!$A:$K,11,FALSE),0)</f>
        <v>0</v>
      </c>
      <c r="E1248">
        <f>IFERROR(VLOOKUP(A1248,[1]Monitoramento_Base!$A:$L,12,FALSE),0)</f>
        <v>52083464</v>
      </c>
      <c r="F1248">
        <f>IFERROR(VLOOKUP(A1248,[1]Monitoramento_Base!$A:$O,15,FALSE),0)</f>
        <v>0</v>
      </c>
      <c r="G1248">
        <f>IFERROR(VLOOKUP(A1248,[1]Monitoramento_Base!$A:$P,16,FALSE),0)</f>
        <v>34608265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IFERROR(VLOOKUP(A1249,[1]Monitoramento_Base!$A:$J,7,FALSE),0)</f>
        <v>121751</v>
      </c>
      <c r="C1249">
        <f>IFERROR(VLOOKUP(A1249,[1]Monitoramento_Base!$A:$J,8,FALSE),0)</f>
        <v>79596546</v>
      </c>
      <c r="D1249">
        <f>IFERROR(VLOOKUP(A1249,[1]Monitoramento_Base!$A:$K,11,FALSE),0)</f>
        <v>169499</v>
      </c>
      <c r="E1249">
        <f>IFERROR(VLOOKUP(A1249,[1]Monitoramento_Base!$A:$L,12,FALSE),0)</f>
        <v>99816817</v>
      </c>
      <c r="F1249">
        <f>IFERROR(VLOOKUP(A1249,[1]Monitoramento_Base!$A:$O,15,FALSE),0)</f>
        <v>148194</v>
      </c>
      <c r="G1249">
        <f>IFERROR(VLOOKUP(A1249,[1]Monitoramento_Base!$A:$P,16,FALSE),0)</f>
        <v>66885852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IFERROR(VLOOKUP(A1250,[1]Monitoramento_Base!$A:$J,7,FALSE),0)</f>
        <v>33138</v>
      </c>
      <c r="C1250">
        <f>IFERROR(VLOOKUP(A1250,[1]Monitoramento_Base!$A:$J,8,FALSE),0)</f>
        <v>9290589</v>
      </c>
      <c r="D1250">
        <f>IFERROR(VLOOKUP(A1250,[1]Monitoramento_Base!$A:$K,11,FALSE),0)</f>
        <v>28851</v>
      </c>
      <c r="E1250">
        <f>IFERROR(VLOOKUP(A1250,[1]Monitoramento_Base!$A:$L,12,FALSE),0)</f>
        <v>9263281</v>
      </c>
      <c r="F1250">
        <f>IFERROR(VLOOKUP(A1250,[1]Monitoramento_Base!$A:$O,15,FALSE),0)</f>
        <v>27390</v>
      </c>
      <c r="G1250">
        <f>IFERROR(VLOOKUP(A1250,[1]Monitoramento_Base!$A:$P,16,FALSE),0)</f>
        <v>5403605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IFERROR(VLOOKUP(A1251,[1]Monitoramento_Base!$A:$J,7,FALSE),0)</f>
        <v>44834</v>
      </c>
      <c r="C1251">
        <f>IFERROR(VLOOKUP(A1251,[1]Monitoramento_Base!$A:$J,8,FALSE),0)</f>
        <v>7246302</v>
      </c>
      <c r="D1251">
        <f>IFERROR(VLOOKUP(A1251,[1]Monitoramento_Base!$A:$K,11,FALSE),0)</f>
        <v>38196</v>
      </c>
      <c r="E1251">
        <f>IFERROR(VLOOKUP(A1251,[1]Monitoramento_Base!$A:$L,12,FALSE),0)</f>
        <v>7529069</v>
      </c>
      <c r="F1251">
        <f>IFERROR(VLOOKUP(A1251,[1]Monitoramento_Base!$A:$O,15,FALSE),0)</f>
        <v>33182</v>
      </c>
      <c r="G1251">
        <f>IFERROR(VLOOKUP(A1251,[1]Monitoramento_Base!$A:$P,16,FALSE),0)</f>
        <v>4579488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IFERROR(VLOOKUP(A1252,[1]Monitoramento_Base!$A:$J,7,FALSE),0)</f>
        <v>36937</v>
      </c>
      <c r="C1252">
        <f>IFERROR(VLOOKUP(A1252,[1]Monitoramento_Base!$A:$J,8,FALSE),0)</f>
        <v>37609494</v>
      </c>
      <c r="D1252">
        <f>IFERROR(VLOOKUP(A1252,[1]Monitoramento_Base!$A:$K,11,FALSE),0)</f>
        <v>36528</v>
      </c>
      <c r="E1252">
        <f>IFERROR(VLOOKUP(A1252,[1]Monitoramento_Base!$A:$L,12,FALSE),0)</f>
        <v>35770495</v>
      </c>
      <c r="F1252">
        <f>IFERROR(VLOOKUP(A1252,[1]Monitoramento_Base!$A:$O,15,FALSE),0)</f>
        <v>20916</v>
      </c>
      <c r="G1252">
        <f>IFERROR(VLOOKUP(A1252,[1]Monitoramento_Base!$A:$P,16,FALSE),0)</f>
        <v>22332314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IFERROR(VLOOKUP(A1253,[1]Monitoramento_Base!$A:$J,7,FALSE),0)</f>
        <v>33186</v>
      </c>
      <c r="C1253">
        <f>IFERROR(VLOOKUP(A1253,[1]Monitoramento_Base!$A:$J,8,FALSE),0)</f>
        <v>60705827</v>
      </c>
      <c r="D1253">
        <f>IFERROR(VLOOKUP(A1253,[1]Monitoramento_Base!$A:$K,11,FALSE),0)</f>
        <v>11767</v>
      </c>
      <c r="E1253">
        <f>IFERROR(VLOOKUP(A1253,[1]Monitoramento_Base!$A:$L,12,FALSE),0)</f>
        <v>60860648</v>
      </c>
      <c r="F1253">
        <f>IFERROR(VLOOKUP(A1253,[1]Monitoramento_Base!$A:$O,15,FALSE),0)</f>
        <v>33706</v>
      </c>
      <c r="G1253">
        <f>IFERROR(VLOOKUP(A1253,[1]Monitoramento_Base!$A:$P,16,FALSE),0)</f>
        <v>48957319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IFERROR(VLOOKUP(A1254,[1]Monitoramento_Base!$A:$J,7,FALSE),0)</f>
        <v>55</v>
      </c>
      <c r="C1254">
        <f>IFERROR(VLOOKUP(A1254,[1]Monitoramento_Base!$A:$J,8,FALSE),0)</f>
        <v>76373528</v>
      </c>
      <c r="D1254">
        <f>IFERROR(VLOOKUP(A1254,[1]Monitoramento_Base!$A:$K,11,FALSE),0)</f>
        <v>7928</v>
      </c>
      <c r="E1254">
        <f>IFERROR(VLOOKUP(A1254,[1]Monitoramento_Base!$A:$L,12,FALSE),0)</f>
        <v>65500826</v>
      </c>
      <c r="F1254">
        <f>IFERROR(VLOOKUP(A1254,[1]Monitoramento_Base!$A:$O,15,FALSE),0)</f>
        <v>50584</v>
      </c>
      <c r="G1254">
        <f>IFERROR(VLOOKUP(A1254,[1]Monitoramento_Base!$A:$P,16,FALSE),0)</f>
        <v>50795859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IFERROR(VLOOKUP(A1255,[1]Monitoramento_Base!$A:$J,7,FALSE),0)</f>
        <v>5813</v>
      </c>
      <c r="C1255">
        <f>IFERROR(VLOOKUP(A1255,[1]Monitoramento_Base!$A:$J,8,FALSE),0)</f>
        <v>29186014</v>
      </c>
      <c r="D1255">
        <f>IFERROR(VLOOKUP(A1255,[1]Monitoramento_Base!$A:$K,11,FALSE),0)</f>
        <v>186</v>
      </c>
      <c r="E1255">
        <f>IFERROR(VLOOKUP(A1255,[1]Monitoramento_Base!$A:$L,12,FALSE),0)</f>
        <v>28384073</v>
      </c>
      <c r="F1255">
        <f>IFERROR(VLOOKUP(A1255,[1]Monitoramento_Base!$A:$O,15,FALSE),0)</f>
        <v>678</v>
      </c>
      <c r="G1255">
        <f>IFERROR(VLOOKUP(A1255,[1]Monitoramento_Base!$A:$P,16,FALSE),0)</f>
        <v>19047030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IFERROR(VLOOKUP(A1256,[1]Monitoramento_Base!$A:$J,7,FALSE),0)</f>
        <v>2023</v>
      </c>
      <c r="C1256">
        <f>IFERROR(VLOOKUP(A1256,[1]Monitoramento_Base!$A:$J,8,FALSE),0)</f>
        <v>27820930</v>
      </c>
      <c r="D1256">
        <f>IFERROR(VLOOKUP(A1256,[1]Monitoramento_Base!$A:$K,11,FALSE),0)</f>
        <v>382</v>
      </c>
      <c r="E1256">
        <f>IFERROR(VLOOKUP(A1256,[1]Monitoramento_Base!$A:$L,12,FALSE),0)</f>
        <v>26894758</v>
      </c>
      <c r="F1256">
        <f>IFERROR(VLOOKUP(A1256,[1]Monitoramento_Base!$A:$O,15,FALSE),0)</f>
        <v>0</v>
      </c>
      <c r="G1256">
        <f>IFERROR(VLOOKUP(A1256,[1]Monitoramento_Base!$A:$P,16,FALSE),0)</f>
        <v>17928820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IFERROR(VLOOKUP(A1257,[1]Monitoramento_Base!$A:$J,7,FALSE),0)</f>
        <v>52012</v>
      </c>
      <c r="C1257">
        <f>IFERROR(VLOOKUP(A1257,[1]Monitoramento_Base!$A:$J,8,FALSE),0)</f>
        <v>48472775</v>
      </c>
      <c r="D1257">
        <f>IFERROR(VLOOKUP(A1257,[1]Monitoramento_Base!$A:$K,11,FALSE),0)</f>
        <v>32658</v>
      </c>
      <c r="E1257">
        <f>IFERROR(VLOOKUP(A1257,[1]Monitoramento_Base!$A:$L,12,FALSE),0)</f>
        <v>39284042</v>
      </c>
      <c r="F1257">
        <f>IFERROR(VLOOKUP(A1257,[1]Monitoramento_Base!$A:$O,15,FALSE),0)</f>
        <v>20028</v>
      </c>
      <c r="G1257">
        <f>IFERROR(VLOOKUP(A1257,[1]Monitoramento_Base!$A:$P,16,FALSE),0)</f>
        <v>22635207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IFERROR(VLOOKUP(A1258,[1]Monitoramento_Base!$A:$J,7,FALSE),0)</f>
        <v>19666</v>
      </c>
      <c r="C1258">
        <f>IFERROR(VLOOKUP(A1258,[1]Monitoramento_Base!$A:$J,8,FALSE),0)</f>
        <v>8726102</v>
      </c>
      <c r="D1258">
        <f>IFERROR(VLOOKUP(A1258,[1]Monitoramento_Base!$A:$K,11,FALSE),0)</f>
        <v>21060</v>
      </c>
      <c r="E1258">
        <f>IFERROR(VLOOKUP(A1258,[1]Monitoramento_Base!$A:$L,12,FALSE),0)</f>
        <v>13072740</v>
      </c>
      <c r="F1258">
        <f>IFERROR(VLOOKUP(A1258,[1]Monitoramento_Base!$A:$O,15,FALSE),0)</f>
        <v>18300</v>
      </c>
      <c r="G1258">
        <f>IFERROR(VLOOKUP(A1258,[1]Monitoramento_Base!$A:$P,16,FALSE),0)</f>
        <v>7993360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IFERROR(VLOOKUP(A1259,[1]Monitoramento_Base!$A:$J,7,FALSE),0)</f>
        <v>0</v>
      </c>
      <c r="C1259">
        <f>IFERROR(VLOOKUP(A1259,[1]Monitoramento_Base!$A:$J,8,FALSE),0)</f>
        <v>1751934</v>
      </c>
      <c r="D1259">
        <f>IFERROR(VLOOKUP(A1259,[1]Monitoramento_Base!$A:$K,11,FALSE),0)</f>
        <v>0</v>
      </c>
      <c r="E1259">
        <f>IFERROR(VLOOKUP(A1259,[1]Monitoramento_Base!$A:$L,12,FALSE),0)</f>
        <v>1402655</v>
      </c>
      <c r="F1259">
        <f>IFERROR(VLOOKUP(A1259,[1]Monitoramento_Base!$A:$O,15,FALSE),0)</f>
        <v>0</v>
      </c>
      <c r="G1259">
        <f>IFERROR(VLOOKUP(A1259,[1]Monitoramento_Base!$A:$P,16,FALSE),0)</f>
        <v>597980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IFERROR(VLOOKUP(A1260,[1]Monitoramento_Base!$A:$J,7,FALSE),0)</f>
        <v>29266</v>
      </c>
      <c r="C1260">
        <f>IFERROR(VLOOKUP(A1260,[1]Monitoramento_Base!$A:$J,8,FALSE),0)</f>
        <v>190711257</v>
      </c>
      <c r="D1260">
        <f>IFERROR(VLOOKUP(A1260,[1]Monitoramento_Base!$A:$K,11,FALSE),0)</f>
        <v>22446</v>
      </c>
      <c r="E1260">
        <f>IFERROR(VLOOKUP(A1260,[1]Monitoramento_Base!$A:$L,12,FALSE),0)</f>
        <v>167659761</v>
      </c>
      <c r="F1260">
        <f>IFERROR(VLOOKUP(A1260,[1]Monitoramento_Base!$A:$O,15,FALSE),0)</f>
        <v>16120</v>
      </c>
      <c r="G1260">
        <f>IFERROR(VLOOKUP(A1260,[1]Monitoramento_Base!$A:$P,16,FALSE),0)</f>
        <v>102454478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IFERROR(VLOOKUP(A1261,[1]Monitoramento_Base!$A:$J,7,FALSE),0)</f>
        <v>124992</v>
      </c>
      <c r="C1261">
        <f>IFERROR(VLOOKUP(A1261,[1]Monitoramento_Base!$A:$J,8,FALSE),0)</f>
        <v>82234683</v>
      </c>
      <c r="D1261">
        <f>IFERROR(VLOOKUP(A1261,[1]Monitoramento_Base!$A:$K,11,FALSE),0)</f>
        <v>103214</v>
      </c>
      <c r="E1261">
        <f>IFERROR(VLOOKUP(A1261,[1]Monitoramento_Base!$A:$L,12,FALSE),0)</f>
        <v>75701992</v>
      </c>
      <c r="F1261">
        <f>IFERROR(VLOOKUP(A1261,[1]Monitoramento_Base!$A:$O,15,FALSE),0)</f>
        <v>78343</v>
      </c>
      <c r="G1261">
        <f>IFERROR(VLOOKUP(A1261,[1]Monitoramento_Base!$A:$P,16,FALSE),0)</f>
        <v>49053608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IFERROR(VLOOKUP(A1262,[1]Monitoramento_Base!$A:$J,7,FALSE),0)</f>
        <v>35892</v>
      </c>
      <c r="C1262">
        <f>IFERROR(VLOOKUP(A1262,[1]Monitoramento_Base!$A:$J,8,FALSE),0)</f>
        <v>8644017</v>
      </c>
      <c r="D1262">
        <f>IFERROR(VLOOKUP(A1262,[1]Monitoramento_Base!$A:$K,11,FALSE),0)</f>
        <v>17975</v>
      </c>
      <c r="E1262">
        <f>IFERROR(VLOOKUP(A1262,[1]Monitoramento_Base!$A:$L,12,FALSE),0)</f>
        <v>5918462</v>
      </c>
      <c r="F1262">
        <f>IFERROR(VLOOKUP(A1262,[1]Monitoramento_Base!$A:$O,15,FALSE),0)</f>
        <v>4719</v>
      </c>
      <c r="G1262">
        <f>IFERROR(VLOOKUP(A1262,[1]Monitoramento_Base!$A:$P,16,FALSE),0)</f>
        <v>3805366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IFERROR(VLOOKUP(A1263,[1]Monitoramento_Base!$A:$J,7,FALSE),0)</f>
        <v>0</v>
      </c>
      <c r="C1263">
        <f>IFERROR(VLOOKUP(A1263,[1]Monitoramento_Base!$A:$J,8,FALSE),0)</f>
        <v>940724228</v>
      </c>
      <c r="D1263">
        <f>IFERROR(VLOOKUP(A1263,[1]Monitoramento_Base!$A:$K,11,FALSE),0)</f>
        <v>0</v>
      </c>
      <c r="E1263">
        <f>IFERROR(VLOOKUP(A1263,[1]Monitoramento_Base!$A:$L,12,FALSE),0)</f>
        <v>923767044</v>
      </c>
      <c r="F1263">
        <f>IFERROR(VLOOKUP(A1263,[1]Monitoramento_Base!$A:$O,15,FALSE),0)</f>
        <v>0</v>
      </c>
      <c r="G1263">
        <f>IFERROR(VLOOKUP(A1263,[1]Monitoramento_Base!$A:$P,16,FALSE),0)</f>
        <v>620380146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IFERROR(VLOOKUP(A1264,[1]Monitoramento_Base!$A:$J,7,FALSE),0)</f>
        <v>41630</v>
      </c>
      <c r="C1264">
        <f>IFERROR(VLOOKUP(A1264,[1]Monitoramento_Base!$A:$J,8,FALSE),0)</f>
        <v>67247571</v>
      </c>
      <c r="D1264">
        <f>IFERROR(VLOOKUP(A1264,[1]Monitoramento_Base!$A:$K,11,FALSE),0)</f>
        <v>42665</v>
      </c>
      <c r="E1264">
        <f>IFERROR(VLOOKUP(A1264,[1]Monitoramento_Base!$A:$L,12,FALSE),0)</f>
        <v>60013373</v>
      </c>
      <c r="F1264">
        <f>IFERROR(VLOOKUP(A1264,[1]Monitoramento_Base!$A:$O,15,FALSE),0)</f>
        <v>29029</v>
      </c>
      <c r="G1264">
        <f>IFERROR(VLOOKUP(A1264,[1]Monitoramento_Base!$A:$P,16,FALSE),0)</f>
        <v>32989231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IFERROR(VLOOKUP(A1265,[1]Monitoramento_Base!$A:$J,7,FALSE),0)</f>
        <v>0</v>
      </c>
      <c r="C1265">
        <f>IFERROR(VLOOKUP(A1265,[1]Monitoramento_Base!$A:$J,8,FALSE),0)</f>
        <v>1573839</v>
      </c>
      <c r="D1265">
        <f>IFERROR(VLOOKUP(A1265,[1]Monitoramento_Base!$A:$K,11,FALSE),0)</f>
        <v>0</v>
      </c>
      <c r="E1265">
        <f>IFERROR(VLOOKUP(A1265,[1]Monitoramento_Base!$A:$L,12,FALSE),0)</f>
        <v>1523070</v>
      </c>
      <c r="F1265">
        <f>IFERROR(VLOOKUP(A1265,[1]Monitoramento_Base!$A:$O,15,FALSE),0)</f>
        <v>0</v>
      </c>
      <c r="G1265">
        <f>IFERROR(VLOOKUP(A1265,[1]Monitoramento_Base!$A:$P,16,FALSE),0)</f>
        <v>1015380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IFERROR(VLOOKUP(A1266,[1]Monitoramento_Base!$A:$J,7,FALSE),0)</f>
        <v>0</v>
      </c>
      <c r="C1266">
        <f>IFERROR(VLOOKUP(A1266,[1]Monitoramento_Base!$A:$J,8,FALSE),0)</f>
        <v>3662061</v>
      </c>
      <c r="D1266">
        <f>IFERROR(VLOOKUP(A1266,[1]Monitoramento_Base!$A:$K,11,FALSE),0)</f>
        <v>0</v>
      </c>
      <c r="E1266">
        <f>IFERROR(VLOOKUP(A1266,[1]Monitoramento_Base!$A:$L,12,FALSE),0)</f>
        <v>3543930</v>
      </c>
      <c r="F1266">
        <f>IFERROR(VLOOKUP(A1266,[1]Monitoramento_Base!$A:$O,15,FALSE),0)</f>
        <v>0</v>
      </c>
      <c r="G1266">
        <f>IFERROR(VLOOKUP(A1266,[1]Monitoramento_Base!$A:$P,16,FALSE),0)</f>
        <v>2362620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IFERROR(VLOOKUP(A1267,[1]Monitoramento_Base!$A:$J,7,FALSE),0)</f>
        <v>63615</v>
      </c>
      <c r="C1267">
        <f>IFERROR(VLOOKUP(A1267,[1]Monitoramento_Base!$A:$J,8,FALSE),0)</f>
        <v>132810090</v>
      </c>
      <c r="D1267">
        <f>IFERROR(VLOOKUP(A1267,[1]Monitoramento_Base!$A:$K,11,FALSE),0)</f>
        <v>74057</v>
      </c>
      <c r="E1267">
        <f>IFERROR(VLOOKUP(A1267,[1]Monitoramento_Base!$A:$L,12,FALSE),0)</f>
        <v>126253922</v>
      </c>
      <c r="F1267">
        <f>IFERROR(VLOOKUP(A1267,[1]Monitoramento_Base!$A:$O,15,FALSE),0)</f>
        <v>50802</v>
      </c>
      <c r="G1267">
        <f>IFERROR(VLOOKUP(A1267,[1]Monitoramento_Base!$A:$P,16,FALSE),0)</f>
        <v>83234755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IFERROR(VLOOKUP(A1268,[1]Monitoramento_Base!$A:$J,7,FALSE),0)</f>
        <v>7062</v>
      </c>
      <c r="C1268">
        <f>IFERROR(VLOOKUP(A1268,[1]Monitoramento_Base!$A:$J,8,FALSE),0)</f>
        <v>24114843</v>
      </c>
      <c r="D1268">
        <f>IFERROR(VLOOKUP(A1268,[1]Monitoramento_Base!$A:$K,11,FALSE),0)</f>
        <v>4972</v>
      </c>
      <c r="E1268">
        <f>IFERROR(VLOOKUP(A1268,[1]Monitoramento_Base!$A:$L,12,FALSE),0)</f>
        <v>25373256</v>
      </c>
      <c r="F1268">
        <f>IFERROR(VLOOKUP(A1268,[1]Monitoramento_Base!$A:$O,15,FALSE),0)</f>
        <v>33947</v>
      </c>
      <c r="G1268">
        <f>IFERROR(VLOOKUP(A1268,[1]Monitoramento_Base!$A:$P,16,FALSE),0)</f>
        <v>17155787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IFERROR(VLOOKUP(A1269,[1]Monitoramento_Base!$A:$J,7,FALSE),0)</f>
        <v>28394</v>
      </c>
      <c r="C1269">
        <f>IFERROR(VLOOKUP(A1269,[1]Monitoramento_Base!$A:$J,8,FALSE),0)</f>
        <v>33879885</v>
      </c>
      <c r="D1269">
        <f>IFERROR(VLOOKUP(A1269,[1]Monitoramento_Base!$A:$K,11,FALSE),0)</f>
        <v>28804</v>
      </c>
      <c r="E1269">
        <f>IFERROR(VLOOKUP(A1269,[1]Monitoramento_Base!$A:$L,12,FALSE),0)</f>
        <v>26055355</v>
      </c>
      <c r="F1269">
        <f>IFERROR(VLOOKUP(A1269,[1]Monitoramento_Base!$A:$O,15,FALSE),0)</f>
        <v>3864</v>
      </c>
      <c r="G1269">
        <f>IFERROR(VLOOKUP(A1269,[1]Monitoramento_Base!$A:$P,16,FALSE),0)</f>
        <v>17357752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IFERROR(VLOOKUP(A1270,[1]Monitoramento_Base!$A:$J,7,FALSE),0)</f>
        <v>107389</v>
      </c>
      <c r="C1270">
        <f>IFERROR(VLOOKUP(A1270,[1]Monitoramento_Base!$A:$J,8,FALSE),0)</f>
        <v>28625622</v>
      </c>
      <c r="D1270">
        <f>IFERROR(VLOOKUP(A1270,[1]Monitoramento_Base!$A:$K,11,FALSE),0)</f>
        <v>95999</v>
      </c>
      <c r="E1270">
        <f>IFERROR(VLOOKUP(A1270,[1]Monitoramento_Base!$A:$L,12,FALSE),0)</f>
        <v>23073277</v>
      </c>
      <c r="F1270">
        <f>IFERROR(VLOOKUP(A1270,[1]Monitoramento_Base!$A:$O,15,FALSE),0)</f>
        <v>54416</v>
      </c>
      <c r="G1270">
        <f>IFERROR(VLOOKUP(A1270,[1]Monitoramento_Base!$A:$P,16,FALSE),0)</f>
        <v>15212874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IFERROR(VLOOKUP(A1271,[1]Monitoramento_Base!$A:$J,7,FALSE),0)</f>
        <v>17</v>
      </c>
      <c r="C1271">
        <f>IFERROR(VLOOKUP(A1271,[1]Monitoramento_Base!$A:$J,8,FALSE),0)</f>
        <v>8165883</v>
      </c>
      <c r="D1271">
        <f>IFERROR(VLOOKUP(A1271,[1]Monitoramento_Base!$A:$K,11,FALSE),0)</f>
        <v>3212</v>
      </c>
      <c r="E1271">
        <f>IFERROR(VLOOKUP(A1271,[1]Monitoramento_Base!$A:$L,12,FALSE),0)</f>
        <v>7837557</v>
      </c>
      <c r="F1271">
        <f>IFERROR(VLOOKUP(A1271,[1]Monitoramento_Base!$A:$O,15,FALSE),0)</f>
        <v>20920</v>
      </c>
      <c r="G1271">
        <f>IFERROR(VLOOKUP(A1271,[1]Monitoramento_Base!$A:$P,16,FALSE),0)</f>
        <v>7407783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IFERROR(VLOOKUP(A1272,[1]Monitoramento_Base!$A:$J,7,FALSE),0)</f>
        <v>0</v>
      </c>
      <c r="C1272">
        <f>IFERROR(VLOOKUP(A1272,[1]Monitoramento_Base!$A:$J,8,FALSE),0)</f>
        <v>53752636</v>
      </c>
      <c r="D1272">
        <f>IFERROR(VLOOKUP(A1272,[1]Monitoramento_Base!$A:$K,11,FALSE),0)</f>
        <v>0</v>
      </c>
      <c r="E1272">
        <f>IFERROR(VLOOKUP(A1272,[1]Monitoramento_Base!$A:$L,12,FALSE),0)</f>
        <v>52018680</v>
      </c>
      <c r="F1272">
        <f>IFERROR(VLOOKUP(A1272,[1]Monitoramento_Base!$A:$O,15,FALSE),0)</f>
        <v>0</v>
      </c>
      <c r="G1272">
        <f>IFERROR(VLOOKUP(A1272,[1]Monitoramento_Base!$A:$P,16,FALSE),0)</f>
        <v>34679120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185793</v>
      </c>
      <c r="Q1272">
        <f>IFERROR(VLOOKUP(A1272,[3]Sheet1!$A:$G,5,FALSE),0)</f>
        <v>2413741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IFERROR(VLOOKUP(A1273,[1]Monitoramento_Base!$A:$J,7,FALSE),0)</f>
        <v>15232</v>
      </c>
      <c r="C1273">
        <f>IFERROR(VLOOKUP(A1273,[1]Monitoramento_Base!$A:$J,8,FALSE),0)</f>
        <v>3875934</v>
      </c>
      <c r="D1273">
        <f>IFERROR(VLOOKUP(A1273,[1]Monitoramento_Base!$A:$K,11,FALSE),0)</f>
        <v>12313</v>
      </c>
      <c r="E1273">
        <f>IFERROR(VLOOKUP(A1273,[1]Monitoramento_Base!$A:$L,12,FALSE),0)</f>
        <v>4009367</v>
      </c>
      <c r="F1273">
        <f>IFERROR(VLOOKUP(A1273,[1]Monitoramento_Base!$A:$O,15,FALSE),0)</f>
        <v>10888</v>
      </c>
      <c r="G1273">
        <f>IFERROR(VLOOKUP(A1273,[1]Monitoramento_Base!$A:$P,16,FALSE),0)</f>
        <v>2829584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IFERROR(VLOOKUP(A1274,[1]Monitoramento_Base!$A:$J,7,FALSE),0)</f>
        <v>12905</v>
      </c>
      <c r="C1274">
        <f>IFERROR(VLOOKUP(A1274,[1]Monitoramento_Base!$A:$J,8,FALSE),0)</f>
        <v>31520102</v>
      </c>
      <c r="D1274">
        <f>IFERROR(VLOOKUP(A1274,[1]Monitoramento_Base!$A:$K,11,FALSE),0)</f>
        <v>10761</v>
      </c>
      <c r="E1274">
        <f>IFERROR(VLOOKUP(A1274,[1]Monitoramento_Base!$A:$L,12,FALSE),0)</f>
        <v>24735510</v>
      </c>
      <c r="F1274">
        <f>IFERROR(VLOOKUP(A1274,[1]Monitoramento_Base!$A:$O,15,FALSE),0)</f>
        <v>8856</v>
      </c>
      <c r="G1274">
        <f>IFERROR(VLOOKUP(A1274,[1]Monitoramento_Base!$A:$P,16,FALSE),0)</f>
        <v>12857305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IFERROR(VLOOKUP(A1275,[1]Monitoramento_Base!$A:$J,7,FALSE),0)</f>
        <v>164411</v>
      </c>
      <c r="C1275">
        <f>IFERROR(VLOOKUP(A1275,[1]Monitoramento_Base!$A:$J,8,FALSE),0)</f>
        <v>60999046</v>
      </c>
      <c r="D1275">
        <f>IFERROR(VLOOKUP(A1275,[1]Monitoramento_Base!$A:$K,11,FALSE),0)</f>
        <v>156683</v>
      </c>
      <c r="E1275">
        <f>IFERROR(VLOOKUP(A1275,[1]Monitoramento_Base!$A:$L,12,FALSE),0)</f>
        <v>61733724</v>
      </c>
      <c r="F1275">
        <f>IFERROR(VLOOKUP(A1275,[1]Monitoramento_Base!$A:$O,15,FALSE),0)</f>
        <v>123104</v>
      </c>
      <c r="G1275">
        <f>IFERROR(VLOOKUP(A1275,[1]Monitoramento_Base!$A:$P,16,FALSE),0)</f>
        <v>42519092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IFERROR(VLOOKUP(A1276,[1]Monitoramento_Base!$A:$J,7,FALSE),0)</f>
        <v>6473</v>
      </c>
      <c r="C1276">
        <f>IFERROR(VLOOKUP(A1276,[1]Monitoramento_Base!$A:$J,8,FALSE),0)</f>
        <v>14160957</v>
      </c>
      <c r="D1276">
        <f>IFERROR(VLOOKUP(A1276,[1]Monitoramento_Base!$A:$K,11,FALSE),0)</f>
        <v>2926</v>
      </c>
      <c r="E1276">
        <f>IFERROR(VLOOKUP(A1276,[1]Monitoramento_Base!$A:$L,12,FALSE),0)</f>
        <v>7253651</v>
      </c>
      <c r="F1276">
        <f>IFERROR(VLOOKUP(A1276,[1]Monitoramento_Base!$A:$O,15,FALSE),0)</f>
        <v>13257</v>
      </c>
      <c r="G1276">
        <f>IFERROR(VLOOKUP(A1276,[1]Monitoramento_Base!$A:$P,16,FALSE),0)</f>
        <v>5141992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IFERROR(VLOOKUP(A1277,[1]Monitoramento_Base!$A:$J,7,FALSE),0)</f>
        <v>0</v>
      </c>
      <c r="C1277">
        <f>IFERROR(VLOOKUP(A1277,[1]Monitoramento_Base!$A:$J,8,FALSE),0)</f>
        <v>15612206516</v>
      </c>
      <c r="D1277">
        <f>IFERROR(VLOOKUP(A1277,[1]Monitoramento_Base!$A:$K,11,FALSE),0)</f>
        <v>0</v>
      </c>
      <c r="E1277">
        <f>IFERROR(VLOOKUP(A1277,[1]Monitoramento_Base!$A:$L,12,FALSE),0)</f>
        <v>15108911322</v>
      </c>
      <c r="F1277">
        <f>IFERROR(VLOOKUP(A1277,[1]Monitoramento_Base!$A:$O,15,FALSE),0)</f>
        <v>0</v>
      </c>
      <c r="G1277">
        <f>IFERROR(VLOOKUP(A1277,[1]Monitoramento_Base!$A:$P,16,FALSE),0)</f>
        <v>10072865020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610305</v>
      </c>
      <c r="Q1277">
        <f>IFERROR(VLOOKUP(A1277,[3]Sheet1!$A:$G,5,FALSE),0)</f>
        <v>8296</v>
      </c>
      <c r="R1277">
        <f>IFERROR(VLOOKUP(A1277,[3]Sheet1!$A:$G,6,FALSE),0)</f>
        <v>0</v>
      </c>
      <c r="S1277">
        <f>IFERROR(VLOOKUP(A1277,[3]Sheet1!$A:$G,7,FALSE),0)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IFERROR(VLOOKUP(A1278,[1]Monitoramento_Base!$A:$J,7,FALSE),0)</f>
        <v>15824</v>
      </c>
      <c r="C1278">
        <f>IFERROR(VLOOKUP(A1278,[1]Monitoramento_Base!$A:$J,8,FALSE),0)</f>
        <v>141463108</v>
      </c>
      <c r="D1278">
        <f>IFERROR(VLOOKUP(A1278,[1]Monitoramento_Base!$A:$K,11,FALSE),0)</f>
        <v>16948</v>
      </c>
      <c r="E1278">
        <f>IFERROR(VLOOKUP(A1278,[1]Monitoramento_Base!$A:$L,12,FALSE),0)</f>
        <v>136076678</v>
      </c>
      <c r="F1278">
        <f>IFERROR(VLOOKUP(A1278,[1]Monitoramento_Base!$A:$O,15,FALSE),0)</f>
        <v>8728</v>
      </c>
      <c r="G1278">
        <f>IFERROR(VLOOKUP(A1278,[1]Monitoramento_Base!$A:$P,16,FALSE),0)</f>
        <v>91984278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IFERROR(VLOOKUP(A1279,[1]Monitoramento_Base!$A:$J,7,FALSE),0)</f>
        <v>73494</v>
      </c>
      <c r="C1279">
        <f>IFERROR(VLOOKUP(A1279,[1]Monitoramento_Base!$A:$J,8,FALSE),0)</f>
        <v>37915672</v>
      </c>
      <c r="D1279">
        <f>IFERROR(VLOOKUP(A1279,[1]Monitoramento_Base!$A:$K,11,FALSE),0)</f>
        <v>75878</v>
      </c>
      <c r="E1279">
        <f>IFERROR(VLOOKUP(A1279,[1]Monitoramento_Base!$A:$L,12,FALSE),0)</f>
        <v>34738342</v>
      </c>
      <c r="F1279">
        <f>IFERROR(VLOOKUP(A1279,[1]Monitoramento_Base!$A:$O,15,FALSE),0)</f>
        <v>62581</v>
      </c>
      <c r="G1279">
        <f>IFERROR(VLOOKUP(A1279,[1]Monitoramento_Base!$A:$P,16,FALSE),0)</f>
        <v>17313888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IFERROR(VLOOKUP(A1280,[1]Monitoramento_Base!$A:$J,7,FALSE),0)</f>
        <v>64367</v>
      </c>
      <c r="C1280">
        <f>IFERROR(VLOOKUP(A1280,[1]Monitoramento_Base!$A:$J,8,FALSE),0)</f>
        <v>39639808</v>
      </c>
      <c r="D1280">
        <f>IFERROR(VLOOKUP(A1280,[1]Monitoramento_Base!$A:$K,11,FALSE),0)</f>
        <v>46272</v>
      </c>
      <c r="E1280">
        <f>IFERROR(VLOOKUP(A1280,[1]Monitoramento_Base!$A:$L,12,FALSE),0)</f>
        <v>39321013</v>
      </c>
      <c r="F1280">
        <f>IFERROR(VLOOKUP(A1280,[1]Monitoramento_Base!$A:$O,15,FALSE),0)</f>
        <v>28684</v>
      </c>
      <c r="G1280">
        <f>IFERROR(VLOOKUP(A1280,[1]Monitoramento_Base!$A:$P,16,FALSE),0)</f>
        <v>25363349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IFERROR(VLOOKUP(A1281,[1]Monitoramento_Base!$A:$J,7,FALSE),0)</f>
        <v>18812</v>
      </c>
      <c r="C1281">
        <f>IFERROR(VLOOKUP(A1281,[1]Monitoramento_Base!$A:$J,8,FALSE),0)</f>
        <v>60350772</v>
      </c>
      <c r="D1281">
        <f>IFERROR(VLOOKUP(A1281,[1]Monitoramento_Base!$A:$K,11,FALSE),0)</f>
        <v>19181</v>
      </c>
      <c r="E1281">
        <f>IFERROR(VLOOKUP(A1281,[1]Monitoramento_Base!$A:$L,12,FALSE),0)</f>
        <v>61270690</v>
      </c>
      <c r="F1281">
        <f>IFERROR(VLOOKUP(A1281,[1]Monitoramento_Base!$A:$O,15,FALSE),0)</f>
        <v>7519</v>
      </c>
      <c r="G1281">
        <f>IFERROR(VLOOKUP(A1281,[1]Monitoramento_Base!$A:$P,16,FALSE),0)</f>
        <v>40634098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IFERROR(VLOOKUP(A1282,[1]Monitoramento_Base!$A:$J,7,FALSE),0)</f>
        <v>0</v>
      </c>
      <c r="C1282">
        <f>IFERROR(VLOOKUP(A1282,[1]Monitoramento_Base!$A:$J,8,FALSE),0)</f>
        <v>10760950</v>
      </c>
      <c r="D1282">
        <f>IFERROR(VLOOKUP(A1282,[1]Monitoramento_Base!$A:$K,11,FALSE),0)</f>
        <v>0</v>
      </c>
      <c r="E1282">
        <f>IFERROR(VLOOKUP(A1282,[1]Monitoramento_Base!$A:$L,12,FALSE),0)</f>
        <v>10417740</v>
      </c>
      <c r="F1282">
        <f>IFERROR(VLOOKUP(A1282,[1]Monitoramento_Base!$A:$O,15,FALSE),0)</f>
        <v>0</v>
      </c>
      <c r="G1282">
        <f>IFERROR(VLOOKUP(A1282,[1]Monitoramento_Base!$A:$P,16,FALSE),0)</f>
        <v>6945160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IFERROR(VLOOKUP(A1283,[1]Monitoramento_Base!$A:$J,7,FALSE),0)</f>
        <v>551087</v>
      </c>
      <c r="C1283">
        <f>IFERROR(VLOOKUP(A1283,[1]Monitoramento_Base!$A:$J,8,FALSE),0)</f>
        <v>170166816</v>
      </c>
      <c r="D1283">
        <f>IFERROR(VLOOKUP(A1283,[1]Monitoramento_Base!$A:$K,11,FALSE),0)</f>
        <v>600388</v>
      </c>
      <c r="E1283">
        <f>IFERROR(VLOOKUP(A1283,[1]Monitoramento_Base!$A:$L,12,FALSE),0)</f>
        <v>158660567</v>
      </c>
      <c r="F1283">
        <f>IFERROR(VLOOKUP(A1283,[1]Monitoramento_Base!$A:$O,15,FALSE),0)</f>
        <v>466563</v>
      </c>
      <c r="G1283">
        <f>IFERROR(VLOOKUP(A1283,[1]Monitoramento_Base!$A:$P,16,FALSE),0)</f>
        <v>104193006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IFERROR(VLOOKUP(A1284,[1]Monitoramento_Base!$A:$J,7,FALSE),0)</f>
        <v>70848</v>
      </c>
      <c r="C1284">
        <f>IFERROR(VLOOKUP(A1284,[1]Monitoramento_Base!$A:$J,8,FALSE),0)</f>
        <v>37647288</v>
      </c>
      <c r="D1284">
        <f>IFERROR(VLOOKUP(A1284,[1]Monitoramento_Base!$A:$K,11,FALSE),0)</f>
        <v>66549</v>
      </c>
      <c r="E1284">
        <f>IFERROR(VLOOKUP(A1284,[1]Monitoramento_Base!$A:$L,12,FALSE),0)</f>
        <v>34827824</v>
      </c>
      <c r="F1284">
        <f>IFERROR(VLOOKUP(A1284,[1]Monitoramento_Base!$A:$O,15,FALSE),0)</f>
        <v>67245</v>
      </c>
      <c r="G1284">
        <f>IFERROR(VLOOKUP(A1284,[1]Monitoramento_Base!$A:$P,16,FALSE),0)</f>
        <v>22284386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IFERROR(VLOOKUP(A1285,[1]Monitoramento_Base!$A:$J,7,FALSE),0)</f>
        <v>64785</v>
      </c>
      <c r="C1285">
        <f>IFERROR(VLOOKUP(A1285,[1]Monitoramento_Base!$A:$J,8,FALSE),0)</f>
        <v>15001105</v>
      </c>
      <c r="D1285">
        <f>IFERROR(VLOOKUP(A1285,[1]Monitoramento_Base!$A:$K,11,FALSE),0)</f>
        <v>42091</v>
      </c>
      <c r="E1285">
        <f>IFERROR(VLOOKUP(A1285,[1]Monitoramento_Base!$A:$L,12,FALSE),0)</f>
        <v>13613761</v>
      </c>
      <c r="F1285">
        <f>IFERROR(VLOOKUP(A1285,[1]Monitoramento_Base!$A:$O,15,FALSE),0)</f>
        <v>37122</v>
      </c>
      <c r="G1285">
        <f>IFERROR(VLOOKUP(A1285,[1]Monitoramento_Base!$A:$P,16,FALSE),0)</f>
        <v>10496873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IFERROR(VLOOKUP(A1286,[1]Monitoramento_Base!$A:$J,7,FALSE),0)</f>
        <v>62722</v>
      </c>
      <c r="C1286">
        <f>IFERROR(VLOOKUP(A1286,[1]Monitoramento_Base!$A:$J,8,FALSE),0)</f>
        <v>7571073</v>
      </c>
      <c r="D1286">
        <f>IFERROR(VLOOKUP(A1286,[1]Monitoramento_Base!$A:$K,11,FALSE),0)</f>
        <v>57647</v>
      </c>
      <c r="E1286">
        <f>IFERROR(VLOOKUP(A1286,[1]Monitoramento_Base!$A:$L,12,FALSE),0)</f>
        <v>7291489</v>
      </c>
      <c r="F1286">
        <f>IFERROR(VLOOKUP(A1286,[1]Monitoramento_Base!$A:$O,15,FALSE),0)</f>
        <v>35877</v>
      </c>
      <c r="G1286">
        <f>IFERROR(VLOOKUP(A1286,[1]Monitoramento_Base!$A:$P,16,FALSE),0)</f>
        <v>4340570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IFERROR(VLOOKUP(A1287,[1]Monitoramento_Base!$A:$J,7,FALSE),0)</f>
        <v>0</v>
      </c>
      <c r="C1287">
        <f>IFERROR(VLOOKUP(A1287,[1]Monitoramento_Base!$A:$J,8,FALSE),0)</f>
        <v>11971797</v>
      </c>
      <c r="D1287">
        <f>IFERROR(VLOOKUP(A1287,[1]Monitoramento_Base!$A:$K,11,FALSE),0)</f>
        <v>0</v>
      </c>
      <c r="E1287">
        <f>IFERROR(VLOOKUP(A1287,[1]Monitoramento_Base!$A:$L,12,FALSE),0)</f>
        <v>11585610</v>
      </c>
      <c r="F1287">
        <f>IFERROR(VLOOKUP(A1287,[1]Monitoramento_Base!$A:$O,15,FALSE),0)</f>
        <v>0</v>
      </c>
      <c r="G1287">
        <f>IFERROR(VLOOKUP(A1287,[1]Monitoramento_Base!$A:$P,16,FALSE),0)</f>
        <v>7723740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IFERROR(VLOOKUP(A1288,[1]Monitoramento_Base!$A:$J,7,FALSE),0)</f>
        <v>218582</v>
      </c>
      <c r="C1288">
        <f>IFERROR(VLOOKUP(A1288,[1]Monitoramento_Base!$A:$J,8,FALSE),0)</f>
        <v>93693834</v>
      </c>
      <c r="D1288">
        <f>IFERROR(VLOOKUP(A1288,[1]Monitoramento_Base!$A:$K,11,FALSE),0)</f>
        <v>187750</v>
      </c>
      <c r="E1288">
        <f>IFERROR(VLOOKUP(A1288,[1]Monitoramento_Base!$A:$L,12,FALSE),0)</f>
        <v>84650001</v>
      </c>
      <c r="F1288">
        <f>IFERROR(VLOOKUP(A1288,[1]Monitoramento_Base!$A:$O,15,FALSE),0)</f>
        <v>127459</v>
      </c>
      <c r="G1288">
        <f>IFERROR(VLOOKUP(A1288,[1]Monitoramento_Base!$A:$P,16,FALSE),0)</f>
        <v>56317322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IFERROR(VLOOKUP(A1289,[1]Monitoramento_Base!$A:$J,7,FALSE),0)</f>
        <v>5815</v>
      </c>
      <c r="C1289">
        <f>IFERROR(VLOOKUP(A1289,[1]Monitoramento_Base!$A:$J,8,FALSE),0)</f>
        <v>30380087</v>
      </c>
      <c r="D1289">
        <f>IFERROR(VLOOKUP(A1289,[1]Monitoramento_Base!$A:$K,11,FALSE),0)</f>
        <v>1111</v>
      </c>
      <c r="E1289">
        <f>IFERROR(VLOOKUP(A1289,[1]Monitoramento_Base!$A:$L,12,FALSE),0)</f>
        <v>29260142</v>
      </c>
      <c r="F1289">
        <f>IFERROR(VLOOKUP(A1289,[1]Monitoramento_Base!$A:$O,15,FALSE),0)</f>
        <v>1004</v>
      </c>
      <c r="G1289">
        <f>IFERROR(VLOOKUP(A1289,[1]Monitoramento_Base!$A:$P,16,FALSE),0)</f>
        <v>19475941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IFERROR(VLOOKUP(A1290,[1]Monitoramento_Base!$A:$J,7,FALSE),0)</f>
        <v>29181</v>
      </c>
      <c r="C1290">
        <f>IFERROR(VLOOKUP(A1290,[1]Monitoramento_Base!$A:$J,8,FALSE),0)</f>
        <v>21911809</v>
      </c>
      <c r="D1290">
        <f>IFERROR(VLOOKUP(A1290,[1]Monitoramento_Base!$A:$K,11,FALSE),0)</f>
        <v>21595</v>
      </c>
      <c r="E1290">
        <f>IFERROR(VLOOKUP(A1290,[1]Monitoramento_Base!$A:$L,12,FALSE),0)</f>
        <v>21442015</v>
      </c>
      <c r="F1290">
        <f>IFERROR(VLOOKUP(A1290,[1]Monitoramento_Base!$A:$O,15,FALSE),0)</f>
        <v>17585</v>
      </c>
      <c r="G1290">
        <f>IFERROR(VLOOKUP(A1290,[1]Monitoramento_Base!$A:$P,16,FALSE),0)</f>
        <v>13896274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IFERROR(VLOOKUP(A1291,[1]Monitoramento_Base!$A:$J,7,FALSE),0)</f>
        <v>61898</v>
      </c>
      <c r="C1291">
        <f>IFERROR(VLOOKUP(A1291,[1]Monitoramento_Base!$A:$J,8,FALSE),0)</f>
        <v>36101853</v>
      </c>
      <c r="D1291">
        <f>IFERROR(VLOOKUP(A1291,[1]Monitoramento_Base!$A:$K,11,FALSE),0)</f>
        <v>79988</v>
      </c>
      <c r="E1291">
        <f>IFERROR(VLOOKUP(A1291,[1]Monitoramento_Base!$A:$L,12,FALSE),0)</f>
        <v>35462718</v>
      </c>
      <c r="F1291">
        <f>IFERROR(VLOOKUP(A1291,[1]Monitoramento_Base!$A:$O,15,FALSE),0)</f>
        <v>43860</v>
      </c>
      <c r="G1291">
        <f>IFERROR(VLOOKUP(A1291,[1]Monitoramento_Base!$A:$P,16,FALSE),0)</f>
        <v>23255035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IFERROR(VLOOKUP(A1292,[1]Monitoramento_Base!$A:$J,7,FALSE),0)</f>
        <v>367527</v>
      </c>
      <c r="C1292">
        <f>IFERROR(VLOOKUP(A1292,[1]Monitoramento_Base!$A:$J,8,FALSE),0)</f>
        <v>102533913</v>
      </c>
      <c r="D1292">
        <f>IFERROR(VLOOKUP(A1292,[1]Monitoramento_Base!$A:$K,11,FALSE),0)</f>
        <v>276633</v>
      </c>
      <c r="E1292">
        <f>IFERROR(VLOOKUP(A1292,[1]Monitoramento_Base!$A:$L,12,FALSE),0)</f>
        <v>97305135</v>
      </c>
      <c r="F1292">
        <f>IFERROR(VLOOKUP(A1292,[1]Monitoramento_Base!$A:$O,15,FALSE),0)</f>
        <v>282174</v>
      </c>
      <c r="G1292">
        <f>IFERROR(VLOOKUP(A1292,[1]Monitoramento_Base!$A:$P,16,FALSE),0)</f>
        <v>61276188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IFERROR(VLOOKUP(A1293,[1]Monitoramento_Base!$A:$J,7,FALSE),0)</f>
        <v>14695</v>
      </c>
      <c r="C1293">
        <f>IFERROR(VLOOKUP(A1293,[1]Monitoramento_Base!$A:$J,8,FALSE),0)</f>
        <v>52243709</v>
      </c>
      <c r="D1293">
        <f>IFERROR(VLOOKUP(A1293,[1]Monitoramento_Base!$A:$K,11,FALSE),0)</f>
        <v>17069</v>
      </c>
      <c r="E1293">
        <f>IFERROR(VLOOKUP(A1293,[1]Monitoramento_Base!$A:$L,12,FALSE),0)</f>
        <v>54440481</v>
      </c>
      <c r="F1293">
        <f>IFERROR(VLOOKUP(A1293,[1]Monitoramento_Base!$A:$O,15,FALSE),0)</f>
        <v>14796</v>
      </c>
      <c r="G1293">
        <f>IFERROR(VLOOKUP(A1293,[1]Monitoramento_Base!$A:$P,16,FALSE),0)</f>
        <v>36525524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IFERROR(VLOOKUP(A1294,[1]Monitoramento_Base!$A:$J,7,FALSE),0)</f>
        <v>85153</v>
      </c>
      <c r="C1294">
        <f>IFERROR(VLOOKUP(A1294,[1]Monitoramento_Base!$A:$J,8,FALSE),0)</f>
        <v>21023044</v>
      </c>
      <c r="D1294">
        <f>IFERROR(VLOOKUP(A1294,[1]Monitoramento_Base!$A:$K,11,FALSE),0)</f>
        <v>70966</v>
      </c>
      <c r="E1294">
        <f>IFERROR(VLOOKUP(A1294,[1]Monitoramento_Base!$A:$L,12,FALSE),0)</f>
        <v>19656175</v>
      </c>
      <c r="F1294">
        <f>IFERROR(VLOOKUP(A1294,[1]Monitoramento_Base!$A:$O,15,FALSE),0)</f>
        <v>70072</v>
      </c>
      <c r="G1294">
        <f>IFERROR(VLOOKUP(A1294,[1]Monitoramento_Base!$A:$P,16,FALSE),0)</f>
        <v>12111105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IFERROR(VLOOKUP(A1295,[1]Monitoramento_Base!$A:$J,7,FALSE),0)</f>
        <v>160664</v>
      </c>
      <c r="C1295">
        <f>IFERROR(VLOOKUP(A1295,[1]Monitoramento_Base!$A:$J,8,FALSE),0)</f>
        <v>890761292</v>
      </c>
      <c r="D1295">
        <f>IFERROR(VLOOKUP(A1295,[1]Monitoramento_Base!$A:$K,11,FALSE),0)</f>
        <v>91051</v>
      </c>
      <c r="E1295">
        <f>IFERROR(VLOOKUP(A1295,[1]Monitoramento_Base!$A:$L,12,FALSE),0)</f>
        <v>859631159</v>
      </c>
      <c r="F1295">
        <f>IFERROR(VLOOKUP(A1295,[1]Monitoramento_Base!$A:$O,15,FALSE),0)</f>
        <v>66396</v>
      </c>
      <c r="G1295">
        <f>IFERROR(VLOOKUP(A1295,[1]Monitoramento_Base!$A:$P,16,FALSE),0)</f>
        <v>572086812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IFERROR(VLOOKUP(A1296,[1]Monitoramento_Base!$A:$J,7,FALSE),0)</f>
        <v>6854</v>
      </c>
      <c r="C1296">
        <f>IFERROR(VLOOKUP(A1296,[1]Monitoramento_Base!$A:$J,8,FALSE),0)</f>
        <v>1300072</v>
      </c>
      <c r="D1296">
        <f>IFERROR(VLOOKUP(A1296,[1]Monitoramento_Base!$A:$K,11,FALSE),0)</f>
        <v>15751</v>
      </c>
      <c r="E1296">
        <f>IFERROR(VLOOKUP(A1296,[1]Monitoramento_Base!$A:$L,12,FALSE),0)</f>
        <v>2186957</v>
      </c>
      <c r="F1296">
        <f>IFERROR(VLOOKUP(A1296,[1]Monitoramento_Base!$A:$O,15,FALSE),0)</f>
        <v>12682</v>
      </c>
      <c r="G1296">
        <f>IFERROR(VLOOKUP(A1296,[1]Monitoramento_Base!$A:$P,16,FALSE),0)</f>
        <v>2354896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IFERROR(VLOOKUP(A1297,[1]Monitoramento_Base!$A:$J,7,FALSE),0)</f>
        <v>183221</v>
      </c>
      <c r="C1297">
        <f>IFERROR(VLOOKUP(A1297,[1]Monitoramento_Base!$A:$J,8,FALSE),0)</f>
        <v>197520535</v>
      </c>
      <c r="D1297">
        <f>IFERROR(VLOOKUP(A1297,[1]Monitoramento_Base!$A:$K,11,FALSE),0)</f>
        <v>204251</v>
      </c>
      <c r="E1297">
        <f>IFERROR(VLOOKUP(A1297,[1]Monitoramento_Base!$A:$L,12,FALSE),0)</f>
        <v>186058641</v>
      </c>
      <c r="F1297">
        <f>IFERROR(VLOOKUP(A1297,[1]Monitoramento_Base!$A:$O,15,FALSE),0)</f>
        <v>129895</v>
      </c>
      <c r="G1297">
        <f>IFERROR(VLOOKUP(A1297,[1]Monitoramento_Base!$A:$P,16,FALSE),0)</f>
        <v>123137411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IFERROR(VLOOKUP(A1298,[1]Monitoramento_Base!$A:$J,7,FALSE),0)</f>
        <v>65117</v>
      </c>
      <c r="C1298">
        <f>IFERROR(VLOOKUP(A1298,[1]Monitoramento_Base!$A:$J,8,FALSE),0)</f>
        <v>6243616980</v>
      </c>
      <c r="D1298">
        <f>IFERROR(VLOOKUP(A1298,[1]Monitoramento_Base!$A:$K,11,FALSE),0)</f>
        <v>39624</v>
      </c>
      <c r="E1298">
        <f>IFERROR(VLOOKUP(A1298,[1]Monitoramento_Base!$A:$L,12,FALSE),0)</f>
        <v>6040533166</v>
      </c>
      <c r="F1298">
        <f>IFERROR(VLOOKUP(A1298,[1]Monitoramento_Base!$A:$O,15,FALSE),0)</f>
        <v>29587</v>
      </c>
      <c r="G1298">
        <f>IFERROR(VLOOKUP(A1298,[1]Monitoramento_Base!$A:$P,16,FALSE),0)</f>
        <v>9327548938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IFERROR(VLOOKUP(A1299,[1]Monitoramento_Base!$A:$J,7,FALSE),0)</f>
        <v>0</v>
      </c>
      <c r="C1299">
        <f>IFERROR(VLOOKUP(A1299,[1]Monitoramento_Base!$A:$J,8,FALSE),0)</f>
        <v>100608981</v>
      </c>
      <c r="D1299">
        <f>IFERROR(VLOOKUP(A1299,[1]Monitoramento_Base!$A:$K,11,FALSE),0)</f>
        <v>752</v>
      </c>
      <c r="E1299">
        <f>IFERROR(VLOOKUP(A1299,[1]Monitoramento_Base!$A:$L,12,FALSE),0)</f>
        <v>94399978</v>
      </c>
      <c r="F1299">
        <f>IFERROR(VLOOKUP(A1299,[1]Monitoramento_Base!$A:$O,15,FALSE),0)</f>
        <v>0</v>
      </c>
      <c r="G1299">
        <f>IFERROR(VLOOKUP(A1299,[1]Monitoramento_Base!$A:$P,16,FALSE),0)</f>
        <v>60551032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IFERROR(VLOOKUP(A1300,[1]Monitoramento_Base!$A:$J,7,FALSE),0)</f>
        <v>0</v>
      </c>
      <c r="C1300">
        <f>IFERROR(VLOOKUP(A1300,[1]Monitoramento_Base!$A:$J,8,FALSE),0)</f>
        <v>5133972</v>
      </c>
      <c r="D1300">
        <f>IFERROR(VLOOKUP(A1300,[1]Monitoramento_Base!$A:$K,11,FALSE),0)</f>
        <v>0</v>
      </c>
      <c r="E1300">
        <f>IFERROR(VLOOKUP(A1300,[1]Monitoramento_Base!$A:$L,12,FALSE),0)</f>
        <v>4968360</v>
      </c>
      <c r="F1300">
        <f>IFERROR(VLOOKUP(A1300,[1]Monitoramento_Base!$A:$O,15,FALSE),0)</f>
        <v>0</v>
      </c>
      <c r="G1300">
        <f>IFERROR(VLOOKUP(A1300,[1]Monitoramento_Base!$A:$P,16,FALSE),0)</f>
        <v>3312240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IFERROR(VLOOKUP(A1301,[1]Monitoramento_Base!$A:$J,7,FALSE),0)</f>
        <v>46399</v>
      </c>
      <c r="C1301">
        <f>IFERROR(VLOOKUP(A1301,[1]Monitoramento_Base!$A:$J,8,FALSE),0)</f>
        <v>13896966</v>
      </c>
      <c r="D1301">
        <f>IFERROR(VLOOKUP(A1301,[1]Monitoramento_Base!$A:$K,11,FALSE),0)</f>
        <v>31983</v>
      </c>
      <c r="E1301">
        <f>IFERROR(VLOOKUP(A1301,[1]Monitoramento_Base!$A:$L,12,FALSE),0)</f>
        <v>13259729</v>
      </c>
      <c r="F1301">
        <f>IFERROR(VLOOKUP(A1301,[1]Monitoramento_Base!$A:$O,15,FALSE),0)</f>
        <v>32765</v>
      </c>
      <c r="G1301">
        <f>IFERROR(VLOOKUP(A1301,[1]Monitoramento_Base!$A:$P,16,FALSE),0)</f>
        <v>8680846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IFERROR(VLOOKUP(A1302,[1]Monitoramento_Base!$A:$J,7,FALSE),0)</f>
        <v>249047</v>
      </c>
      <c r="C1302">
        <f>IFERROR(VLOOKUP(A1302,[1]Monitoramento_Base!$A:$J,8,FALSE),0)</f>
        <v>465815935</v>
      </c>
      <c r="D1302">
        <f>IFERROR(VLOOKUP(A1302,[1]Monitoramento_Base!$A:$K,11,FALSE),0)</f>
        <v>86650</v>
      </c>
      <c r="E1302">
        <f>IFERROR(VLOOKUP(A1302,[1]Monitoramento_Base!$A:$L,12,FALSE),0)</f>
        <v>434038836</v>
      </c>
      <c r="F1302">
        <f>IFERROR(VLOOKUP(A1302,[1]Monitoramento_Base!$A:$O,15,FALSE),0)</f>
        <v>120420</v>
      </c>
      <c r="G1302">
        <f>IFERROR(VLOOKUP(A1302,[1]Monitoramento_Base!$A:$P,16,FALSE),0)</f>
        <v>297456721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IFERROR(VLOOKUP(A1303,[1]Monitoramento_Base!$A:$J,7,FALSE),0)</f>
        <v>251456</v>
      </c>
      <c r="C1303">
        <f>IFERROR(VLOOKUP(A1303,[1]Monitoramento_Base!$A:$J,8,FALSE),0)</f>
        <v>30320820</v>
      </c>
      <c r="D1303">
        <f>IFERROR(VLOOKUP(A1303,[1]Monitoramento_Base!$A:$K,11,FALSE),0)</f>
        <v>229895</v>
      </c>
      <c r="E1303">
        <f>IFERROR(VLOOKUP(A1303,[1]Monitoramento_Base!$A:$L,12,FALSE),0)</f>
        <v>23224816</v>
      </c>
      <c r="F1303">
        <f>IFERROR(VLOOKUP(A1303,[1]Monitoramento_Base!$A:$O,15,FALSE),0)</f>
        <v>153414</v>
      </c>
      <c r="G1303">
        <f>IFERROR(VLOOKUP(A1303,[1]Monitoramento_Base!$A:$P,16,FALSE),0)</f>
        <v>18021205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IFERROR(VLOOKUP(A1304,[1]Monitoramento_Base!$A:$J,7,FALSE),0)</f>
        <v>52046</v>
      </c>
      <c r="C1304">
        <f>IFERROR(VLOOKUP(A1304,[1]Monitoramento_Base!$A:$J,8,FALSE),0)</f>
        <v>6138190</v>
      </c>
      <c r="D1304">
        <f>IFERROR(VLOOKUP(A1304,[1]Monitoramento_Base!$A:$K,11,FALSE),0)</f>
        <v>82452</v>
      </c>
      <c r="E1304">
        <f>IFERROR(VLOOKUP(A1304,[1]Monitoramento_Base!$A:$L,12,FALSE),0)</f>
        <v>21057948</v>
      </c>
      <c r="F1304">
        <f>IFERROR(VLOOKUP(A1304,[1]Monitoramento_Base!$A:$O,15,FALSE),0)</f>
        <v>79980</v>
      </c>
      <c r="G1304">
        <f>IFERROR(VLOOKUP(A1304,[1]Monitoramento_Base!$A:$P,16,FALSE),0)</f>
        <v>24360125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IFERROR(VLOOKUP(A1305,[1]Monitoramento_Base!$A:$J,7,FALSE),0)</f>
        <v>0</v>
      </c>
      <c r="C1305">
        <f>IFERROR(VLOOKUP(A1305,[1]Monitoramento_Base!$A:$J,8,FALSE),0)</f>
        <v>167973469</v>
      </c>
      <c r="D1305">
        <f>IFERROR(VLOOKUP(A1305,[1]Monitoramento_Base!$A:$K,11,FALSE),0)</f>
        <v>0</v>
      </c>
      <c r="E1305">
        <f>IFERROR(VLOOKUP(A1305,[1]Monitoramento_Base!$A:$L,12,FALSE),0)</f>
        <v>148125248</v>
      </c>
      <c r="F1305">
        <f>IFERROR(VLOOKUP(A1305,[1]Monitoramento_Base!$A:$O,15,FALSE),0)</f>
        <v>464</v>
      </c>
      <c r="G1305">
        <f>IFERROR(VLOOKUP(A1305,[1]Monitoramento_Base!$A:$P,16,FALSE),0)</f>
        <v>7232273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IFERROR(VLOOKUP(A1306,[1]Monitoramento_Base!$A:$J,7,FALSE),0)</f>
        <v>398511</v>
      </c>
      <c r="C1306">
        <f>IFERROR(VLOOKUP(A1306,[1]Monitoramento_Base!$A:$J,8,FALSE),0)</f>
        <v>45016943</v>
      </c>
      <c r="D1306">
        <f>IFERROR(VLOOKUP(A1306,[1]Monitoramento_Base!$A:$K,11,FALSE),0)</f>
        <v>410566</v>
      </c>
      <c r="E1306">
        <f>IFERROR(VLOOKUP(A1306,[1]Monitoramento_Base!$A:$L,12,FALSE),0)</f>
        <v>111494097</v>
      </c>
      <c r="F1306">
        <f>IFERROR(VLOOKUP(A1306,[1]Monitoramento_Base!$A:$O,15,FALSE),0)</f>
        <v>350466</v>
      </c>
      <c r="G1306">
        <f>IFERROR(VLOOKUP(A1306,[1]Monitoramento_Base!$A:$P,16,FALSE),0)</f>
        <v>92338216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IFERROR(VLOOKUP(A1307,[1]Monitoramento_Base!$A:$J,7,FALSE),0)</f>
        <v>0</v>
      </c>
      <c r="C1307">
        <f>IFERROR(VLOOKUP(A1307,[1]Monitoramento_Base!$A:$J,8,FALSE),0)</f>
        <v>1870137</v>
      </c>
      <c r="D1307">
        <f>IFERROR(VLOOKUP(A1307,[1]Monitoramento_Base!$A:$K,11,FALSE),0)</f>
        <v>0</v>
      </c>
      <c r="E1307">
        <f>IFERROR(VLOOKUP(A1307,[1]Monitoramento_Base!$A:$L,12,FALSE),0)</f>
        <v>1809810</v>
      </c>
      <c r="F1307">
        <f>IFERROR(VLOOKUP(A1307,[1]Monitoramento_Base!$A:$O,15,FALSE),0)</f>
        <v>0</v>
      </c>
      <c r="G1307">
        <f>IFERROR(VLOOKUP(A1307,[1]Monitoramento_Base!$A:$P,16,FALSE),0)</f>
        <v>1206540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IFERROR(VLOOKUP(A1308,[1]Monitoramento_Base!$A:$J,7,FALSE),0)</f>
        <v>16124</v>
      </c>
      <c r="C1308">
        <f>IFERROR(VLOOKUP(A1308,[1]Monitoramento_Base!$A:$J,8,FALSE),0)</f>
        <v>15396995</v>
      </c>
      <c r="D1308">
        <f>IFERROR(VLOOKUP(A1308,[1]Monitoramento_Base!$A:$K,11,FALSE),0)</f>
        <v>27121</v>
      </c>
      <c r="E1308">
        <f>IFERROR(VLOOKUP(A1308,[1]Monitoramento_Base!$A:$L,12,FALSE),0)</f>
        <v>13547124</v>
      </c>
      <c r="F1308">
        <f>IFERROR(VLOOKUP(A1308,[1]Monitoramento_Base!$A:$O,15,FALSE),0)</f>
        <v>28128</v>
      </c>
      <c r="G1308">
        <f>IFERROR(VLOOKUP(A1308,[1]Monitoramento_Base!$A:$P,16,FALSE),0)</f>
        <v>8898927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IFERROR(VLOOKUP(A1309,[1]Monitoramento_Base!$A:$J,7,FALSE),0)</f>
        <v>181586</v>
      </c>
      <c r="C1309">
        <f>IFERROR(VLOOKUP(A1309,[1]Monitoramento_Base!$A:$J,8,FALSE),0)</f>
        <v>17088409</v>
      </c>
      <c r="D1309">
        <f>IFERROR(VLOOKUP(A1309,[1]Monitoramento_Base!$A:$K,11,FALSE),0)</f>
        <v>172343</v>
      </c>
      <c r="E1309">
        <f>IFERROR(VLOOKUP(A1309,[1]Monitoramento_Base!$A:$L,12,FALSE),0)</f>
        <v>13801081</v>
      </c>
      <c r="F1309">
        <f>IFERROR(VLOOKUP(A1309,[1]Monitoramento_Base!$A:$O,15,FALSE),0)</f>
        <v>124241</v>
      </c>
      <c r="G1309">
        <f>IFERROR(VLOOKUP(A1309,[1]Monitoramento_Base!$A:$P,16,FALSE),0)</f>
        <v>7364037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IFERROR(VLOOKUP(A1310,[1]Monitoramento_Base!$A:$J,7,FALSE),0)</f>
        <v>88187</v>
      </c>
      <c r="C1310">
        <f>IFERROR(VLOOKUP(A1310,[1]Monitoramento_Base!$A:$J,8,FALSE),0)</f>
        <v>23628014</v>
      </c>
      <c r="D1310">
        <f>IFERROR(VLOOKUP(A1310,[1]Monitoramento_Base!$A:$K,11,FALSE),0)</f>
        <v>78610</v>
      </c>
      <c r="E1310">
        <f>IFERROR(VLOOKUP(A1310,[1]Monitoramento_Base!$A:$L,12,FALSE),0)</f>
        <v>21158433</v>
      </c>
      <c r="F1310">
        <f>IFERROR(VLOOKUP(A1310,[1]Monitoramento_Base!$A:$O,15,FALSE),0)</f>
        <v>68869</v>
      </c>
      <c r="G1310">
        <f>IFERROR(VLOOKUP(A1310,[1]Monitoramento_Base!$A:$P,16,FALSE),0)</f>
        <v>12246831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IFERROR(VLOOKUP(A1311,[1]Monitoramento_Base!$A:$J,7,FALSE),0)</f>
        <v>103950</v>
      </c>
      <c r="C1311">
        <f>IFERROR(VLOOKUP(A1311,[1]Monitoramento_Base!$A:$J,8,FALSE),0)</f>
        <v>30473302</v>
      </c>
      <c r="D1311">
        <f>IFERROR(VLOOKUP(A1311,[1]Monitoramento_Base!$A:$K,11,FALSE),0)</f>
        <v>99322</v>
      </c>
      <c r="E1311">
        <f>IFERROR(VLOOKUP(A1311,[1]Monitoramento_Base!$A:$L,12,FALSE),0)</f>
        <v>29617673</v>
      </c>
      <c r="F1311">
        <f>IFERROR(VLOOKUP(A1311,[1]Monitoramento_Base!$A:$O,15,FALSE),0)</f>
        <v>49310</v>
      </c>
      <c r="G1311">
        <f>IFERROR(VLOOKUP(A1311,[1]Monitoramento_Base!$A:$P,16,FALSE),0)</f>
        <v>18540018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IFERROR(VLOOKUP(A1312,[1]Monitoramento_Base!$A:$J,7,FALSE),0)</f>
        <v>81908</v>
      </c>
      <c r="C1312">
        <f>IFERROR(VLOOKUP(A1312,[1]Monitoramento_Base!$A:$J,8,FALSE),0)</f>
        <v>12801972</v>
      </c>
      <c r="D1312">
        <f>IFERROR(VLOOKUP(A1312,[1]Monitoramento_Base!$A:$K,11,FALSE),0)</f>
        <v>75591</v>
      </c>
      <c r="E1312">
        <f>IFERROR(VLOOKUP(A1312,[1]Monitoramento_Base!$A:$L,12,FALSE),0)</f>
        <v>11422021</v>
      </c>
      <c r="F1312">
        <f>IFERROR(VLOOKUP(A1312,[1]Monitoramento_Base!$A:$O,15,FALSE),0)</f>
        <v>57413</v>
      </c>
      <c r="G1312">
        <f>IFERROR(VLOOKUP(A1312,[1]Monitoramento_Base!$A:$P,16,FALSE),0)</f>
        <v>7716525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IFERROR(VLOOKUP(A1313,[1]Monitoramento_Base!$A:$J,7,FALSE),0)</f>
        <v>0</v>
      </c>
      <c r="C1313">
        <f>IFERROR(VLOOKUP(A1313,[1]Monitoramento_Base!$A:$J,8,FALSE),0)</f>
        <v>0</v>
      </c>
      <c r="D1313">
        <f>IFERROR(VLOOKUP(A1313,[1]Monitoramento_Base!$A:$K,11,FALSE),0)</f>
        <v>0</v>
      </c>
      <c r="E1313">
        <f>IFERROR(VLOOKUP(A1313,[1]Monitoramento_Base!$A:$L,12,FALSE),0)</f>
        <v>0</v>
      </c>
      <c r="F1313">
        <f>IFERROR(VLOOKUP(A1313,[1]Monitoramento_Base!$A:$O,15,FALSE),0)</f>
        <v>0</v>
      </c>
      <c r="G1313">
        <f>IFERROR(VLOOKUP(A1313,[1]Monitoramento_Base!$A:$P,16,FALSE),0)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IFERROR(VLOOKUP(A1314,[1]Monitoramento_Base!$A:$J,7,FALSE),0)</f>
        <v>44651</v>
      </c>
      <c r="C1314">
        <f>IFERROR(VLOOKUP(A1314,[1]Monitoramento_Base!$A:$J,8,FALSE),0)</f>
        <v>41425022</v>
      </c>
      <c r="D1314">
        <f>IFERROR(VLOOKUP(A1314,[1]Monitoramento_Base!$A:$K,11,FALSE),0)</f>
        <v>44280</v>
      </c>
      <c r="E1314">
        <f>IFERROR(VLOOKUP(A1314,[1]Monitoramento_Base!$A:$L,12,FALSE),0)</f>
        <v>35687295</v>
      </c>
      <c r="F1314">
        <f>IFERROR(VLOOKUP(A1314,[1]Monitoramento_Base!$A:$O,15,FALSE),0)</f>
        <v>30567</v>
      </c>
      <c r="G1314">
        <f>IFERROR(VLOOKUP(A1314,[1]Monitoramento_Base!$A:$P,16,FALSE),0)</f>
        <v>21260396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IFERROR(VLOOKUP(A1315,[1]Monitoramento_Base!$A:$J,7,FALSE),0)</f>
        <v>65290</v>
      </c>
      <c r="C1315">
        <f>IFERROR(VLOOKUP(A1315,[1]Monitoramento_Base!$A:$J,8,FALSE),0)</f>
        <v>20894561</v>
      </c>
      <c r="D1315">
        <f>IFERROR(VLOOKUP(A1315,[1]Monitoramento_Base!$A:$K,11,FALSE),0)</f>
        <v>77455</v>
      </c>
      <c r="E1315">
        <f>IFERROR(VLOOKUP(A1315,[1]Monitoramento_Base!$A:$L,12,FALSE),0)</f>
        <v>18877656</v>
      </c>
      <c r="F1315">
        <f>IFERROR(VLOOKUP(A1315,[1]Monitoramento_Base!$A:$O,15,FALSE),0)</f>
        <v>47809</v>
      </c>
      <c r="G1315">
        <f>IFERROR(VLOOKUP(A1315,[1]Monitoramento_Base!$A:$P,16,FALSE),0)</f>
        <v>10826746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IFERROR(VLOOKUP(A1316,[1]Monitoramento_Base!$A:$J,7,FALSE),0)</f>
        <v>1112331</v>
      </c>
      <c r="C1316">
        <f>IFERROR(VLOOKUP(A1316,[1]Monitoramento_Base!$A:$J,8,FALSE),0)</f>
        <v>268676646</v>
      </c>
      <c r="D1316">
        <f>IFERROR(VLOOKUP(A1316,[1]Monitoramento_Base!$A:$K,11,FALSE),0)</f>
        <v>975215</v>
      </c>
      <c r="E1316">
        <f>IFERROR(VLOOKUP(A1316,[1]Monitoramento_Base!$A:$L,12,FALSE),0)</f>
        <v>254603919</v>
      </c>
      <c r="F1316">
        <f>IFERROR(VLOOKUP(A1316,[1]Monitoramento_Base!$A:$O,15,FALSE),0)</f>
        <v>646031</v>
      </c>
      <c r="G1316">
        <f>IFERROR(VLOOKUP(A1316,[1]Monitoramento_Base!$A:$P,16,FALSE),0)</f>
        <v>163201134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IFERROR(VLOOKUP(A1317,[1]Monitoramento_Base!$A:$J,7,FALSE),0)</f>
        <v>98453</v>
      </c>
      <c r="C1317">
        <f>IFERROR(VLOOKUP(A1317,[1]Monitoramento_Base!$A:$J,8,FALSE),0)</f>
        <v>40436858</v>
      </c>
      <c r="D1317">
        <f>IFERROR(VLOOKUP(A1317,[1]Monitoramento_Base!$A:$K,11,FALSE),0)</f>
        <v>101772</v>
      </c>
      <c r="E1317">
        <f>IFERROR(VLOOKUP(A1317,[1]Monitoramento_Base!$A:$L,12,FALSE),0)</f>
        <v>43281241</v>
      </c>
      <c r="F1317">
        <f>IFERROR(VLOOKUP(A1317,[1]Monitoramento_Base!$A:$O,15,FALSE),0)</f>
        <v>108413</v>
      </c>
      <c r="G1317">
        <f>IFERROR(VLOOKUP(A1317,[1]Monitoramento_Base!$A:$P,16,FALSE),0)</f>
        <v>28695694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IFERROR(VLOOKUP(A1318,[1]Monitoramento_Base!$A:$J,7,FALSE),0)</f>
        <v>268</v>
      </c>
      <c r="C1318">
        <f>IFERROR(VLOOKUP(A1318,[1]Monitoramento_Base!$A:$J,8,FALSE),0)</f>
        <v>14342011</v>
      </c>
      <c r="D1318">
        <f>IFERROR(VLOOKUP(A1318,[1]Monitoramento_Base!$A:$K,11,FALSE),0)</f>
        <v>1978</v>
      </c>
      <c r="E1318">
        <f>IFERROR(VLOOKUP(A1318,[1]Monitoramento_Base!$A:$L,12,FALSE),0)</f>
        <v>12890051</v>
      </c>
      <c r="F1318">
        <f>IFERROR(VLOOKUP(A1318,[1]Monitoramento_Base!$A:$O,15,FALSE),0)</f>
        <v>487</v>
      </c>
      <c r="G1318">
        <f>IFERROR(VLOOKUP(A1318,[1]Monitoramento_Base!$A:$P,16,FALSE),0)</f>
        <v>7344667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IFERROR(VLOOKUP(A1319,[1]Monitoramento_Base!$A:$J,7,FALSE),0)</f>
        <v>27694</v>
      </c>
      <c r="C1319">
        <f>IFERROR(VLOOKUP(A1319,[1]Monitoramento_Base!$A:$J,8,FALSE),0)</f>
        <v>10778499</v>
      </c>
      <c r="D1319">
        <f>IFERROR(VLOOKUP(A1319,[1]Monitoramento_Base!$A:$K,11,FALSE),0)</f>
        <v>23626</v>
      </c>
      <c r="E1319">
        <f>IFERROR(VLOOKUP(A1319,[1]Monitoramento_Base!$A:$L,12,FALSE),0)</f>
        <v>10963224</v>
      </c>
      <c r="F1319">
        <f>IFERROR(VLOOKUP(A1319,[1]Monitoramento_Base!$A:$O,15,FALSE),0)</f>
        <v>19880</v>
      </c>
      <c r="G1319">
        <f>IFERROR(VLOOKUP(A1319,[1]Monitoramento_Base!$A:$P,16,FALSE),0)</f>
        <v>6958180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IFERROR(VLOOKUP(A1320,[1]Monitoramento_Base!$A:$J,7,FALSE),0)</f>
        <v>0</v>
      </c>
      <c r="C1320">
        <f>IFERROR(VLOOKUP(A1320,[1]Monitoramento_Base!$A:$J,8,FALSE),0)</f>
        <v>3189590</v>
      </c>
      <c r="D1320">
        <f>IFERROR(VLOOKUP(A1320,[1]Monitoramento_Base!$A:$K,11,FALSE),0)</f>
        <v>0</v>
      </c>
      <c r="E1320">
        <f>IFERROR(VLOOKUP(A1320,[1]Monitoramento_Base!$A:$L,12,FALSE),0)</f>
        <v>3086700</v>
      </c>
      <c r="F1320">
        <f>IFERROR(VLOOKUP(A1320,[1]Monitoramento_Base!$A:$O,15,FALSE),0)</f>
        <v>0</v>
      </c>
      <c r="G1320">
        <f>IFERROR(VLOOKUP(A1320,[1]Monitoramento_Base!$A:$P,16,FALSE),0)</f>
        <v>2057800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IFERROR(VLOOKUP(A1321,[1]Monitoramento_Base!$A:$J,7,FALSE),0)</f>
        <v>48050</v>
      </c>
      <c r="C1321">
        <f>IFERROR(VLOOKUP(A1321,[1]Monitoramento_Base!$A:$J,8,FALSE),0)</f>
        <v>18921339</v>
      </c>
      <c r="D1321">
        <f>IFERROR(VLOOKUP(A1321,[1]Monitoramento_Base!$A:$K,11,FALSE),0)</f>
        <v>13900</v>
      </c>
      <c r="E1321">
        <f>IFERROR(VLOOKUP(A1321,[1]Monitoramento_Base!$A:$L,12,FALSE),0)</f>
        <v>17567704</v>
      </c>
      <c r="F1321">
        <f>IFERROR(VLOOKUP(A1321,[1]Monitoramento_Base!$A:$O,15,FALSE),0)</f>
        <v>0</v>
      </c>
      <c r="G1321">
        <f>IFERROR(VLOOKUP(A1321,[1]Monitoramento_Base!$A:$P,16,FALSE),0)</f>
        <v>11660980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IFERROR(VLOOKUP(A1322,[1]Monitoramento_Base!$A:$J,7,FALSE),0)</f>
        <v>0</v>
      </c>
      <c r="C1322">
        <f>IFERROR(VLOOKUP(A1322,[1]Monitoramento_Base!$A:$J,8,FALSE),0)</f>
        <v>65983717</v>
      </c>
      <c r="D1322">
        <f>IFERROR(VLOOKUP(A1322,[1]Monitoramento_Base!$A:$K,11,FALSE),0)</f>
        <v>14011</v>
      </c>
      <c r="E1322">
        <f>IFERROR(VLOOKUP(A1322,[1]Monitoramento_Base!$A:$L,12,FALSE),0)</f>
        <v>63644530</v>
      </c>
      <c r="F1322">
        <f>IFERROR(VLOOKUP(A1322,[1]Monitoramento_Base!$A:$O,15,FALSE),0)</f>
        <v>23638</v>
      </c>
      <c r="G1322">
        <f>IFERROR(VLOOKUP(A1322,[1]Monitoramento_Base!$A:$P,16,FALSE),0)</f>
        <v>41968468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IFERROR(VLOOKUP(A1323,[1]Monitoramento_Base!$A:$J,7,FALSE),0)</f>
        <v>14326</v>
      </c>
      <c r="C1323">
        <f>IFERROR(VLOOKUP(A1323,[1]Monitoramento_Base!$A:$J,8,FALSE),0)</f>
        <v>7876853</v>
      </c>
      <c r="D1323">
        <f>IFERROR(VLOOKUP(A1323,[1]Monitoramento_Base!$A:$K,11,FALSE),0)</f>
        <v>21661</v>
      </c>
      <c r="E1323">
        <f>IFERROR(VLOOKUP(A1323,[1]Monitoramento_Base!$A:$L,12,FALSE),0)</f>
        <v>6818393</v>
      </c>
      <c r="F1323">
        <f>IFERROR(VLOOKUP(A1323,[1]Monitoramento_Base!$A:$O,15,FALSE),0)</f>
        <v>28207</v>
      </c>
      <c r="G1323">
        <f>IFERROR(VLOOKUP(A1323,[1]Monitoramento_Base!$A:$P,16,FALSE),0)</f>
        <v>5471679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IFERROR(VLOOKUP(A1324,[1]Monitoramento_Base!$A:$J,7,FALSE),0)</f>
        <v>154862</v>
      </c>
      <c r="C1324">
        <f>IFERROR(VLOOKUP(A1324,[1]Monitoramento_Base!$A:$J,8,FALSE),0)</f>
        <v>71414381</v>
      </c>
      <c r="D1324">
        <f>IFERROR(VLOOKUP(A1324,[1]Monitoramento_Base!$A:$K,11,FALSE),0)</f>
        <v>153786</v>
      </c>
      <c r="E1324">
        <f>IFERROR(VLOOKUP(A1324,[1]Monitoramento_Base!$A:$L,12,FALSE),0)</f>
        <v>67038587</v>
      </c>
      <c r="F1324">
        <f>IFERROR(VLOOKUP(A1324,[1]Monitoramento_Base!$A:$O,15,FALSE),0)</f>
        <v>107596</v>
      </c>
      <c r="G1324">
        <f>IFERROR(VLOOKUP(A1324,[1]Monitoramento_Base!$A:$P,16,FALSE),0)</f>
        <v>43569460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IFERROR(VLOOKUP(A1325,[1]Monitoramento_Base!$A:$J,7,FALSE),0)</f>
        <v>23566</v>
      </c>
      <c r="C1325">
        <f>IFERROR(VLOOKUP(A1325,[1]Monitoramento_Base!$A:$J,8,FALSE),0)</f>
        <v>25893998</v>
      </c>
      <c r="D1325">
        <f>IFERROR(VLOOKUP(A1325,[1]Monitoramento_Base!$A:$K,11,FALSE),0)</f>
        <v>20170</v>
      </c>
      <c r="E1325">
        <f>IFERROR(VLOOKUP(A1325,[1]Monitoramento_Base!$A:$L,12,FALSE),0)</f>
        <v>23701399</v>
      </c>
      <c r="F1325">
        <f>IFERROR(VLOOKUP(A1325,[1]Monitoramento_Base!$A:$O,15,FALSE),0)</f>
        <v>15848</v>
      </c>
      <c r="G1325">
        <f>IFERROR(VLOOKUP(A1325,[1]Monitoramento_Base!$A:$P,16,FALSE),0)</f>
        <v>14987812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IFERROR(VLOOKUP(A1326,[1]Monitoramento_Base!$A:$J,7,FALSE),0)</f>
        <v>33409</v>
      </c>
      <c r="C1326">
        <f>IFERROR(VLOOKUP(A1326,[1]Monitoramento_Base!$A:$J,8,FALSE),0)</f>
        <v>29758276</v>
      </c>
      <c r="D1326">
        <f>IFERROR(VLOOKUP(A1326,[1]Monitoramento_Base!$A:$K,11,FALSE),0)</f>
        <v>42366</v>
      </c>
      <c r="E1326">
        <f>IFERROR(VLOOKUP(A1326,[1]Monitoramento_Base!$A:$L,12,FALSE),0)</f>
        <v>26615513</v>
      </c>
      <c r="F1326">
        <f>IFERROR(VLOOKUP(A1326,[1]Monitoramento_Base!$A:$O,15,FALSE),0)</f>
        <v>10370</v>
      </c>
      <c r="G1326">
        <f>IFERROR(VLOOKUP(A1326,[1]Monitoramento_Base!$A:$P,16,FALSE),0)</f>
        <v>14086752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IFERROR(VLOOKUP(A1327,[1]Monitoramento_Base!$A:$J,7,FALSE),0)</f>
        <v>12449</v>
      </c>
      <c r="C1327">
        <f>IFERROR(VLOOKUP(A1327,[1]Monitoramento_Base!$A:$J,8,FALSE),0)</f>
        <v>14094928</v>
      </c>
      <c r="D1327">
        <f>IFERROR(VLOOKUP(A1327,[1]Monitoramento_Base!$A:$K,11,FALSE),0)</f>
        <v>1846</v>
      </c>
      <c r="E1327">
        <f>IFERROR(VLOOKUP(A1327,[1]Monitoramento_Base!$A:$L,12,FALSE),0)</f>
        <v>13499985</v>
      </c>
      <c r="F1327">
        <f>IFERROR(VLOOKUP(A1327,[1]Monitoramento_Base!$A:$O,15,FALSE),0)</f>
        <v>1315</v>
      </c>
      <c r="G1327">
        <f>IFERROR(VLOOKUP(A1327,[1]Monitoramento_Base!$A:$P,16,FALSE),0)</f>
        <v>8967751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IFERROR(VLOOKUP(A1328,[1]Monitoramento_Base!$A:$J,7,FALSE),0)</f>
        <v>63247</v>
      </c>
      <c r="C1328">
        <f>IFERROR(VLOOKUP(A1328,[1]Monitoramento_Base!$A:$J,8,FALSE),0)</f>
        <v>12396782</v>
      </c>
      <c r="D1328">
        <f>IFERROR(VLOOKUP(A1328,[1]Monitoramento_Base!$A:$K,11,FALSE),0)</f>
        <v>49622</v>
      </c>
      <c r="E1328">
        <f>IFERROR(VLOOKUP(A1328,[1]Monitoramento_Base!$A:$L,12,FALSE),0)</f>
        <v>10128326</v>
      </c>
      <c r="F1328">
        <f>IFERROR(VLOOKUP(A1328,[1]Monitoramento_Base!$A:$O,15,FALSE),0)</f>
        <v>44781</v>
      </c>
      <c r="G1328">
        <f>IFERROR(VLOOKUP(A1328,[1]Monitoramento_Base!$A:$P,16,FALSE),0)</f>
        <v>7686429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IFERROR(VLOOKUP(A1329,[1]Monitoramento_Base!$A:$J,7,FALSE),0)</f>
        <v>82490</v>
      </c>
      <c r="C1329">
        <f>IFERROR(VLOOKUP(A1329,[1]Monitoramento_Base!$A:$J,8,FALSE),0)</f>
        <v>9261751</v>
      </c>
      <c r="D1329">
        <f>IFERROR(VLOOKUP(A1329,[1]Monitoramento_Base!$A:$K,11,FALSE),0)</f>
        <v>76057</v>
      </c>
      <c r="E1329">
        <f>IFERROR(VLOOKUP(A1329,[1]Monitoramento_Base!$A:$L,12,FALSE),0)</f>
        <v>6922161</v>
      </c>
      <c r="F1329">
        <f>IFERROR(VLOOKUP(A1329,[1]Monitoramento_Base!$A:$O,15,FALSE),0)</f>
        <v>57239</v>
      </c>
      <c r="G1329">
        <f>IFERROR(VLOOKUP(A1329,[1]Monitoramento_Base!$A:$P,16,FALSE),0)</f>
        <v>3553065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IFERROR(VLOOKUP(A1330,[1]Monitoramento_Base!$A:$J,7,FALSE),0)</f>
        <v>36777</v>
      </c>
      <c r="C1330">
        <f>IFERROR(VLOOKUP(A1330,[1]Monitoramento_Base!$A:$J,8,FALSE),0)</f>
        <v>13524656</v>
      </c>
      <c r="D1330">
        <f>IFERROR(VLOOKUP(A1330,[1]Monitoramento_Base!$A:$K,11,FALSE),0)</f>
        <v>61821</v>
      </c>
      <c r="E1330">
        <f>IFERROR(VLOOKUP(A1330,[1]Monitoramento_Base!$A:$L,12,FALSE),0)</f>
        <v>14434205</v>
      </c>
      <c r="F1330">
        <f>IFERROR(VLOOKUP(A1330,[1]Monitoramento_Base!$A:$O,15,FALSE),0)</f>
        <v>35457</v>
      </c>
      <c r="G1330">
        <f>IFERROR(VLOOKUP(A1330,[1]Monitoramento_Base!$A:$P,16,FALSE),0)</f>
        <v>8629546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IFERROR(VLOOKUP(A1331,[1]Monitoramento_Base!$A:$J,7,FALSE),0)</f>
        <v>112073</v>
      </c>
      <c r="C1331">
        <f>IFERROR(VLOOKUP(A1331,[1]Monitoramento_Base!$A:$J,8,FALSE),0)</f>
        <v>32274533</v>
      </c>
      <c r="D1331">
        <f>IFERROR(VLOOKUP(A1331,[1]Monitoramento_Base!$A:$K,11,FALSE),0)</f>
        <v>111792</v>
      </c>
      <c r="E1331">
        <f>IFERROR(VLOOKUP(A1331,[1]Monitoramento_Base!$A:$L,12,FALSE),0)</f>
        <v>30431960</v>
      </c>
      <c r="F1331">
        <f>IFERROR(VLOOKUP(A1331,[1]Monitoramento_Base!$A:$O,15,FALSE),0)</f>
        <v>93716</v>
      </c>
      <c r="G1331">
        <f>IFERROR(VLOOKUP(A1331,[1]Monitoramento_Base!$A:$P,16,FALSE),0)</f>
        <v>19735516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IFERROR(VLOOKUP(A1332,[1]Monitoramento_Base!$A:$J,7,FALSE),0)</f>
        <v>0</v>
      </c>
      <c r="C1332">
        <f>IFERROR(VLOOKUP(A1332,[1]Monitoramento_Base!$A:$J,8,FALSE),0)</f>
        <v>1063889</v>
      </c>
      <c r="D1332">
        <f>IFERROR(VLOOKUP(A1332,[1]Monitoramento_Base!$A:$K,11,FALSE),0)</f>
        <v>0</v>
      </c>
      <c r="E1332">
        <f>IFERROR(VLOOKUP(A1332,[1]Monitoramento_Base!$A:$L,12,FALSE),0)</f>
        <v>1029570</v>
      </c>
      <c r="F1332">
        <f>IFERROR(VLOOKUP(A1332,[1]Monitoramento_Base!$A:$O,15,FALSE),0)</f>
        <v>0</v>
      </c>
      <c r="G1332">
        <f>IFERROR(VLOOKUP(A1332,[1]Monitoramento_Base!$A:$P,16,FALSE),0)</f>
        <v>686380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IFERROR(VLOOKUP(A1333,[1]Monitoramento_Base!$A:$J,7,FALSE),0)</f>
        <v>319408</v>
      </c>
      <c r="C1333">
        <f>IFERROR(VLOOKUP(A1333,[1]Monitoramento_Base!$A:$J,8,FALSE),0)</f>
        <v>33034127</v>
      </c>
      <c r="D1333">
        <f>IFERROR(VLOOKUP(A1333,[1]Monitoramento_Base!$A:$K,11,FALSE),0)</f>
        <v>282895</v>
      </c>
      <c r="E1333">
        <f>IFERROR(VLOOKUP(A1333,[1]Monitoramento_Base!$A:$L,12,FALSE),0)</f>
        <v>28637020</v>
      </c>
      <c r="F1333">
        <f>IFERROR(VLOOKUP(A1333,[1]Monitoramento_Base!$A:$O,15,FALSE),0)</f>
        <v>226144</v>
      </c>
      <c r="G1333">
        <f>IFERROR(VLOOKUP(A1333,[1]Monitoramento_Base!$A:$P,16,FALSE),0)</f>
        <v>21133310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IFERROR(VLOOKUP(A1334,[1]Monitoramento_Base!$A:$J,7,FALSE),0)</f>
        <v>42598</v>
      </c>
      <c r="C1334">
        <f>IFERROR(VLOOKUP(A1334,[1]Monitoramento_Base!$A:$J,8,FALSE),0)</f>
        <v>11608111</v>
      </c>
      <c r="D1334">
        <f>IFERROR(VLOOKUP(A1334,[1]Monitoramento_Base!$A:$K,11,FALSE),0)</f>
        <v>24254</v>
      </c>
      <c r="E1334">
        <f>IFERROR(VLOOKUP(A1334,[1]Monitoramento_Base!$A:$L,12,FALSE),0)</f>
        <v>10309165</v>
      </c>
      <c r="F1334">
        <f>IFERROR(VLOOKUP(A1334,[1]Monitoramento_Base!$A:$O,15,FALSE),0)</f>
        <v>17560</v>
      </c>
      <c r="G1334">
        <f>IFERROR(VLOOKUP(A1334,[1]Monitoramento_Base!$A:$P,16,FALSE),0)</f>
        <v>6096120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IFERROR(VLOOKUP(A1335,[1]Monitoramento_Base!$A:$J,7,FALSE),0)</f>
        <v>282406</v>
      </c>
      <c r="C1335">
        <f>IFERROR(VLOOKUP(A1335,[1]Monitoramento_Base!$A:$J,8,FALSE),0)</f>
        <v>81989834</v>
      </c>
      <c r="D1335">
        <f>IFERROR(VLOOKUP(A1335,[1]Monitoramento_Base!$A:$K,11,FALSE),0)</f>
        <v>249556</v>
      </c>
      <c r="E1335">
        <f>IFERROR(VLOOKUP(A1335,[1]Monitoramento_Base!$A:$L,12,FALSE),0)</f>
        <v>88705653</v>
      </c>
      <c r="F1335">
        <f>IFERROR(VLOOKUP(A1335,[1]Monitoramento_Base!$A:$O,15,FALSE),0)</f>
        <v>168972</v>
      </c>
      <c r="G1335">
        <f>IFERROR(VLOOKUP(A1335,[1]Monitoramento_Base!$A:$P,16,FALSE),0)</f>
        <v>60635130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IFERROR(VLOOKUP(A1336,[1]Monitoramento_Base!$A:$J,7,FALSE),0)</f>
        <v>112361</v>
      </c>
      <c r="C1336">
        <f>IFERROR(VLOOKUP(A1336,[1]Monitoramento_Base!$A:$J,8,FALSE),0)</f>
        <v>14119580</v>
      </c>
      <c r="D1336">
        <f>IFERROR(VLOOKUP(A1336,[1]Monitoramento_Base!$A:$K,11,FALSE),0)</f>
        <v>107175</v>
      </c>
      <c r="E1336">
        <f>IFERROR(VLOOKUP(A1336,[1]Monitoramento_Base!$A:$L,12,FALSE),0)</f>
        <v>17293912</v>
      </c>
      <c r="F1336">
        <f>IFERROR(VLOOKUP(A1336,[1]Monitoramento_Base!$A:$O,15,FALSE),0)</f>
        <v>77455</v>
      </c>
      <c r="G1336">
        <f>IFERROR(VLOOKUP(A1336,[1]Monitoramento_Base!$A:$P,16,FALSE),0)</f>
        <v>10692255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IFERROR(VLOOKUP(A1337,[1]Monitoramento_Base!$A:$J,7,FALSE),0)</f>
        <v>332</v>
      </c>
      <c r="C1337">
        <f>IFERROR(VLOOKUP(A1337,[1]Monitoramento_Base!$A:$J,8,FALSE),0)</f>
        <v>13860132</v>
      </c>
      <c r="D1337">
        <f>IFERROR(VLOOKUP(A1337,[1]Monitoramento_Base!$A:$K,11,FALSE),0)</f>
        <v>3359</v>
      </c>
      <c r="E1337">
        <f>IFERROR(VLOOKUP(A1337,[1]Monitoramento_Base!$A:$L,12,FALSE),0)</f>
        <v>16167110</v>
      </c>
      <c r="F1337">
        <f>IFERROR(VLOOKUP(A1337,[1]Monitoramento_Base!$A:$O,15,FALSE),0)</f>
        <v>27346</v>
      </c>
      <c r="G1337">
        <f>IFERROR(VLOOKUP(A1337,[1]Monitoramento_Base!$A:$P,16,FALSE),0)</f>
        <v>19182856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IFERROR(VLOOKUP(A1338,[1]Monitoramento_Base!$A:$J,7,FALSE),0)</f>
        <v>0</v>
      </c>
      <c r="C1338">
        <f>IFERROR(VLOOKUP(A1338,[1]Monitoramento_Base!$A:$J,8,FALSE),0)</f>
        <v>7741940</v>
      </c>
      <c r="D1338">
        <f>IFERROR(VLOOKUP(A1338,[1]Monitoramento_Base!$A:$K,11,FALSE),0)</f>
        <v>0</v>
      </c>
      <c r="E1338">
        <f>IFERROR(VLOOKUP(A1338,[1]Monitoramento_Base!$A:$L,12,FALSE),0)</f>
        <v>7492200</v>
      </c>
      <c r="F1338">
        <f>IFERROR(VLOOKUP(A1338,[1]Monitoramento_Base!$A:$O,15,FALSE),0)</f>
        <v>0</v>
      </c>
      <c r="G1338">
        <f>IFERROR(VLOOKUP(A1338,[1]Monitoramento_Base!$A:$P,16,FALSE),0)</f>
        <v>4994800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IFERROR(VLOOKUP(A1339,[1]Monitoramento_Base!$A:$J,7,FALSE),0)</f>
        <v>16073</v>
      </c>
      <c r="C1339">
        <f>IFERROR(VLOOKUP(A1339,[1]Monitoramento_Base!$A:$J,8,FALSE),0)</f>
        <v>12214746</v>
      </c>
      <c r="D1339">
        <f>IFERROR(VLOOKUP(A1339,[1]Monitoramento_Base!$A:$K,11,FALSE),0)</f>
        <v>33328</v>
      </c>
      <c r="E1339">
        <f>IFERROR(VLOOKUP(A1339,[1]Monitoramento_Base!$A:$L,12,FALSE),0)</f>
        <v>11491788</v>
      </c>
      <c r="F1339">
        <f>IFERROR(VLOOKUP(A1339,[1]Monitoramento_Base!$A:$O,15,FALSE),0)</f>
        <v>15101</v>
      </c>
      <c r="G1339">
        <f>IFERROR(VLOOKUP(A1339,[1]Monitoramento_Base!$A:$P,16,FALSE),0)</f>
        <v>7706467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IFERROR(VLOOKUP(A1340,[1]Monitoramento_Base!$A:$J,7,FALSE),0)</f>
        <v>0</v>
      </c>
      <c r="C1340">
        <f>IFERROR(VLOOKUP(A1340,[1]Monitoramento_Base!$A:$J,8,FALSE),0)</f>
        <v>286453981</v>
      </c>
      <c r="D1340">
        <f>IFERROR(VLOOKUP(A1340,[1]Monitoramento_Base!$A:$K,11,FALSE),0)</f>
        <v>0</v>
      </c>
      <c r="E1340">
        <f>IFERROR(VLOOKUP(A1340,[1]Monitoramento_Base!$A:$L,12,FALSE),0)</f>
        <v>277213530</v>
      </c>
      <c r="F1340">
        <f>IFERROR(VLOOKUP(A1340,[1]Monitoramento_Base!$A:$O,15,FALSE),0)</f>
        <v>1404</v>
      </c>
      <c r="G1340">
        <f>IFERROR(VLOOKUP(A1340,[1]Monitoramento_Base!$A:$P,16,FALSE),0)</f>
        <v>184785152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IFERROR(VLOOKUP(A1341,[1]Monitoramento_Base!$A:$J,7,FALSE),0)</f>
        <v>23337</v>
      </c>
      <c r="C1341">
        <f>IFERROR(VLOOKUP(A1341,[1]Monitoramento_Base!$A:$J,8,FALSE),0)</f>
        <v>19680709</v>
      </c>
      <c r="D1341">
        <f>IFERROR(VLOOKUP(A1341,[1]Monitoramento_Base!$A:$K,11,FALSE),0)</f>
        <v>52430</v>
      </c>
      <c r="E1341">
        <f>IFERROR(VLOOKUP(A1341,[1]Monitoramento_Base!$A:$L,12,FALSE),0)</f>
        <v>21219398</v>
      </c>
      <c r="F1341">
        <f>IFERROR(VLOOKUP(A1341,[1]Monitoramento_Base!$A:$O,15,FALSE),0)</f>
        <v>47481</v>
      </c>
      <c r="G1341">
        <f>IFERROR(VLOOKUP(A1341,[1]Monitoramento_Base!$A:$P,16,FALSE),0)</f>
        <v>16941889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IFERROR(VLOOKUP(A1342,[1]Monitoramento_Base!$A:$J,7,FALSE),0)</f>
        <v>0</v>
      </c>
      <c r="C1342">
        <f>IFERROR(VLOOKUP(A1342,[1]Monitoramento_Base!$A:$J,8,FALSE),0)</f>
        <v>46382107</v>
      </c>
      <c r="D1342">
        <f>IFERROR(VLOOKUP(A1342,[1]Monitoramento_Base!$A:$K,11,FALSE),0)</f>
        <v>0</v>
      </c>
      <c r="E1342">
        <f>IFERROR(VLOOKUP(A1342,[1]Monitoramento_Base!$A:$L,12,FALSE),0)</f>
        <v>44885910</v>
      </c>
      <c r="F1342">
        <f>IFERROR(VLOOKUP(A1342,[1]Monitoramento_Base!$A:$O,15,FALSE),0)</f>
        <v>0</v>
      </c>
      <c r="G1342">
        <f>IFERROR(VLOOKUP(A1342,[1]Monitoramento_Base!$A:$P,16,FALSE),0)</f>
        <v>29923940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IFERROR(VLOOKUP(A1343,[1]Monitoramento_Base!$A:$J,7,FALSE),0)</f>
        <v>35202</v>
      </c>
      <c r="C1343">
        <f>IFERROR(VLOOKUP(A1343,[1]Monitoramento_Base!$A:$J,8,FALSE),0)</f>
        <v>5661337</v>
      </c>
      <c r="D1343">
        <f>IFERROR(VLOOKUP(A1343,[1]Monitoramento_Base!$A:$K,11,FALSE),0)</f>
        <v>38726</v>
      </c>
      <c r="E1343">
        <f>IFERROR(VLOOKUP(A1343,[1]Monitoramento_Base!$A:$L,12,FALSE),0)</f>
        <v>6534902</v>
      </c>
      <c r="F1343">
        <f>IFERROR(VLOOKUP(A1343,[1]Monitoramento_Base!$A:$O,15,FALSE),0)</f>
        <v>33557</v>
      </c>
      <c r="G1343">
        <f>IFERROR(VLOOKUP(A1343,[1]Monitoramento_Base!$A:$P,16,FALSE),0)</f>
        <v>4086068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IFERROR(VLOOKUP(A1344,[1]Monitoramento_Base!$A:$J,7,FALSE),0)</f>
        <v>44291</v>
      </c>
      <c r="C1344">
        <f>IFERROR(VLOOKUP(A1344,[1]Monitoramento_Base!$A:$J,8,FALSE),0)</f>
        <v>16453301</v>
      </c>
      <c r="D1344">
        <f>IFERROR(VLOOKUP(A1344,[1]Monitoramento_Base!$A:$K,11,FALSE),0)</f>
        <v>39855</v>
      </c>
      <c r="E1344">
        <f>IFERROR(VLOOKUP(A1344,[1]Monitoramento_Base!$A:$L,12,FALSE),0)</f>
        <v>15639872</v>
      </c>
      <c r="F1344">
        <f>IFERROR(VLOOKUP(A1344,[1]Monitoramento_Base!$A:$O,15,FALSE),0)</f>
        <v>54881</v>
      </c>
      <c r="G1344">
        <f>IFERROR(VLOOKUP(A1344,[1]Monitoramento_Base!$A:$P,16,FALSE),0)</f>
        <v>9534539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IFERROR(VLOOKUP(A1345,[1]Monitoramento_Base!$A:$J,7,FALSE),0)</f>
        <v>0</v>
      </c>
      <c r="C1345">
        <f>IFERROR(VLOOKUP(A1345,[1]Monitoramento_Base!$A:$J,8,FALSE),0)</f>
        <v>0</v>
      </c>
      <c r="D1345">
        <f>IFERROR(VLOOKUP(A1345,[1]Monitoramento_Base!$A:$K,11,FALSE),0)</f>
        <v>0</v>
      </c>
      <c r="E1345">
        <f>IFERROR(VLOOKUP(A1345,[1]Monitoramento_Base!$A:$L,12,FALSE),0)</f>
        <v>0</v>
      </c>
      <c r="F1345">
        <f>IFERROR(VLOOKUP(A1345,[1]Monitoramento_Base!$A:$O,15,FALSE),0)</f>
        <v>0</v>
      </c>
      <c r="G1345">
        <f>IFERROR(VLOOKUP(A1345,[1]Monitoramento_Base!$A:$P,16,FALSE),0)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IFERROR(VLOOKUP(A1346,[1]Monitoramento_Base!$A:$J,7,FALSE),0)</f>
        <v>0</v>
      </c>
      <c r="C1346">
        <f>IFERROR(VLOOKUP(A1346,[1]Monitoramento_Base!$A:$J,8,FALSE),0)</f>
        <v>1550</v>
      </c>
      <c r="D1346">
        <f>IFERROR(VLOOKUP(A1346,[1]Monitoramento_Base!$A:$K,11,FALSE),0)</f>
        <v>0</v>
      </c>
      <c r="E1346">
        <f>IFERROR(VLOOKUP(A1346,[1]Monitoramento_Base!$A:$L,12,FALSE),0)</f>
        <v>1500</v>
      </c>
      <c r="F1346">
        <f>IFERROR(VLOOKUP(A1346,[1]Monitoramento_Base!$A:$O,15,FALSE),0)</f>
        <v>0</v>
      </c>
      <c r="G1346">
        <f>IFERROR(VLOOKUP(A1346,[1]Monitoramento_Base!$A:$P,16,FALSE),0)</f>
        <v>1000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IFERROR(VLOOKUP(A1347,[1]Monitoramento_Base!$A:$J,7,FALSE),0)</f>
        <v>0</v>
      </c>
      <c r="C1347">
        <f>IFERROR(VLOOKUP(A1347,[1]Monitoramento_Base!$A:$J,8,FALSE),0)</f>
        <v>53033746</v>
      </c>
      <c r="D1347">
        <f>IFERROR(VLOOKUP(A1347,[1]Monitoramento_Base!$A:$K,11,FALSE),0)</f>
        <v>0</v>
      </c>
      <c r="E1347">
        <f>IFERROR(VLOOKUP(A1347,[1]Monitoramento_Base!$A:$L,12,FALSE),0)</f>
        <v>51322980</v>
      </c>
      <c r="F1347">
        <f>IFERROR(VLOOKUP(A1347,[1]Monitoramento_Base!$A:$O,15,FALSE),0)</f>
        <v>0</v>
      </c>
      <c r="G1347">
        <f>IFERROR(VLOOKUP(A1347,[1]Monitoramento_Base!$A:$P,16,FALSE),0)</f>
        <v>34215320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82886</v>
      </c>
      <c r="Q1347">
        <f>IFERROR(VLOOKUP(A1347,[3]Sheet1!$A:$G,5,FALSE),0)</f>
        <v>435616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IFERROR(VLOOKUP(A1348,[1]Monitoramento_Base!$A:$J,7,FALSE),0)</f>
        <v>17811</v>
      </c>
      <c r="C1348">
        <f>IFERROR(VLOOKUP(A1348,[1]Monitoramento_Base!$A:$J,8,FALSE),0)</f>
        <v>27801728</v>
      </c>
      <c r="D1348">
        <f>IFERROR(VLOOKUP(A1348,[1]Monitoramento_Base!$A:$K,11,FALSE),0)</f>
        <v>11385</v>
      </c>
      <c r="E1348">
        <f>IFERROR(VLOOKUP(A1348,[1]Monitoramento_Base!$A:$L,12,FALSE),0)</f>
        <v>26840871</v>
      </c>
      <c r="F1348">
        <f>IFERROR(VLOOKUP(A1348,[1]Monitoramento_Base!$A:$O,15,FALSE),0)</f>
        <v>17737</v>
      </c>
      <c r="G1348">
        <f>IFERROR(VLOOKUP(A1348,[1]Monitoramento_Base!$A:$P,16,FALSE),0)</f>
        <v>18767652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IFERROR(VLOOKUP(A1349,[1]Monitoramento_Base!$A:$J,7,FALSE),0)</f>
        <v>158506</v>
      </c>
      <c r="C1349">
        <f>IFERROR(VLOOKUP(A1349,[1]Monitoramento_Base!$A:$J,8,FALSE),0)</f>
        <v>98874910</v>
      </c>
      <c r="D1349">
        <f>IFERROR(VLOOKUP(A1349,[1]Monitoramento_Base!$A:$K,11,FALSE),0)</f>
        <v>122865</v>
      </c>
      <c r="E1349">
        <f>IFERROR(VLOOKUP(A1349,[1]Monitoramento_Base!$A:$L,12,FALSE),0)</f>
        <v>94359138</v>
      </c>
      <c r="F1349">
        <f>IFERROR(VLOOKUP(A1349,[1]Monitoramento_Base!$A:$O,15,FALSE),0)</f>
        <v>143080</v>
      </c>
      <c r="G1349">
        <f>IFERROR(VLOOKUP(A1349,[1]Monitoramento_Base!$A:$P,16,FALSE),0)</f>
        <v>63102239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IFERROR(VLOOKUP(A1350,[1]Monitoramento_Base!$A:$J,7,FALSE),0)</f>
        <v>13920</v>
      </c>
      <c r="C1350">
        <f>IFERROR(VLOOKUP(A1350,[1]Monitoramento_Base!$A:$J,8,FALSE),0)</f>
        <v>73391027</v>
      </c>
      <c r="D1350">
        <f>IFERROR(VLOOKUP(A1350,[1]Monitoramento_Base!$A:$K,11,FALSE),0)</f>
        <v>16779</v>
      </c>
      <c r="E1350">
        <f>IFERROR(VLOOKUP(A1350,[1]Monitoramento_Base!$A:$L,12,FALSE),0)</f>
        <v>75511000</v>
      </c>
      <c r="F1350">
        <f>IFERROR(VLOOKUP(A1350,[1]Monitoramento_Base!$A:$O,15,FALSE),0)</f>
        <v>26834</v>
      </c>
      <c r="G1350">
        <f>IFERROR(VLOOKUP(A1350,[1]Monitoramento_Base!$A:$P,16,FALSE),0)</f>
        <v>51761252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IFERROR(VLOOKUP(A1351,[1]Monitoramento_Base!$A:$J,7,FALSE),0)</f>
        <v>98397</v>
      </c>
      <c r="C1351">
        <f>IFERROR(VLOOKUP(A1351,[1]Monitoramento_Base!$A:$J,8,FALSE),0)</f>
        <v>16243168</v>
      </c>
      <c r="D1351">
        <f>IFERROR(VLOOKUP(A1351,[1]Monitoramento_Base!$A:$K,11,FALSE),0)</f>
        <v>93717</v>
      </c>
      <c r="E1351">
        <f>IFERROR(VLOOKUP(A1351,[1]Monitoramento_Base!$A:$L,12,FALSE),0)</f>
        <v>12868428</v>
      </c>
      <c r="F1351">
        <f>IFERROR(VLOOKUP(A1351,[1]Monitoramento_Base!$A:$O,15,FALSE),0)</f>
        <v>85314</v>
      </c>
      <c r="G1351">
        <f>IFERROR(VLOOKUP(A1351,[1]Monitoramento_Base!$A:$P,16,FALSE),0)</f>
        <v>11145632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IFERROR(VLOOKUP(A1352,[1]Monitoramento_Base!$A:$J,7,FALSE),0)</f>
        <v>90295</v>
      </c>
      <c r="C1352">
        <f>IFERROR(VLOOKUP(A1352,[1]Monitoramento_Base!$A:$J,8,FALSE),0)</f>
        <v>14102894</v>
      </c>
      <c r="D1352">
        <f>IFERROR(VLOOKUP(A1352,[1]Monitoramento_Base!$A:$K,11,FALSE),0)</f>
        <v>95232</v>
      </c>
      <c r="E1352">
        <f>IFERROR(VLOOKUP(A1352,[1]Monitoramento_Base!$A:$L,12,FALSE),0)</f>
        <v>12995252</v>
      </c>
      <c r="F1352">
        <f>IFERROR(VLOOKUP(A1352,[1]Monitoramento_Base!$A:$O,15,FALSE),0)</f>
        <v>60794</v>
      </c>
      <c r="G1352">
        <f>IFERROR(VLOOKUP(A1352,[1]Monitoramento_Base!$A:$P,16,FALSE),0)</f>
        <v>8537688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IFERROR(VLOOKUP(A1353,[1]Monitoramento_Base!$A:$J,7,FALSE),0)</f>
        <v>0</v>
      </c>
      <c r="C1353">
        <f>IFERROR(VLOOKUP(A1353,[1]Monitoramento_Base!$A:$J,8,FALSE),0)</f>
        <v>121281217</v>
      </c>
      <c r="D1353">
        <f>IFERROR(VLOOKUP(A1353,[1]Monitoramento_Base!$A:$K,11,FALSE),0)</f>
        <v>0</v>
      </c>
      <c r="E1353">
        <f>IFERROR(VLOOKUP(A1353,[1]Monitoramento_Base!$A:$L,12,FALSE),0)</f>
        <v>119666528</v>
      </c>
      <c r="F1353">
        <f>IFERROR(VLOOKUP(A1353,[1]Monitoramento_Base!$A:$O,15,FALSE),0)</f>
        <v>0</v>
      </c>
      <c r="G1353">
        <f>IFERROR(VLOOKUP(A1353,[1]Monitoramento_Base!$A:$P,16,FALSE),0)</f>
        <v>82425474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IFERROR(VLOOKUP(A1354,[1]Monitoramento_Base!$A:$J,7,FALSE),0)</f>
        <v>0</v>
      </c>
      <c r="C1354">
        <f>IFERROR(VLOOKUP(A1354,[1]Monitoramento_Base!$A:$J,8,FALSE),0)</f>
        <v>0</v>
      </c>
      <c r="D1354">
        <f>IFERROR(VLOOKUP(A1354,[1]Monitoramento_Base!$A:$K,11,FALSE),0)</f>
        <v>0</v>
      </c>
      <c r="E1354">
        <f>IFERROR(VLOOKUP(A1354,[1]Monitoramento_Base!$A:$L,12,FALSE),0)</f>
        <v>0</v>
      </c>
      <c r="F1354">
        <f>IFERROR(VLOOKUP(A1354,[1]Monitoramento_Base!$A:$O,15,FALSE),0)</f>
        <v>0</v>
      </c>
      <c r="G1354">
        <f>IFERROR(VLOOKUP(A1354,[1]Monitoramento_Base!$A:$P,16,FALSE),0)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IFERROR(VLOOKUP(A1355,[1]Monitoramento_Base!$A:$J,7,FALSE),0)</f>
        <v>122</v>
      </c>
      <c r="C1355">
        <f>IFERROR(VLOOKUP(A1355,[1]Monitoramento_Base!$A:$J,8,FALSE),0)</f>
        <v>8841648</v>
      </c>
      <c r="D1355">
        <f>IFERROR(VLOOKUP(A1355,[1]Monitoramento_Base!$A:$K,11,FALSE),0)</f>
        <v>0</v>
      </c>
      <c r="E1355">
        <f>IFERROR(VLOOKUP(A1355,[1]Monitoramento_Base!$A:$L,12,FALSE),0)</f>
        <v>9081492</v>
      </c>
      <c r="F1355">
        <f>IFERROR(VLOOKUP(A1355,[1]Monitoramento_Base!$A:$O,15,FALSE),0)</f>
        <v>0</v>
      </c>
      <c r="G1355">
        <f>IFERROR(VLOOKUP(A1355,[1]Monitoramento_Base!$A:$P,16,FALSE),0)</f>
        <v>7398680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IFERROR(VLOOKUP(A1356,[1]Monitoramento_Base!$A:$J,7,FALSE),0)</f>
        <v>63607</v>
      </c>
      <c r="C1356">
        <f>IFERROR(VLOOKUP(A1356,[1]Monitoramento_Base!$A:$J,8,FALSE),0)</f>
        <v>18342760</v>
      </c>
      <c r="D1356">
        <f>IFERROR(VLOOKUP(A1356,[1]Monitoramento_Base!$A:$K,11,FALSE),0)</f>
        <v>66604</v>
      </c>
      <c r="E1356">
        <f>IFERROR(VLOOKUP(A1356,[1]Monitoramento_Base!$A:$L,12,FALSE),0)</f>
        <v>18249055</v>
      </c>
      <c r="F1356">
        <f>IFERROR(VLOOKUP(A1356,[1]Monitoramento_Base!$A:$O,15,FALSE),0)</f>
        <v>44478</v>
      </c>
      <c r="G1356">
        <f>IFERROR(VLOOKUP(A1356,[1]Monitoramento_Base!$A:$P,16,FALSE),0)</f>
        <v>12594985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IFERROR(VLOOKUP(A1357,[1]Monitoramento_Base!$A:$J,7,FALSE),0)</f>
        <v>0</v>
      </c>
      <c r="C1357">
        <f>IFERROR(VLOOKUP(A1357,[1]Monitoramento_Base!$A:$J,8,FALSE),0)</f>
        <v>180420</v>
      </c>
      <c r="D1357">
        <f>IFERROR(VLOOKUP(A1357,[1]Monitoramento_Base!$A:$K,11,FALSE),0)</f>
        <v>0</v>
      </c>
      <c r="E1357">
        <f>IFERROR(VLOOKUP(A1357,[1]Monitoramento_Base!$A:$L,12,FALSE),0)</f>
        <v>174600</v>
      </c>
      <c r="F1357">
        <f>IFERROR(VLOOKUP(A1357,[1]Monitoramento_Base!$A:$O,15,FALSE),0)</f>
        <v>0</v>
      </c>
      <c r="G1357">
        <f>IFERROR(VLOOKUP(A1357,[1]Monitoramento_Base!$A:$P,16,FALSE),0)</f>
        <v>116400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IFERROR(VLOOKUP(A1358,[1]Monitoramento_Base!$A:$J,7,FALSE),0)</f>
        <v>0</v>
      </c>
      <c r="C1358">
        <f>IFERROR(VLOOKUP(A1358,[1]Monitoramento_Base!$A:$J,8,FALSE),0)</f>
        <v>1868432</v>
      </c>
      <c r="D1358">
        <f>IFERROR(VLOOKUP(A1358,[1]Monitoramento_Base!$A:$K,11,FALSE),0)</f>
        <v>0</v>
      </c>
      <c r="E1358">
        <f>IFERROR(VLOOKUP(A1358,[1]Monitoramento_Base!$A:$L,12,FALSE),0)</f>
        <v>1808160</v>
      </c>
      <c r="F1358">
        <f>IFERROR(VLOOKUP(A1358,[1]Monitoramento_Base!$A:$O,15,FALSE),0)</f>
        <v>0</v>
      </c>
      <c r="G1358">
        <f>IFERROR(VLOOKUP(A1358,[1]Monitoramento_Base!$A:$P,16,FALSE),0)</f>
        <v>1205440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IFERROR(VLOOKUP(A1359,[1]Monitoramento_Base!$A:$J,7,FALSE),0)</f>
        <v>0</v>
      </c>
      <c r="C1359">
        <f>IFERROR(VLOOKUP(A1359,[1]Monitoramento_Base!$A:$J,8,FALSE),0)</f>
        <v>0</v>
      </c>
      <c r="D1359">
        <f>IFERROR(VLOOKUP(A1359,[1]Monitoramento_Base!$A:$K,11,FALSE),0)</f>
        <v>0</v>
      </c>
      <c r="E1359">
        <f>IFERROR(VLOOKUP(A1359,[1]Monitoramento_Base!$A:$L,12,FALSE),0)</f>
        <v>0</v>
      </c>
      <c r="F1359">
        <f>IFERROR(VLOOKUP(A1359,[1]Monitoramento_Base!$A:$O,15,FALSE),0)</f>
        <v>0</v>
      </c>
      <c r="G1359">
        <f>IFERROR(VLOOKUP(A1359,[1]Monitoramento_Base!$A:$P,16,FALSE),0)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IFERROR(VLOOKUP(A1360,[1]Monitoramento_Base!$A:$J,7,FALSE),0)</f>
        <v>60647</v>
      </c>
      <c r="C1360">
        <f>IFERROR(VLOOKUP(A1360,[1]Monitoramento_Base!$A:$J,8,FALSE),0)</f>
        <v>28702225</v>
      </c>
      <c r="D1360">
        <f>IFERROR(VLOOKUP(A1360,[1]Monitoramento_Base!$A:$K,11,FALSE),0)</f>
        <v>49268</v>
      </c>
      <c r="E1360">
        <f>IFERROR(VLOOKUP(A1360,[1]Monitoramento_Base!$A:$L,12,FALSE),0)</f>
        <v>26705550</v>
      </c>
      <c r="F1360">
        <f>IFERROR(VLOOKUP(A1360,[1]Monitoramento_Base!$A:$O,15,FALSE),0)</f>
        <v>45350</v>
      </c>
      <c r="G1360">
        <f>IFERROR(VLOOKUP(A1360,[1]Monitoramento_Base!$A:$P,16,FALSE),0)</f>
        <v>19299873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IFERROR(VLOOKUP(A1361,[1]Monitoramento_Base!$A:$J,7,FALSE),0)</f>
        <v>0</v>
      </c>
      <c r="C1361">
        <f>IFERROR(VLOOKUP(A1361,[1]Monitoramento_Base!$A:$J,8,FALSE),0)</f>
        <v>48869981</v>
      </c>
      <c r="D1361">
        <f>IFERROR(VLOOKUP(A1361,[1]Monitoramento_Base!$A:$K,11,FALSE),0)</f>
        <v>0</v>
      </c>
      <c r="E1361">
        <f>IFERROR(VLOOKUP(A1361,[1]Monitoramento_Base!$A:$L,12,FALSE),0)</f>
        <v>47293530</v>
      </c>
      <c r="F1361">
        <f>IFERROR(VLOOKUP(A1361,[1]Monitoramento_Base!$A:$O,15,FALSE),0)</f>
        <v>0</v>
      </c>
      <c r="G1361">
        <f>IFERROR(VLOOKUP(A1361,[1]Monitoramento_Base!$A:$P,16,FALSE),0)</f>
        <v>31529020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24008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IFERROR(VLOOKUP(A1362,[1]Monitoramento_Base!$A:$J,7,FALSE),0)</f>
        <v>46919</v>
      </c>
      <c r="C1362">
        <f>IFERROR(VLOOKUP(A1362,[1]Monitoramento_Base!$A:$J,8,FALSE),0)</f>
        <v>32266941</v>
      </c>
      <c r="D1362">
        <f>IFERROR(VLOOKUP(A1362,[1]Monitoramento_Base!$A:$K,11,FALSE),0)</f>
        <v>17701</v>
      </c>
      <c r="E1362">
        <f>IFERROR(VLOOKUP(A1362,[1]Monitoramento_Base!$A:$L,12,FALSE),0)</f>
        <v>35520455</v>
      </c>
      <c r="F1362">
        <f>IFERROR(VLOOKUP(A1362,[1]Monitoramento_Base!$A:$O,15,FALSE),0)</f>
        <v>10714</v>
      </c>
      <c r="G1362">
        <f>IFERROR(VLOOKUP(A1362,[1]Monitoramento_Base!$A:$P,16,FALSE),0)</f>
        <v>22450830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IFERROR(VLOOKUP(A1363,[1]Monitoramento_Base!$A:$J,7,FALSE),0)</f>
        <v>0</v>
      </c>
      <c r="C1363">
        <f>IFERROR(VLOOKUP(A1363,[1]Monitoramento_Base!$A:$J,8,FALSE),0)</f>
        <v>7892321</v>
      </c>
      <c r="D1363">
        <f>IFERROR(VLOOKUP(A1363,[1]Monitoramento_Base!$A:$K,11,FALSE),0)</f>
        <v>0</v>
      </c>
      <c r="E1363">
        <f>IFERROR(VLOOKUP(A1363,[1]Monitoramento_Base!$A:$L,12,FALSE),0)</f>
        <v>7637730</v>
      </c>
      <c r="F1363">
        <f>IFERROR(VLOOKUP(A1363,[1]Monitoramento_Base!$A:$O,15,FALSE),0)</f>
        <v>0</v>
      </c>
      <c r="G1363">
        <f>IFERROR(VLOOKUP(A1363,[1]Monitoramento_Base!$A:$P,16,FALSE),0)</f>
        <v>5091820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IFERROR(VLOOKUP(A1364,[1]Monitoramento_Base!$A:$J,7,FALSE),0)</f>
        <v>9389</v>
      </c>
      <c r="C1364">
        <f>IFERROR(VLOOKUP(A1364,[1]Monitoramento_Base!$A:$J,8,FALSE),0)</f>
        <v>43658534</v>
      </c>
      <c r="D1364">
        <f>IFERROR(VLOOKUP(A1364,[1]Monitoramento_Base!$A:$K,11,FALSE),0)</f>
        <v>5048</v>
      </c>
      <c r="E1364">
        <f>IFERROR(VLOOKUP(A1364,[1]Monitoramento_Base!$A:$L,12,FALSE),0)</f>
        <v>43295705</v>
      </c>
      <c r="F1364">
        <f>IFERROR(VLOOKUP(A1364,[1]Monitoramento_Base!$A:$O,15,FALSE),0)</f>
        <v>8120</v>
      </c>
      <c r="G1364">
        <f>IFERROR(VLOOKUP(A1364,[1]Monitoramento_Base!$A:$P,16,FALSE),0)</f>
        <v>28841845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IFERROR(VLOOKUP(A1365,[1]Monitoramento_Base!$A:$J,7,FALSE),0)</f>
        <v>0</v>
      </c>
      <c r="C1365">
        <f>IFERROR(VLOOKUP(A1365,[1]Monitoramento_Base!$A:$J,8,FALSE),0)</f>
        <v>1872121</v>
      </c>
      <c r="D1365">
        <f>IFERROR(VLOOKUP(A1365,[1]Monitoramento_Base!$A:$K,11,FALSE),0)</f>
        <v>0</v>
      </c>
      <c r="E1365">
        <f>IFERROR(VLOOKUP(A1365,[1]Monitoramento_Base!$A:$L,12,FALSE),0)</f>
        <v>1811730</v>
      </c>
      <c r="F1365">
        <f>IFERROR(VLOOKUP(A1365,[1]Monitoramento_Base!$A:$O,15,FALSE),0)</f>
        <v>0</v>
      </c>
      <c r="G1365">
        <f>IFERROR(VLOOKUP(A1365,[1]Monitoramento_Base!$A:$P,16,FALSE),0)</f>
        <v>1207820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IFERROR(VLOOKUP(A1366,[1]Monitoramento_Base!$A:$J,7,FALSE),0)</f>
        <v>67015</v>
      </c>
      <c r="C1366">
        <f>IFERROR(VLOOKUP(A1366,[1]Monitoramento_Base!$A:$J,8,FALSE),0)</f>
        <v>43077611</v>
      </c>
      <c r="D1366">
        <f>IFERROR(VLOOKUP(A1366,[1]Monitoramento_Base!$A:$K,11,FALSE),0)</f>
        <v>68939</v>
      </c>
      <c r="E1366">
        <f>IFERROR(VLOOKUP(A1366,[1]Monitoramento_Base!$A:$L,12,FALSE),0)</f>
        <v>40188391</v>
      </c>
      <c r="F1366">
        <f>IFERROR(VLOOKUP(A1366,[1]Monitoramento_Base!$A:$O,15,FALSE),0)</f>
        <v>56953</v>
      </c>
      <c r="G1366">
        <f>IFERROR(VLOOKUP(A1366,[1]Monitoramento_Base!$A:$P,16,FALSE),0)</f>
        <v>25630080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IFERROR(VLOOKUP(A1367,[1]Monitoramento_Base!$A:$J,7,FALSE),0)</f>
        <v>17627</v>
      </c>
      <c r="C1367">
        <f>IFERROR(VLOOKUP(A1367,[1]Monitoramento_Base!$A:$J,8,FALSE),0)</f>
        <v>49436750</v>
      </c>
      <c r="D1367">
        <f>IFERROR(VLOOKUP(A1367,[1]Monitoramento_Base!$A:$K,11,FALSE),0)</f>
        <v>20028</v>
      </c>
      <c r="E1367">
        <f>IFERROR(VLOOKUP(A1367,[1]Monitoramento_Base!$A:$L,12,FALSE),0)</f>
        <v>47273349</v>
      </c>
      <c r="F1367">
        <f>IFERROR(VLOOKUP(A1367,[1]Monitoramento_Base!$A:$O,15,FALSE),0)</f>
        <v>11644</v>
      </c>
      <c r="G1367">
        <f>IFERROR(VLOOKUP(A1367,[1]Monitoramento_Base!$A:$P,16,FALSE),0)</f>
        <v>31240152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IFERROR(VLOOKUP(A1368,[1]Monitoramento_Base!$A:$J,7,FALSE),0)</f>
        <v>25518</v>
      </c>
      <c r="C1368">
        <f>IFERROR(VLOOKUP(A1368,[1]Monitoramento_Base!$A:$J,8,FALSE),0)</f>
        <v>63997202</v>
      </c>
      <c r="D1368">
        <f>IFERROR(VLOOKUP(A1368,[1]Monitoramento_Base!$A:$K,11,FALSE),0)</f>
        <v>26707</v>
      </c>
      <c r="E1368">
        <f>IFERROR(VLOOKUP(A1368,[1]Monitoramento_Base!$A:$L,12,FALSE),0)</f>
        <v>56677771</v>
      </c>
      <c r="F1368">
        <f>IFERROR(VLOOKUP(A1368,[1]Monitoramento_Base!$A:$O,15,FALSE),0)</f>
        <v>29146</v>
      </c>
      <c r="G1368">
        <f>IFERROR(VLOOKUP(A1368,[1]Monitoramento_Base!$A:$P,16,FALSE),0)</f>
        <v>37082695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IFERROR(VLOOKUP(A1369,[1]Monitoramento_Base!$A:$J,7,FALSE),0)</f>
        <v>48973</v>
      </c>
      <c r="C1369">
        <f>IFERROR(VLOOKUP(A1369,[1]Monitoramento_Base!$A:$J,8,FALSE),0)</f>
        <v>18761208</v>
      </c>
      <c r="D1369">
        <f>IFERROR(VLOOKUP(A1369,[1]Monitoramento_Base!$A:$K,11,FALSE),0)</f>
        <v>18355</v>
      </c>
      <c r="E1369">
        <f>IFERROR(VLOOKUP(A1369,[1]Monitoramento_Base!$A:$L,12,FALSE),0)</f>
        <v>23515868</v>
      </c>
      <c r="F1369">
        <f>IFERROR(VLOOKUP(A1369,[1]Monitoramento_Base!$A:$O,15,FALSE),0)</f>
        <v>19992</v>
      </c>
      <c r="G1369">
        <f>IFERROR(VLOOKUP(A1369,[1]Monitoramento_Base!$A:$P,16,FALSE),0)</f>
        <v>18859094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IFERROR(VLOOKUP(A1370,[1]Monitoramento_Base!$A:$J,7,FALSE),0)</f>
        <v>82445</v>
      </c>
      <c r="C1370">
        <f>IFERROR(VLOOKUP(A1370,[1]Monitoramento_Base!$A:$J,8,FALSE),0)</f>
        <v>30125408</v>
      </c>
      <c r="D1370">
        <f>IFERROR(VLOOKUP(A1370,[1]Monitoramento_Base!$A:$K,11,FALSE),0)</f>
        <v>99163</v>
      </c>
      <c r="E1370">
        <f>IFERROR(VLOOKUP(A1370,[1]Monitoramento_Base!$A:$L,12,FALSE),0)</f>
        <v>44148893</v>
      </c>
      <c r="F1370">
        <f>IFERROR(VLOOKUP(A1370,[1]Monitoramento_Base!$A:$O,15,FALSE),0)</f>
        <v>89058</v>
      </c>
      <c r="G1370">
        <f>IFERROR(VLOOKUP(A1370,[1]Monitoramento_Base!$A:$P,16,FALSE),0)</f>
        <v>33855194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IFERROR(VLOOKUP(A1371,[1]Monitoramento_Base!$A:$J,7,FALSE),0)</f>
        <v>24021</v>
      </c>
      <c r="C1371">
        <f>IFERROR(VLOOKUP(A1371,[1]Monitoramento_Base!$A:$J,8,FALSE),0)</f>
        <v>1034435822</v>
      </c>
      <c r="D1371">
        <f>IFERROR(VLOOKUP(A1371,[1]Monitoramento_Base!$A:$K,11,FALSE),0)</f>
        <v>13695</v>
      </c>
      <c r="E1371">
        <f>IFERROR(VLOOKUP(A1371,[1]Monitoramento_Base!$A:$L,12,FALSE),0)</f>
        <v>1001475644</v>
      </c>
      <c r="F1371">
        <f>IFERROR(VLOOKUP(A1371,[1]Monitoramento_Base!$A:$O,15,FALSE),0)</f>
        <v>9042</v>
      </c>
      <c r="G1371">
        <f>IFERROR(VLOOKUP(A1371,[1]Monitoramento_Base!$A:$P,16,FALSE),0)</f>
        <v>667554337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IFERROR(VLOOKUP(A1372,[1]Monitoramento_Base!$A:$J,7,FALSE),0)</f>
        <v>4027</v>
      </c>
      <c r="C1372">
        <f>IFERROR(VLOOKUP(A1372,[1]Monitoramento_Base!$A:$J,8,FALSE),0)</f>
        <v>16268515</v>
      </c>
      <c r="D1372">
        <f>IFERROR(VLOOKUP(A1372,[1]Monitoramento_Base!$A:$K,11,FALSE),0)</f>
        <v>2257</v>
      </c>
      <c r="E1372">
        <f>IFERROR(VLOOKUP(A1372,[1]Monitoramento_Base!$A:$L,12,FALSE),0)</f>
        <v>15601703</v>
      </c>
      <c r="F1372">
        <f>IFERROR(VLOOKUP(A1372,[1]Monitoramento_Base!$A:$O,15,FALSE),0)</f>
        <v>1980</v>
      </c>
      <c r="G1372">
        <f>IFERROR(VLOOKUP(A1372,[1]Monitoramento_Base!$A:$P,16,FALSE),0)</f>
        <v>10369740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IFERROR(VLOOKUP(A1373,[1]Monitoramento_Base!$A:$J,7,FALSE),0)</f>
        <v>9650</v>
      </c>
      <c r="C1373">
        <f>IFERROR(VLOOKUP(A1373,[1]Monitoramento_Base!$A:$J,8,FALSE),0)</f>
        <v>2464121</v>
      </c>
      <c r="D1373">
        <f>IFERROR(VLOOKUP(A1373,[1]Monitoramento_Base!$A:$K,11,FALSE),0)</f>
        <v>5350</v>
      </c>
      <c r="E1373">
        <f>IFERROR(VLOOKUP(A1373,[1]Monitoramento_Base!$A:$L,12,FALSE),0)</f>
        <v>2128532</v>
      </c>
      <c r="F1373">
        <f>IFERROR(VLOOKUP(A1373,[1]Monitoramento_Base!$A:$O,15,FALSE),0)</f>
        <v>2911</v>
      </c>
      <c r="G1373">
        <f>IFERROR(VLOOKUP(A1373,[1]Monitoramento_Base!$A:$P,16,FALSE),0)</f>
        <v>1344365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IFERROR(VLOOKUP(A1374,[1]Monitoramento_Base!$A:$J,7,FALSE),0)</f>
        <v>116094</v>
      </c>
      <c r="C1374">
        <f>IFERROR(VLOOKUP(A1374,[1]Monitoramento_Base!$A:$J,8,FALSE),0)</f>
        <v>63892828</v>
      </c>
      <c r="D1374">
        <f>IFERROR(VLOOKUP(A1374,[1]Monitoramento_Base!$A:$K,11,FALSE),0)</f>
        <v>109046</v>
      </c>
      <c r="E1374">
        <f>IFERROR(VLOOKUP(A1374,[1]Monitoramento_Base!$A:$L,12,FALSE),0)</f>
        <v>61600862</v>
      </c>
      <c r="F1374">
        <f>IFERROR(VLOOKUP(A1374,[1]Monitoramento_Base!$A:$O,15,FALSE),0)</f>
        <v>90633</v>
      </c>
      <c r="G1374">
        <f>IFERROR(VLOOKUP(A1374,[1]Monitoramento_Base!$A:$P,16,FALSE),0)</f>
        <v>39614453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IFERROR(VLOOKUP(A1375,[1]Monitoramento_Base!$A:$J,7,FALSE),0)</f>
        <v>0</v>
      </c>
      <c r="C1375">
        <f>IFERROR(VLOOKUP(A1375,[1]Monitoramento_Base!$A:$J,8,FALSE),0)</f>
        <v>6200</v>
      </c>
      <c r="D1375">
        <f>IFERROR(VLOOKUP(A1375,[1]Monitoramento_Base!$A:$K,11,FALSE),0)</f>
        <v>0</v>
      </c>
      <c r="E1375">
        <f>IFERROR(VLOOKUP(A1375,[1]Monitoramento_Base!$A:$L,12,FALSE),0)</f>
        <v>6000</v>
      </c>
      <c r="F1375">
        <f>IFERROR(VLOOKUP(A1375,[1]Monitoramento_Base!$A:$O,15,FALSE),0)</f>
        <v>0</v>
      </c>
      <c r="G1375">
        <f>IFERROR(VLOOKUP(A1375,[1]Monitoramento_Base!$A:$P,16,FALSE),0)</f>
        <v>4000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IFERROR(VLOOKUP(A1376,[1]Monitoramento_Base!$A:$J,7,FALSE),0)</f>
        <v>62792</v>
      </c>
      <c r="C1376">
        <f>IFERROR(VLOOKUP(A1376,[1]Monitoramento_Base!$A:$J,8,FALSE),0)</f>
        <v>35941057</v>
      </c>
      <c r="D1376">
        <f>IFERROR(VLOOKUP(A1376,[1]Monitoramento_Base!$A:$K,11,FALSE),0)</f>
        <v>49545</v>
      </c>
      <c r="E1376">
        <f>IFERROR(VLOOKUP(A1376,[1]Monitoramento_Base!$A:$L,12,FALSE),0)</f>
        <v>34029188</v>
      </c>
      <c r="F1376">
        <f>IFERROR(VLOOKUP(A1376,[1]Monitoramento_Base!$A:$O,15,FALSE),0)</f>
        <v>59034</v>
      </c>
      <c r="G1376">
        <f>IFERROR(VLOOKUP(A1376,[1]Monitoramento_Base!$A:$P,16,FALSE),0)</f>
        <v>29295950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IFERROR(VLOOKUP(A1377,[1]Monitoramento_Base!$A:$J,7,FALSE),0)</f>
        <v>0</v>
      </c>
      <c r="C1377">
        <f>IFERROR(VLOOKUP(A1377,[1]Monitoramento_Base!$A:$J,8,FALSE),0)</f>
        <v>10529894</v>
      </c>
      <c r="D1377">
        <f>IFERROR(VLOOKUP(A1377,[1]Monitoramento_Base!$A:$K,11,FALSE),0)</f>
        <v>0</v>
      </c>
      <c r="E1377">
        <f>IFERROR(VLOOKUP(A1377,[1]Monitoramento_Base!$A:$L,12,FALSE),0)</f>
        <v>10190220</v>
      </c>
      <c r="F1377">
        <f>IFERROR(VLOOKUP(A1377,[1]Monitoramento_Base!$A:$O,15,FALSE),0)</f>
        <v>0</v>
      </c>
      <c r="G1377">
        <f>IFERROR(VLOOKUP(A1377,[1]Monitoramento_Base!$A:$P,16,FALSE),0)</f>
        <v>6793480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IFERROR(VLOOKUP(A1378,[1]Monitoramento_Base!$A:$J,7,FALSE),0)</f>
        <v>106357</v>
      </c>
      <c r="C1378">
        <f>IFERROR(VLOOKUP(A1378,[1]Monitoramento_Base!$A:$J,8,FALSE),0)</f>
        <v>54066584</v>
      </c>
      <c r="D1378">
        <f>IFERROR(VLOOKUP(A1378,[1]Monitoramento_Base!$A:$K,11,FALSE),0)</f>
        <v>64380</v>
      </c>
      <c r="E1378">
        <f>IFERROR(VLOOKUP(A1378,[1]Monitoramento_Base!$A:$L,12,FALSE),0)</f>
        <v>46238231</v>
      </c>
      <c r="F1378">
        <f>IFERROR(VLOOKUP(A1378,[1]Monitoramento_Base!$A:$O,15,FALSE),0)</f>
        <v>56673</v>
      </c>
      <c r="G1378">
        <f>IFERROR(VLOOKUP(A1378,[1]Monitoramento_Base!$A:$P,16,FALSE),0)</f>
        <v>34671611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IFERROR(VLOOKUP(A1379,[1]Monitoramento_Base!$A:$J,7,FALSE),0)</f>
        <v>63830</v>
      </c>
      <c r="C1379">
        <f>IFERROR(VLOOKUP(A1379,[1]Monitoramento_Base!$A:$J,8,FALSE),0)</f>
        <v>11347590</v>
      </c>
      <c r="D1379">
        <f>IFERROR(VLOOKUP(A1379,[1]Monitoramento_Base!$A:$K,11,FALSE),0)</f>
        <v>43881</v>
      </c>
      <c r="E1379">
        <f>IFERROR(VLOOKUP(A1379,[1]Monitoramento_Base!$A:$L,12,FALSE),0)</f>
        <v>9588329</v>
      </c>
      <c r="F1379">
        <f>IFERROR(VLOOKUP(A1379,[1]Monitoramento_Base!$A:$O,15,FALSE),0)</f>
        <v>36263</v>
      </c>
      <c r="G1379">
        <f>IFERROR(VLOOKUP(A1379,[1]Monitoramento_Base!$A:$P,16,FALSE),0)</f>
        <v>6124865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IFERROR(VLOOKUP(A1380,[1]Monitoramento_Base!$A:$J,7,FALSE),0)</f>
        <v>39275</v>
      </c>
      <c r="C1380">
        <f>IFERROR(VLOOKUP(A1380,[1]Monitoramento_Base!$A:$J,8,FALSE),0)</f>
        <v>10058848</v>
      </c>
      <c r="D1380">
        <f>IFERROR(VLOOKUP(A1380,[1]Monitoramento_Base!$A:$K,11,FALSE),0)</f>
        <v>33449</v>
      </c>
      <c r="E1380">
        <f>IFERROR(VLOOKUP(A1380,[1]Monitoramento_Base!$A:$L,12,FALSE),0)</f>
        <v>11517442</v>
      </c>
      <c r="F1380">
        <f>IFERROR(VLOOKUP(A1380,[1]Monitoramento_Base!$A:$O,15,FALSE),0)</f>
        <v>41413</v>
      </c>
      <c r="G1380">
        <f>IFERROR(VLOOKUP(A1380,[1]Monitoramento_Base!$A:$P,16,FALSE),0)</f>
        <v>7794695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IFERROR(VLOOKUP(A1381,[1]Monitoramento_Base!$A:$J,7,FALSE),0)</f>
        <v>60847</v>
      </c>
      <c r="C1381">
        <f>IFERROR(VLOOKUP(A1381,[1]Monitoramento_Base!$A:$J,8,FALSE),0)</f>
        <v>5050397</v>
      </c>
      <c r="D1381">
        <f>IFERROR(VLOOKUP(A1381,[1]Monitoramento_Base!$A:$K,11,FALSE),0)</f>
        <v>27303</v>
      </c>
      <c r="E1381">
        <f>IFERROR(VLOOKUP(A1381,[1]Monitoramento_Base!$A:$L,12,FALSE),0)</f>
        <v>3090590</v>
      </c>
      <c r="F1381">
        <f>IFERROR(VLOOKUP(A1381,[1]Monitoramento_Base!$A:$O,15,FALSE),0)</f>
        <v>13484</v>
      </c>
      <c r="G1381">
        <f>IFERROR(VLOOKUP(A1381,[1]Monitoramento_Base!$A:$P,16,FALSE),0)</f>
        <v>3039062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IFERROR(VLOOKUP(A1382,[1]Monitoramento_Base!$A:$J,7,FALSE),0)</f>
        <v>0</v>
      </c>
      <c r="C1382">
        <f>IFERROR(VLOOKUP(A1382,[1]Monitoramento_Base!$A:$J,8,FALSE),0)</f>
        <v>0</v>
      </c>
      <c r="D1382">
        <f>IFERROR(VLOOKUP(A1382,[1]Monitoramento_Base!$A:$K,11,FALSE),0)</f>
        <v>0</v>
      </c>
      <c r="E1382">
        <f>IFERROR(VLOOKUP(A1382,[1]Monitoramento_Base!$A:$L,12,FALSE),0)</f>
        <v>0</v>
      </c>
      <c r="F1382">
        <f>IFERROR(VLOOKUP(A1382,[1]Monitoramento_Base!$A:$O,15,FALSE),0)</f>
        <v>0</v>
      </c>
      <c r="G1382">
        <f>IFERROR(VLOOKUP(A1382,[1]Monitoramento_Base!$A:$P,16,FALSE),0)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IFERROR(VLOOKUP(A1383,[1]Monitoramento_Base!$A:$J,7,FALSE),0)</f>
        <v>814</v>
      </c>
      <c r="C1383">
        <f>IFERROR(VLOOKUP(A1383,[1]Monitoramento_Base!$A:$J,8,FALSE),0)</f>
        <v>8406945</v>
      </c>
      <c r="D1383">
        <f>IFERROR(VLOOKUP(A1383,[1]Monitoramento_Base!$A:$K,11,FALSE),0)</f>
        <v>1605</v>
      </c>
      <c r="E1383">
        <f>IFERROR(VLOOKUP(A1383,[1]Monitoramento_Base!$A:$L,12,FALSE),0)</f>
        <v>9870526</v>
      </c>
      <c r="F1383">
        <f>IFERROR(VLOOKUP(A1383,[1]Monitoramento_Base!$A:$O,15,FALSE),0)</f>
        <v>1424</v>
      </c>
      <c r="G1383">
        <f>IFERROR(VLOOKUP(A1383,[1]Monitoramento_Base!$A:$P,16,FALSE),0)</f>
        <v>6183948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IFERROR(VLOOKUP(A1384,[1]Monitoramento_Base!$A:$J,7,FALSE),0)</f>
        <v>0</v>
      </c>
      <c r="C1384">
        <f>IFERROR(VLOOKUP(A1384,[1]Monitoramento_Base!$A:$J,8,FALSE),0)</f>
        <v>69269159</v>
      </c>
      <c r="D1384">
        <f>IFERROR(VLOOKUP(A1384,[1]Monitoramento_Base!$A:$K,11,FALSE),0)</f>
        <v>0</v>
      </c>
      <c r="E1384">
        <f>IFERROR(VLOOKUP(A1384,[1]Monitoramento_Base!$A:$L,12,FALSE),0)</f>
        <v>67034670</v>
      </c>
      <c r="F1384">
        <f>IFERROR(VLOOKUP(A1384,[1]Monitoramento_Base!$A:$O,15,FALSE),0)</f>
        <v>0</v>
      </c>
      <c r="G1384">
        <f>IFERROR(VLOOKUP(A1384,[1]Monitoramento_Base!$A:$P,16,FALSE),0)</f>
        <v>44689780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IFERROR(VLOOKUP(A1385,[1]Monitoramento_Base!$A:$J,7,FALSE),0)</f>
        <v>42955</v>
      </c>
      <c r="C1385">
        <f>IFERROR(VLOOKUP(A1385,[1]Monitoramento_Base!$A:$J,8,FALSE),0)</f>
        <v>11105723</v>
      </c>
      <c r="D1385">
        <f>IFERROR(VLOOKUP(A1385,[1]Monitoramento_Base!$A:$K,11,FALSE),0)</f>
        <v>48399</v>
      </c>
      <c r="E1385">
        <f>IFERROR(VLOOKUP(A1385,[1]Monitoramento_Base!$A:$L,12,FALSE),0)</f>
        <v>10272510</v>
      </c>
      <c r="F1385">
        <f>IFERROR(VLOOKUP(A1385,[1]Monitoramento_Base!$A:$O,15,FALSE),0)</f>
        <v>27919</v>
      </c>
      <c r="G1385">
        <f>IFERROR(VLOOKUP(A1385,[1]Monitoramento_Base!$A:$P,16,FALSE),0)</f>
        <v>5975638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IFERROR(VLOOKUP(A1386,[1]Monitoramento_Base!$A:$J,7,FALSE),0)</f>
        <v>0</v>
      </c>
      <c r="C1386">
        <f>IFERROR(VLOOKUP(A1386,[1]Monitoramento_Base!$A:$J,8,FALSE),0)</f>
        <v>17120339</v>
      </c>
      <c r="D1386">
        <f>IFERROR(VLOOKUP(A1386,[1]Monitoramento_Base!$A:$K,11,FALSE),0)</f>
        <v>0</v>
      </c>
      <c r="E1386">
        <f>IFERROR(VLOOKUP(A1386,[1]Monitoramento_Base!$A:$L,12,FALSE),0)</f>
        <v>16568070</v>
      </c>
      <c r="F1386">
        <f>IFERROR(VLOOKUP(A1386,[1]Monitoramento_Base!$A:$O,15,FALSE),0)</f>
        <v>0</v>
      </c>
      <c r="G1386">
        <f>IFERROR(VLOOKUP(A1386,[1]Monitoramento_Base!$A:$P,16,FALSE),0)</f>
        <v>11045380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IFERROR(VLOOKUP(A1387,[1]Monitoramento_Base!$A:$J,7,FALSE),0)</f>
        <v>894299</v>
      </c>
      <c r="C1387">
        <f>IFERROR(VLOOKUP(A1387,[1]Monitoramento_Base!$A:$J,8,FALSE),0)</f>
        <v>114618956</v>
      </c>
      <c r="D1387">
        <f>IFERROR(VLOOKUP(A1387,[1]Monitoramento_Base!$A:$K,11,FALSE),0)</f>
        <v>858333</v>
      </c>
      <c r="E1387">
        <f>IFERROR(VLOOKUP(A1387,[1]Monitoramento_Base!$A:$L,12,FALSE),0)</f>
        <v>130302027</v>
      </c>
      <c r="F1387">
        <f>IFERROR(VLOOKUP(A1387,[1]Monitoramento_Base!$A:$O,15,FALSE),0)</f>
        <v>722331</v>
      </c>
      <c r="G1387">
        <f>IFERROR(VLOOKUP(A1387,[1]Monitoramento_Base!$A:$P,16,FALSE),0)</f>
        <v>101556641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IFERROR(VLOOKUP(A1388,[1]Monitoramento_Base!$A:$J,7,FALSE),0)</f>
        <v>0</v>
      </c>
      <c r="C1388">
        <f>IFERROR(VLOOKUP(A1388,[1]Monitoramento_Base!$A:$J,8,FALSE),0)</f>
        <v>9634521</v>
      </c>
      <c r="D1388">
        <f>IFERROR(VLOOKUP(A1388,[1]Monitoramento_Base!$A:$K,11,FALSE),0)</f>
        <v>0</v>
      </c>
      <c r="E1388">
        <f>IFERROR(VLOOKUP(A1388,[1]Monitoramento_Base!$A:$L,12,FALSE),0)</f>
        <v>9323730</v>
      </c>
      <c r="F1388">
        <f>IFERROR(VLOOKUP(A1388,[1]Monitoramento_Base!$A:$O,15,FALSE),0)</f>
        <v>0</v>
      </c>
      <c r="G1388">
        <f>IFERROR(VLOOKUP(A1388,[1]Monitoramento_Base!$A:$P,16,FALSE),0)</f>
        <v>6215820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IFERROR(VLOOKUP(A1389,[1]Monitoramento_Base!$A:$J,7,FALSE),0)</f>
        <v>0</v>
      </c>
      <c r="C1389">
        <f>IFERROR(VLOOKUP(A1389,[1]Monitoramento_Base!$A:$J,8,FALSE),0)</f>
        <v>0</v>
      </c>
      <c r="D1389">
        <f>IFERROR(VLOOKUP(A1389,[1]Monitoramento_Base!$A:$K,11,FALSE),0)</f>
        <v>0</v>
      </c>
      <c r="E1389">
        <f>IFERROR(VLOOKUP(A1389,[1]Monitoramento_Base!$A:$L,12,FALSE),0)</f>
        <v>0</v>
      </c>
      <c r="F1389">
        <f>IFERROR(VLOOKUP(A1389,[1]Monitoramento_Base!$A:$O,15,FALSE),0)</f>
        <v>0</v>
      </c>
      <c r="G1389">
        <f>IFERROR(VLOOKUP(A1389,[1]Monitoramento_Base!$A:$P,16,FALSE),0)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IFERROR(VLOOKUP(A1390,[1]Monitoramento_Base!$A:$J,7,FALSE),0)</f>
        <v>62292</v>
      </c>
      <c r="C1390">
        <f>IFERROR(VLOOKUP(A1390,[1]Monitoramento_Base!$A:$J,8,FALSE),0)</f>
        <v>26728000</v>
      </c>
      <c r="D1390">
        <f>IFERROR(VLOOKUP(A1390,[1]Monitoramento_Base!$A:$K,11,FALSE),0)</f>
        <v>6361</v>
      </c>
      <c r="E1390">
        <f>IFERROR(VLOOKUP(A1390,[1]Monitoramento_Base!$A:$L,12,FALSE),0)</f>
        <v>26352661</v>
      </c>
      <c r="F1390">
        <f>IFERROR(VLOOKUP(A1390,[1]Monitoramento_Base!$A:$O,15,FALSE),0)</f>
        <v>46397</v>
      </c>
      <c r="G1390">
        <f>IFERROR(VLOOKUP(A1390,[1]Monitoramento_Base!$A:$P,16,FALSE),0)</f>
        <v>16911929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IFERROR(VLOOKUP(A1391,[1]Monitoramento_Base!$A:$J,7,FALSE),0)</f>
        <v>144926</v>
      </c>
      <c r="C1391">
        <f>IFERROR(VLOOKUP(A1391,[1]Monitoramento_Base!$A:$J,8,FALSE),0)</f>
        <v>34087523</v>
      </c>
      <c r="D1391">
        <f>IFERROR(VLOOKUP(A1391,[1]Monitoramento_Base!$A:$K,11,FALSE),0)</f>
        <v>127945</v>
      </c>
      <c r="E1391">
        <f>IFERROR(VLOOKUP(A1391,[1]Monitoramento_Base!$A:$L,12,FALSE),0)</f>
        <v>35444523</v>
      </c>
      <c r="F1391">
        <f>IFERROR(VLOOKUP(A1391,[1]Monitoramento_Base!$A:$O,15,FALSE),0)</f>
        <v>108414</v>
      </c>
      <c r="G1391">
        <f>IFERROR(VLOOKUP(A1391,[1]Monitoramento_Base!$A:$P,16,FALSE),0)</f>
        <v>25638477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IFERROR(VLOOKUP(A1392,[1]Monitoramento_Base!$A:$J,7,FALSE),0)</f>
        <v>8740</v>
      </c>
      <c r="C1392">
        <f>IFERROR(VLOOKUP(A1392,[1]Monitoramento_Base!$A:$J,8,FALSE),0)</f>
        <v>6811824</v>
      </c>
      <c r="D1392">
        <f>IFERROR(VLOOKUP(A1392,[1]Monitoramento_Base!$A:$K,11,FALSE),0)</f>
        <v>9166</v>
      </c>
      <c r="E1392">
        <f>IFERROR(VLOOKUP(A1392,[1]Monitoramento_Base!$A:$L,12,FALSE),0)</f>
        <v>7218812</v>
      </c>
      <c r="F1392">
        <f>IFERROR(VLOOKUP(A1392,[1]Monitoramento_Base!$A:$O,15,FALSE),0)</f>
        <v>3307</v>
      </c>
      <c r="G1392">
        <f>IFERROR(VLOOKUP(A1392,[1]Monitoramento_Base!$A:$P,16,FALSE),0)</f>
        <v>4794411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IFERROR(VLOOKUP(A1393,[1]Monitoramento_Base!$A:$J,7,FALSE),0)</f>
        <v>35624</v>
      </c>
      <c r="C1393">
        <f>IFERROR(VLOOKUP(A1393,[1]Monitoramento_Base!$A:$J,8,FALSE),0)</f>
        <v>57307574</v>
      </c>
      <c r="D1393">
        <f>IFERROR(VLOOKUP(A1393,[1]Monitoramento_Base!$A:$K,11,FALSE),0)</f>
        <v>16815</v>
      </c>
      <c r="E1393">
        <f>IFERROR(VLOOKUP(A1393,[1]Monitoramento_Base!$A:$L,12,FALSE),0)</f>
        <v>54130191</v>
      </c>
      <c r="F1393">
        <f>IFERROR(VLOOKUP(A1393,[1]Monitoramento_Base!$A:$O,15,FALSE),0)</f>
        <v>14004</v>
      </c>
      <c r="G1393">
        <f>IFERROR(VLOOKUP(A1393,[1]Monitoramento_Base!$A:$P,16,FALSE),0)</f>
        <v>36361499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IFERROR(VLOOKUP(A1394,[1]Monitoramento_Base!$A:$J,7,FALSE),0)</f>
        <v>10891</v>
      </c>
      <c r="C1394">
        <f>IFERROR(VLOOKUP(A1394,[1]Monitoramento_Base!$A:$J,8,FALSE),0)</f>
        <v>38180474</v>
      </c>
      <c r="D1394">
        <f>IFERROR(VLOOKUP(A1394,[1]Monitoramento_Base!$A:$K,11,FALSE),0)</f>
        <v>10665</v>
      </c>
      <c r="E1394">
        <f>IFERROR(VLOOKUP(A1394,[1]Monitoramento_Base!$A:$L,12,FALSE),0)</f>
        <v>37268937</v>
      </c>
      <c r="F1394">
        <f>IFERROR(VLOOKUP(A1394,[1]Monitoramento_Base!$A:$O,15,FALSE),0)</f>
        <v>8235</v>
      </c>
      <c r="G1394">
        <f>IFERROR(VLOOKUP(A1394,[1]Monitoramento_Base!$A:$P,16,FALSE),0)</f>
        <v>24717334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IFERROR(VLOOKUP(A1395,[1]Monitoramento_Base!$A:$J,7,FALSE),0)</f>
        <v>13690</v>
      </c>
      <c r="C1395">
        <f>IFERROR(VLOOKUP(A1395,[1]Monitoramento_Base!$A:$J,8,FALSE),0)</f>
        <v>21476476</v>
      </c>
      <c r="D1395">
        <f>IFERROR(VLOOKUP(A1395,[1]Monitoramento_Base!$A:$K,11,FALSE),0)</f>
        <v>16539</v>
      </c>
      <c r="E1395">
        <f>IFERROR(VLOOKUP(A1395,[1]Monitoramento_Base!$A:$L,12,FALSE),0)</f>
        <v>25843731</v>
      </c>
      <c r="F1395">
        <f>IFERROR(VLOOKUP(A1395,[1]Monitoramento_Base!$A:$O,15,FALSE),0)</f>
        <v>18768</v>
      </c>
      <c r="G1395">
        <f>IFERROR(VLOOKUP(A1395,[1]Monitoramento_Base!$A:$P,16,FALSE),0)</f>
        <v>21597257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IFERROR(VLOOKUP(A1396,[1]Monitoramento_Base!$A:$J,7,FALSE),0)</f>
        <v>143449</v>
      </c>
      <c r="C1396">
        <f>IFERROR(VLOOKUP(A1396,[1]Monitoramento_Base!$A:$J,8,FALSE),0)</f>
        <v>98481053</v>
      </c>
      <c r="D1396">
        <f>IFERROR(VLOOKUP(A1396,[1]Monitoramento_Base!$A:$K,11,FALSE),0)</f>
        <v>202298</v>
      </c>
      <c r="E1396">
        <f>IFERROR(VLOOKUP(A1396,[1]Monitoramento_Base!$A:$L,12,FALSE),0)</f>
        <v>99376895</v>
      </c>
      <c r="F1396">
        <f>IFERROR(VLOOKUP(A1396,[1]Monitoramento_Base!$A:$O,15,FALSE),0)</f>
        <v>108280</v>
      </c>
      <c r="G1396">
        <f>IFERROR(VLOOKUP(A1396,[1]Monitoramento_Base!$A:$P,16,FALSE),0)</f>
        <v>62058760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IFERROR(VLOOKUP(A1397,[1]Monitoramento_Base!$A:$J,7,FALSE),0)</f>
        <v>7246</v>
      </c>
      <c r="C1397">
        <f>IFERROR(VLOOKUP(A1397,[1]Monitoramento_Base!$A:$J,8,FALSE),0)</f>
        <v>27766156</v>
      </c>
      <c r="D1397">
        <f>IFERROR(VLOOKUP(A1397,[1]Monitoramento_Base!$A:$K,11,FALSE),0)</f>
        <v>320</v>
      </c>
      <c r="E1397">
        <f>IFERROR(VLOOKUP(A1397,[1]Monitoramento_Base!$A:$L,12,FALSE),0)</f>
        <v>29456318</v>
      </c>
      <c r="F1397">
        <f>IFERROR(VLOOKUP(A1397,[1]Monitoramento_Base!$A:$O,15,FALSE),0)</f>
        <v>0</v>
      </c>
      <c r="G1397">
        <f>IFERROR(VLOOKUP(A1397,[1]Monitoramento_Base!$A:$P,16,FALSE),0)</f>
        <v>20186980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IFERROR(VLOOKUP(A1398,[1]Monitoramento_Base!$A:$J,7,FALSE),0)</f>
        <v>0</v>
      </c>
      <c r="C1398">
        <f>IFERROR(VLOOKUP(A1398,[1]Monitoramento_Base!$A:$J,8,FALSE),0)</f>
        <v>19025680</v>
      </c>
      <c r="D1398">
        <f>IFERROR(VLOOKUP(A1398,[1]Monitoramento_Base!$A:$K,11,FALSE),0)</f>
        <v>0</v>
      </c>
      <c r="E1398">
        <f>IFERROR(VLOOKUP(A1398,[1]Monitoramento_Base!$A:$L,12,FALSE),0)</f>
        <v>18185678</v>
      </c>
      <c r="F1398">
        <f>IFERROR(VLOOKUP(A1398,[1]Monitoramento_Base!$A:$O,15,FALSE),0)</f>
        <v>0</v>
      </c>
      <c r="G1398">
        <f>IFERROR(VLOOKUP(A1398,[1]Monitoramento_Base!$A:$P,16,FALSE),0)</f>
        <v>12673680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IFERROR(VLOOKUP(A1399,[1]Monitoramento_Base!$A:$J,7,FALSE),0)</f>
        <v>589527</v>
      </c>
      <c r="C1399">
        <f>IFERROR(VLOOKUP(A1399,[1]Monitoramento_Base!$A:$J,8,FALSE),0)</f>
        <v>43908644</v>
      </c>
      <c r="D1399">
        <f>IFERROR(VLOOKUP(A1399,[1]Monitoramento_Base!$A:$K,11,FALSE),0)</f>
        <v>461322</v>
      </c>
      <c r="E1399">
        <f>IFERROR(VLOOKUP(A1399,[1]Monitoramento_Base!$A:$L,12,FALSE),0)</f>
        <v>34038918</v>
      </c>
      <c r="F1399">
        <f>IFERROR(VLOOKUP(A1399,[1]Monitoramento_Base!$A:$O,15,FALSE),0)</f>
        <v>357964</v>
      </c>
      <c r="G1399">
        <f>IFERROR(VLOOKUP(A1399,[1]Monitoramento_Base!$A:$P,16,FALSE),0)</f>
        <v>23168061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IFERROR(VLOOKUP(A1400,[1]Monitoramento_Base!$A:$J,7,FALSE),0)</f>
        <v>0</v>
      </c>
      <c r="C1400">
        <f>IFERROR(VLOOKUP(A1400,[1]Monitoramento_Base!$A:$J,8,FALSE),0)</f>
        <v>35411238</v>
      </c>
      <c r="D1400">
        <f>IFERROR(VLOOKUP(A1400,[1]Monitoramento_Base!$A:$K,11,FALSE),0)</f>
        <v>0</v>
      </c>
      <c r="E1400">
        <f>IFERROR(VLOOKUP(A1400,[1]Monitoramento_Base!$A:$L,12,FALSE),0)</f>
        <v>34268940</v>
      </c>
      <c r="F1400">
        <f>IFERROR(VLOOKUP(A1400,[1]Monitoramento_Base!$A:$O,15,FALSE),0)</f>
        <v>0</v>
      </c>
      <c r="G1400">
        <f>IFERROR(VLOOKUP(A1400,[1]Monitoramento_Base!$A:$P,16,FALSE),0)</f>
        <v>22845960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IFERROR(VLOOKUP(A1401,[1]Monitoramento_Base!$A:$J,7,FALSE),0)</f>
        <v>0</v>
      </c>
      <c r="C1401">
        <f>IFERROR(VLOOKUP(A1401,[1]Monitoramento_Base!$A:$J,8,FALSE),0)</f>
        <v>3414991</v>
      </c>
      <c r="D1401">
        <f>IFERROR(VLOOKUP(A1401,[1]Monitoramento_Base!$A:$K,11,FALSE),0)</f>
        <v>0</v>
      </c>
      <c r="E1401">
        <f>IFERROR(VLOOKUP(A1401,[1]Monitoramento_Base!$A:$L,12,FALSE),0)</f>
        <v>3304830</v>
      </c>
      <c r="F1401">
        <f>IFERROR(VLOOKUP(A1401,[1]Monitoramento_Base!$A:$O,15,FALSE),0)</f>
        <v>3004</v>
      </c>
      <c r="G1401">
        <f>IFERROR(VLOOKUP(A1401,[1]Monitoramento_Base!$A:$P,16,FALSE),0)</f>
        <v>3122345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IFERROR(VLOOKUP(A1402,[1]Monitoramento_Base!$A:$J,7,FALSE),0)</f>
        <v>30818</v>
      </c>
      <c r="C1402">
        <f>IFERROR(VLOOKUP(A1402,[1]Monitoramento_Base!$A:$J,8,FALSE),0)</f>
        <v>68759690</v>
      </c>
      <c r="D1402">
        <f>IFERROR(VLOOKUP(A1402,[1]Monitoramento_Base!$A:$K,11,FALSE),0)</f>
        <v>17080</v>
      </c>
      <c r="E1402">
        <f>IFERROR(VLOOKUP(A1402,[1]Monitoramento_Base!$A:$L,12,FALSE),0)</f>
        <v>65623178</v>
      </c>
      <c r="F1402">
        <f>IFERROR(VLOOKUP(A1402,[1]Monitoramento_Base!$A:$O,15,FALSE),0)</f>
        <v>2598</v>
      </c>
      <c r="G1402">
        <f>IFERROR(VLOOKUP(A1402,[1]Monitoramento_Base!$A:$P,16,FALSE),0)</f>
        <v>43592023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IFERROR(VLOOKUP(A1403,[1]Monitoramento_Base!$A:$J,7,FALSE),0)</f>
        <v>0</v>
      </c>
      <c r="C1403">
        <f>IFERROR(VLOOKUP(A1403,[1]Monitoramento_Base!$A:$J,8,FALSE),0)</f>
        <v>1977862</v>
      </c>
      <c r="D1403">
        <f>IFERROR(VLOOKUP(A1403,[1]Monitoramento_Base!$A:$K,11,FALSE),0)</f>
        <v>0</v>
      </c>
      <c r="E1403">
        <f>IFERROR(VLOOKUP(A1403,[1]Monitoramento_Base!$A:$L,12,FALSE),0)</f>
        <v>1914060</v>
      </c>
      <c r="F1403">
        <f>IFERROR(VLOOKUP(A1403,[1]Monitoramento_Base!$A:$O,15,FALSE),0)</f>
        <v>0</v>
      </c>
      <c r="G1403">
        <f>IFERROR(VLOOKUP(A1403,[1]Monitoramento_Base!$A:$P,16,FALSE),0)</f>
        <v>1276040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IFERROR(VLOOKUP(A1404,[1]Monitoramento_Base!$A:$J,7,FALSE),0)</f>
        <v>0</v>
      </c>
      <c r="C1404">
        <f>IFERROR(VLOOKUP(A1404,[1]Monitoramento_Base!$A:$J,8,FALSE),0)</f>
        <v>0</v>
      </c>
      <c r="D1404">
        <f>IFERROR(VLOOKUP(A1404,[1]Monitoramento_Base!$A:$K,11,FALSE),0)</f>
        <v>0</v>
      </c>
      <c r="E1404">
        <f>IFERROR(VLOOKUP(A1404,[1]Monitoramento_Base!$A:$L,12,FALSE),0)</f>
        <v>0</v>
      </c>
      <c r="F1404">
        <f>IFERROR(VLOOKUP(A1404,[1]Monitoramento_Base!$A:$O,15,FALSE),0)</f>
        <v>0</v>
      </c>
      <c r="G1404">
        <f>IFERROR(VLOOKUP(A1404,[1]Monitoramento_Base!$A:$P,16,FALSE),0)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IFERROR(VLOOKUP(A1405,[1]Monitoramento_Base!$A:$J,7,FALSE),0)</f>
        <v>86871</v>
      </c>
      <c r="C1405">
        <f>IFERROR(VLOOKUP(A1405,[1]Monitoramento_Base!$A:$J,8,FALSE),0)</f>
        <v>68349658</v>
      </c>
      <c r="D1405">
        <f>IFERROR(VLOOKUP(A1405,[1]Monitoramento_Base!$A:$K,11,FALSE),0)</f>
        <v>81818</v>
      </c>
      <c r="E1405">
        <f>IFERROR(VLOOKUP(A1405,[1]Monitoramento_Base!$A:$L,12,FALSE),0)</f>
        <v>72849500</v>
      </c>
      <c r="F1405">
        <f>IFERROR(VLOOKUP(A1405,[1]Monitoramento_Base!$A:$O,15,FALSE),0)</f>
        <v>64331</v>
      </c>
      <c r="G1405">
        <f>IFERROR(VLOOKUP(A1405,[1]Monitoramento_Base!$A:$P,16,FALSE),0)</f>
        <v>54169980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IFERROR(VLOOKUP(A1406,[1]Monitoramento_Base!$A:$J,7,FALSE),0)</f>
        <v>0</v>
      </c>
      <c r="C1406">
        <f>IFERROR(VLOOKUP(A1406,[1]Monitoramento_Base!$A:$J,8,FALSE),0)</f>
        <v>0</v>
      </c>
      <c r="D1406">
        <f>IFERROR(VLOOKUP(A1406,[1]Monitoramento_Base!$A:$K,11,FALSE),0)</f>
        <v>0</v>
      </c>
      <c r="E1406">
        <f>IFERROR(VLOOKUP(A1406,[1]Monitoramento_Base!$A:$L,12,FALSE),0)</f>
        <v>0</v>
      </c>
      <c r="F1406">
        <f>IFERROR(VLOOKUP(A1406,[1]Monitoramento_Base!$A:$O,15,FALSE),0)</f>
        <v>0</v>
      </c>
      <c r="G1406">
        <f>IFERROR(VLOOKUP(A1406,[1]Monitoramento_Base!$A:$P,16,FALSE),0)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10414</v>
      </c>
      <c r="K1406">
        <f>IFERROR(VLOOKUP(A1406,[2]Sheet1!$A:$I,7,FALSE),0)</f>
        <v>802257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IFERROR(VLOOKUP(A1407,[1]Monitoramento_Base!$A:$J,7,FALSE),0)</f>
        <v>0</v>
      </c>
      <c r="C1407">
        <f>IFERROR(VLOOKUP(A1407,[1]Monitoramento_Base!$A:$J,8,FALSE),0)</f>
        <v>14484967</v>
      </c>
      <c r="D1407">
        <f>IFERROR(VLOOKUP(A1407,[1]Monitoramento_Base!$A:$K,11,FALSE),0)</f>
        <v>0</v>
      </c>
      <c r="E1407">
        <f>IFERROR(VLOOKUP(A1407,[1]Monitoramento_Base!$A:$L,12,FALSE),0)</f>
        <v>14017710</v>
      </c>
      <c r="F1407">
        <f>IFERROR(VLOOKUP(A1407,[1]Monitoramento_Base!$A:$O,15,FALSE),0)</f>
        <v>0</v>
      </c>
      <c r="G1407">
        <f>IFERROR(VLOOKUP(A1407,[1]Monitoramento_Base!$A:$P,16,FALSE),0)</f>
        <v>9345140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IFERROR(VLOOKUP(A1408,[1]Monitoramento_Base!$A:$J,7,FALSE),0)</f>
        <v>34825</v>
      </c>
      <c r="C1408">
        <f>IFERROR(VLOOKUP(A1408,[1]Monitoramento_Base!$A:$J,8,FALSE),0)</f>
        <v>38249850</v>
      </c>
      <c r="D1408">
        <f>IFERROR(VLOOKUP(A1408,[1]Monitoramento_Base!$A:$K,11,FALSE),0)</f>
        <v>6574</v>
      </c>
      <c r="E1408">
        <f>IFERROR(VLOOKUP(A1408,[1]Monitoramento_Base!$A:$L,12,FALSE),0)</f>
        <v>39809368</v>
      </c>
      <c r="F1408">
        <f>IFERROR(VLOOKUP(A1408,[1]Monitoramento_Base!$A:$O,15,FALSE),0)</f>
        <v>22272</v>
      </c>
      <c r="G1408">
        <f>IFERROR(VLOOKUP(A1408,[1]Monitoramento_Base!$A:$P,16,FALSE),0)</f>
        <v>26180890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IFERROR(VLOOKUP(A1409,[1]Monitoramento_Base!$A:$J,7,FALSE),0)</f>
        <v>149049</v>
      </c>
      <c r="C1409">
        <f>IFERROR(VLOOKUP(A1409,[1]Monitoramento_Base!$A:$J,8,FALSE),0)</f>
        <v>26575237</v>
      </c>
      <c r="D1409">
        <f>IFERROR(VLOOKUP(A1409,[1]Monitoramento_Base!$A:$K,11,FALSE),0)</f>
        <v>162684</v>
      </c>
      <c r="E1409">
        <f>IFERROR(VLOOKUP(A1409,[1]Monitoramento_Base!$A:$L,12,FALSE),0)</f>
        <v>27084860</v>
      </c>
      <c r="F1409">
        <f>IFERROR(VLOOKUP(A1409,[1]Monitoramento_Base!$A:$O,15,FALSE),0)</f>
        <v>128291</v>
      </c>
      <c r="G1409">
        <f>IFERROR(VLOOKUP(A1409,[1]Monitoramento_Base!$A:$P,16,FALSE),0)</f>
        <v>16619945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IFERROR(VLOOKUP(A1410,[1]Monitoramento_Base!$A:$J,7,FALSE),0)</f>
        <v>23363</v>
      </c>
      <c r="C1410">
        <f>IFERROR(VLOOKUP(A1410,[1]Monitoramento_Base!$A:$J,8,FALSE),0)</f>
        <v>3421212</v>
      </c>
      <c r="D1410">
        <f>IFERROR(VLOOKUP(A1410,[1]Monitoramento_Base!$A:$K,11,FALSE),0)</f>
        <v>14479</v>
      </c>
      <c r="E1410">
        <f>IFERROR(VLOOKUP(A1410,[1]Monitoramento_Base!$A:$L,12,FALSE),0)</f>
        <v>2889277</v>
      </c>
      <c r="F1410">
        <f>IFERROR(VLOOKUP(A1410,[1]Monitoramento_Base!$A:$O,15,FALSE),0)</f>
        <v>14582</v>
      </c>
      <c r="G1410">
        <f>IFERROR(VLOOKUP(A1410,[1]Monitoramento_Base!$A:$P,16,FALSE),0)</f>
        <v>2319001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IFERROR(VLOOKUP(A1411,[1]Monitoramento_Base!$A:$J,7,FALSE),0)</f>
        <v>0</v>
      </c>
      <c r="C1411">
        <f>IFERROR(VLOOKUP(A1411,[1]Monitoramento_Base!$A:$J,8,FALSE),0)</f>
        <v>136123356</v>
      </c>
      <c r="D1411">
        <f>IFERROR(VLOOKUP(A1411,[1]Monitoramento_Base!$A:$K,11,FALSE),0)</f>
        <v>0</v>
      </c>
      <c r="E1411">
        <f>IFERROR(VLOOKUP(A1411,[1]Monitoramento_Base!$A:$L,12,FALSE),0)</f>
        <v>131732280</v>
      </c>
      <c r="F1411">
        <f>IFERROR(VLOOKUP(A1411,[1]Monitoramento_Base!$A:$O,15,FALSE),0)</f>
        <v>0</v>
      </c>
      <c r="G1411">
        <f>IFERROR(VLOOKUP(A1411,[1]Monitoramento_Base!$A:$P,16,FALSE),0)</f>
        <v>87821520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IFERROR(VLOOKUP(A1412,[1]Monitoramento_Base!$A:$J,7,FALSE),0)</f>
        <v>39674</v>
      </c>
      <c r="C1412">
        <f>IFERROR(VLOOKUP(A1412,[1]Monitoramento_Base!$A:$J,8,FALSE),0)</f>
        <v>34832967</v>
      </c>
      <c r="D1412">
        <f>IFERROR(VLOOKUP(A1412,[1]Monitoramento_Base!$A:$K,11,FALSE),0)</f>
        <v>31786</v>
      </c>
      <c r="E1412">
        <f>IFERROR(VLOOKUP(A1412,[1]Monitoramento_Base!$A:$L,12,FALSE),0)</f>
        <v>34113547</v>
      </c>
      <c r="F1412">
        <f>IFERROR(VLOOKUP(A1412,[1]Monitoramento_Base!$A:$O,15,FALSE),0)</f>
        <v>33837</v>
      </c>
      <c r="G1412">
        <f>IFERROR(VLOOKUP(A1412,[1]Monitoramento_Base!$A:$P,16,FALSE),0)</f>
        <v>24268781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IFERROR(VLOOKUP(A1413,[1]Monitoramento_Base!$A:$J,7,FALSE),0)</f>
        <v>44145</v>
      </c>
      <c r="C1413">
        <f>IFERROR(VLOOKUP(A1413,[1]Monitoramento_Base!$A:$J,8,FALSE),0)</f>
        <v>55288111</v>
      </c>
      <c r="D1413">
        <f>IFERROR(VLOOKUP(A1413,[1]Monitoramento_Base!$A:$K,11,FALSE),0)</f>
        <v>43006</v>
      </c>
      <c r="E1413">
        <f>IFERROR(VLOOKUP(A1413,[1]Monitoramento_Base!$A:$L,12,FALSE),0)</f>
        <v>64217510</v>
      </c>
      <c r="F1413">
        <f>IFERROR(VLOOKUP(A1413,[1]Monitoramento_Base!$A:$O,15,FALSE),0)</f>
        <v>34750</v>
      </c>
      <c r="G1413">
        <f>IFERROR(VLOOKUP(A1413,[1]Monitoramento_Base!$A:$P,16,FALSE),0)</f>
        <v>51266768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IFERROR(VLOOKUP(A1414,[1]Monitoramento_Base!$A:$J,7,FALSE),0)</f>
        <v>10260</v>
      </c>
      <c r="C1414">
        <f>IFERROR(VLOOKUP(A1414,[1]Monitoramento_Base!$A:$J,8,FALSE),0)</f>
        <v>961609028</v>
      </c>
      <c r="D1414">
        <f>IFERROR(VLOOKUP(A1414,[1]Monitoramento_Base!$A:$K,11,FALSE),0)</f>
        <v>401577</v>
      </c>
      <c r="E1414">
        <f>IFERROR(VLOOKUP(A1414,[1]Monitoramento_Base!$A:$L,12,FALSE),0)</f>
        <v>927763580</v>
      </c>
      <c r="F1414">
        <f>IFERROR(VLOOKUP(A1414,[1]Monitoramento_Base!$A:$O,15,FALSE),0)</f>
        <v>247320</v>
      </c>
      <c r="G1414">
        <f>IFERROR(VLOOKUP(A1414,[1]Monitoramento_Base!$A:$P,16,FALSE),0)</f>
        <v>619482368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IFERROR(VLOOKUP(A1415,[1]Monitoramento_Base!$A:$J,7,FALSE),0)</f>
        <v>64508</v>
      </c>
      <c r="C1415">
        <f>IFERROR(VLOOKUP(A1415,[1]Monitoramento_Base!$A:$J,8,FALSE),0)</f>
        <v>133589204</v>
      </c>
      <c r="D1415">
        <f>IFERROR(VLOOKUP(A1415,[1]Monitoramento_Base!$A:$K,11,FALSE),0)</f>
        <v>36408</v>
      </c>
      <c r="E1415">
        <f>IFERROR(VLOOKUP(A1415,[1]Monitoramento_Base!$A:$L,12,FALSE),0)</f>
        <v>133921247</v>
      </c>
      <c r="F1415">
        <f>IFERROR(VLOOKUP(A1415,[1]Monitoramento_Base!$A:$O,15,FALSE),0)</f>
        <v>62643</v>
      </c>
      <c r="G1415">
        <f>IFERROR(VLOOKUP(A1415,[1]Monitoramento_Base!$A:$P,16,FALSE),0)</f>
        <v>90302292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IFERROR(VLOOKUP(A1416,[1]Monitoramento_Base!$A:$J,7,FALSE),0)</f>
        <v>0</v>
      </c>
      <c r="C1416">
        <f>IFERROR(VLOOKUP(A1416,[1]Monitoramento_Base!$A:$J,8,FALSE),0)</f>
        <v>264368</v>
      </c>
      <c r="D1416">
        <f>IFERROR(VLOOKUP(A1416,[1]Monitoramento_Base!$A:$K,11,FALSE),0)</f>
        <v>0</v>
      </c>
      <c r="E1416">
        <f>IFERROR(VLOOKUP(A1416,[1]Monitoramento_Base!$A:$L,12,FALSE),0)</f>
        <v>255840</v>
      </c>
      <c r="F1416">
        <f>IFERROR(VLOOKUP(A1416,[1]Monitoramento_Base!$A:$O,15,FALSE),0)</f>
        <v>0</v>
      </c>
      <c r="G1416">
        <f>IFERROR(VLOOKUP(A1416,[1]Monitoramento_Base!$A:$P,16,FALSE),0)</f>
        <v>170560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IFERROR(VLOOKUP(A1417,[1]Monitoramento_Base!$A:$J,7,FALSE),0)</f>
        <v>20511</v>
      </c>
      <c r="C1417">
        <f>IFERROR(VLOOKUP(A1417,[1]Monitoramento_Base!$A:$J,8,FALSE),0)</f>
        <v>2336398</v>
      </c>
      <c r="D1417">
        <f>IFERROR(VLOOKUP(A1417,[1]Monitoramento_Base!$A:$K,11,FALSE),0)</f>
        <v>3023</v>
      </c>
      <c r="E1417">
        <f>IFERROR(VLOOKUP(A1417,[1]Monitoramento_Base!$A:$L,12,FALSE),0)</f>
        <v>2079343</v>
      </c>
      <c r="F1417">
        <f>IFERROR(VLOOKUP(A1417,[1]Monitoramento_Base!$A:$O,15,FALSE),0)</f>
        <v>7555</v>
      </c>
      <c r="G1417">
        <f>IFERROR(VLOOKUP(A1417,[1]Monitoramento_Base!$A:$P,16,FALSE),0)</f>
        <v>1446672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IFERROR(VLOOKUP(A1418,[1]Monitoramento_Base!$A:$J,7,FALSE),0)</f>
        <v>29098</v>
      </c>
      <c r="C1418">
        <f>IFERROR(VLOOKUP(A1418,[1]Monitoramento_Base!$A:$J,8,FALSE),0)</f>
        <v>64586146</v>
      </c>
      <c r="D1418">
        <f>IFERROR(VLOOKUP(A1418,[1]Monitoramento_Base!$A:$K,11,FALSE),0)</f>
        <v>33939</v>
      </c>
      <c r="E1418">
        <f>IFERROR(VLOOKUP(A1418,[1]Monitoramento_Base!$A:$L,12,FALSE),0)</f>
        <v>68074745</v>
      </c>
      <c r="F1418">
        <f>IFERROR(VLOOKUP(A1418,[1]Monitoramento_Base!$A:$O,15,FALSE),0)</f>
        <v>20885</v>
      </c>
      <c r="G1418">
        <f>IFERROR(VLOOKUP(A1418,[1]Monitoramento_Base!$A:$P,16,FALSE),0)</f>
        <v>46716374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IFERROR(VLOOKUP(A1419,[1]Monitoramento_Base!$A:$J,7,FALSE),0)</f>
        <v>0</v>
      </c>
      <c r="C1419">
        <f>IFERROR(VLOOKUP(A1419,[1]Monitoramento_Base!$A:$J,8,FALSE),0)</f>
        <v>0</v>
      </c>
      <c r="D1419">
        <f>IFERROR(VLOOKUP(A1419,[1]Monitoramento_Base!$A:$K,11,FALSE),0)</f>
        <v>0</v>
      </c>
      <c r="E1419">
        <f>IFERROR(VLOOKUP(A1419,[1]Monitoramento_Base!$A:$L,12,FALSE),0)</f>
        <v>0</v>
      </c>
      <c r="F1419">
        <f>IFERROR(VLOOKUP(A1419,[1]Monitoramento_Base!$A:$O,15,FALSE),0)</f>
        <v>0</v>
      </c>
      <c r="G1419">
        <f>IFERROR(VLOOKUP(A1419,[1]Monitoramento_Base!$A:$P,16,FALSE),0)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IFERROR(VLOOKUP(A1420,[1]Monitoramento_Base!$A:$J,7,FALSE),0)</f>
        <v>0</v>
      </c>
      <c r="C1420">
        <f>IFERROR(VLOOKUP(A1420,[1]Monitoramento_Base!$A:$J,8,FALSE),0)</f>
        <v>77705189</v>
      </c>
      <c r="D1420">
        <f>IFERROR(VLOOKUP(A1420,[1]Monitoramento_Base!$A:$K,11,FALSE),0)</f>
        <v>0</v>
      </c>
      <c r="E1420">
        <f>IFERROR(VLOOKUP(A1420,[1]Monitoramento_Base!$A:$L,12,FALSE),0)</f>
        <v>75198570</v>
      </c>
      <c r="F1420">
        <f>IFERROR(VLOOKUP(A1420,[1]Monitoramento_Base!$A:$O,15,FALSE),0)</f>
        <v>0</v>
      </c>
      <c r="G1420">
        <f>IFERROR(VLOOKUP(A1420,[1]Monitoramento_Base!$A:$P,16,FALSE),0)</f>
        <v>50132380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IFERROR(VLOOKUP(A1421,[1]Monitoramento_Base!$A:$J,7,FALSE),0)</f>
        <v>6829</v>
      </c>
      <c r="C1421">
        <f>IFERROR(VLOOKUP(A1421,[1]Monitoramento_Base!$A:$J,8,FALSE),0)</f>
        <v>73394137</v>
      </c>
      <c r="D1421">
        <f>IFERROR(VLOOKUP(A1421,[1]Monitoramento_Base!$A:$K,11,FALSE),0)</f>
        <v>6983</v>
      </c>
      <c r="E1421">
        <f>IFERROR(VLOOKUP(A1421,[1]Monitoramento_Base!$A:$L,12,FALSE),0)</f>
        <v>70816018</v>
      </c>
      <c r="F1421">
        <f>IFERROR(VLOOKUP(A1421,[1]Monitoramento_Base!$A:$O,15,FALSE),0)</f>
        <v>13266</v>
      </c>
      <c r="G1421">
        <f>IFERROR(VLOOKUP(A1421,[1]Monitoramento_Base!$A:$P,16,FALSE),0)</f>
        <v>47006777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IFERROR(VLOOKUP(A1422,[1]Monitoramento_Base!$A:$J,7,FALSE),0)</f>
        <v>29354</v>
      </c>
      <c r="C1422">
        <f>IFERROR(VLOOKUP(A1422,[1]Monitoramento_Base!$A:$J,8,FALSE),0)</f>
        <v>24717902</v>
      </c>
      <c r="D1422">
        <f>IFERROR(VLOOKUP(A1422,[1]Monitoramento_Base!$A:$K,11,FALSE),0)</f>
        <v>38026</v>
      </c>
      <c r="E1422">
        <f>IFERROR(VLOOKUP(A1422,[1]Monitoramento_Base!$A:$L,12,FALSE),0)</f>
        <v>26499666</v>
      </c>
      <c r="F1422">
        <f>IFERROR(VLOOKUP(A1422,[1]Monitoramento_Base!$A:$O,15,FALSE),0)</f>
        <v>31416</v>
      </c>
      <c r="G1422">
        <f>IFERROR(VLOOKUP(A1422,[1]Monitoramento_Base!$A:$P,16,FALSE),0)</f>
        <v>17114671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IFERROR(VLOOKUP(A1423,[1]Monitoramento_Base!$A:$J,7,FALSE),0)</f>
        <v>15692</v>
      </c>
      <c r="C1423">
        <f>IFERROR(VLOOKUP(A1423,[1]Monitoramento_Base!$A:$J,8,FALSE),0)</f>
        <v>49659825</v>
      </c>
      <c r="D1423">
        <f>IFERROR(VLOOKUP(A1423,[1]Monitoramento_Base!$A:$K,11,FALSE),0)</f>
        <v>3040</v>
      </c>
      <c r="E1423">
        <f>IFERROR(VLOOKUP(A1423,[1]Monitoramento_Base!$A:$L,12,FALSE),0)</f>
        <v>47889270</v>
      </c>
      <c r="F1423">
        <f>IFERROR(VLOOKUP(A1423,[1]Monitoramento_Base!$A:$O,15,FALSE),0)</f>
        <v>715</v>
      </c>
      <c r="G1423">
        <f>IFERROR(VLOOKUP(A1423,[1]Monitoramento_Base!$A:$P,16,FALSE),0)</f>
        <v>31888546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180592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IFERROR(VLOOKUP(A1424,[1]Monitoramento_Base!$A:$J,7,FALSE),0)</f>
        <v>33850</v>
      </c>
      <c r="C1424">
        <f>IFERROR(VLOOKUP(A1424,[1]Monitoramento_Base!$A:$J,8,FALSE),0)</f>
        <v>111519839</v>
      </c>
      <c r="D1424">
        <f>IFERROR(VLOOKUP(A1424,[1]Monitoramento_Base!$A:$K,11,FALSE),0)</f>
        <v>13494</v>
      </c>
      <c r="E1424">
        <f>IFERROR(VLOOKUP(A1424,[1]Monitoramento_Base!$A:$L,12,FALSE),0)</f>
        <v>107303711</v>
      </c>
      <c r="F1424">
        <f>IFERROR(VLOOKUP(A1424,[1]Monitoramento_Base!$A:$O,15,FALSE),0)</f>
        <v>3575</v>
      </c>
      <c r="G1424">
        <f>IFERROR(VLOOKUP(A1424,[1]Monitoramento_Base!$A:$P,16,FALSE),0)</f>
        <v>71392315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IFERROR(VLOOKUP(A1425,[1]Monitoramento_Base!$A:$J,7,FALSE),0)</f>
        <v>47133</v>
      </c>
      <c r="C1425">
        <f>IFERROR(VLOOKUP(A1425,[1]Monitoramento_Base!$A:$J,8,FALSE),0)</f>
        <v>11092825</v>
      </c>
      <c r="D1425">
        <f>IFERROR(VLOOKUP(A1425,[1]Monitoramento_Base!$A:$K,11,FALSE),0)</f>
        <v>26948</v>
      </c>
      <c r="E1425">
        <f>IFERROR(VLOOKUP(A1425,[1]Monitoramento_Base!$A:$L,12,FALSE),0)</f>
        <v>9706724</v>
      </c>
      <c r="F1425">
        <f>IFERROR(VLOOKUP(A1425,[1]Monitoramento_Base!$A:$O,15,FALSE),0)</f>
        <v>16202</v>
      </c>
      <c r="G1425">
        <f>IFERROR(VLOOKUP(A1425,[1]Monitoramento_Base!$A:$P,16,FALSE),0)</f>
        <v>6095533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IFERROR(VLOOKUP(A1426,[1]Monitoramento_Base!$A:$J,7,FALSE),0)</f>
        <v>0</v>
      </c>
      <c r="C1426">
        <f>IFERROR(VLOOKUP(A1426,[1]Monitoramento_Base!$A:$J,8,FALSE),0)</f>
        <v>195331</v>
      </c>
      <c r="D1426">
        <f>IFERROR(VLOOKUP(A1426,[1]Monitoramento_Base!$A:$K,11,FALSE),0)</f>
        <v>0</v>
      </c>
      <c r="E1426">
        <f>IFERROR(VLOOKUP(A1426,[1]Monitoramento_Base!$A:$L,12,FALSE),0)</f>
        <v>189030</v>
      </c>
      <c r="F1426">
        <f>IFERROR(VLOOKUP(A1426,[1]Monitoramento_Base!$A:$O,15,FALSE),0)</f>
        <v>0</v>
      </c>
      <c r="G1426">
        <f>IFERROR(VLOOKUP(A1426,[1]Monitoramento_Base!$A:$P,16,FALSE),0)</f>
        <v>126020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IFERROR(VLOOKUP(A1427,[1]Monitoramento_Base!$A:$J,7,FALSE),0)</f>
        <v>0</v>
      </c>
      <c r="C1427">
        <f>IFERROR(VLOOKUP(A1427,[1]Monitoramento_Base!$A:$J,8,FALSE),0)</f>
        <v>10380660</v>
      </c>
      <c r="D1427">
        <f>IFERROR(VLOOKUP(A1427,[1]Monitoramento_Base!$A:$K,11,FALSE),0)</f>
        <v>490</v>
      </c>
      <c r="E1427">
        <f>IFERROR(VLOOKUP(A1427,[1]Monitoramento_Base!$A:$L,12,FALSE),0)</f>
        <v>15782395</v>
      </c>
      <c r="F1427">
        <f>IFERROR(VLOOKUP(A1427,[1]Monitoramento_Base!$A:$O,15,FALSE),0)</f>
        <v>570</v>
      </c>
      <c r="G1427">
        <f>IFERROR(VLOOKUP(A1427,[1]Monitoramento_Base!$A:$P,16,FALSE),0)</f>
        <v>11118210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IFERROR(VLOOKUP(A1428,[1]Monitoramento_Base!$A:$J,7,FALSE),0)</f>
        <v>588</v>
      </c>
      <c r="C1428">
        <f>IFERROR(VLOOKUP(A1428,[1]Monitoramento_Base!$A:$J,8,FALSE),0)</f>
        <v>89156673</v>
      </c>
      <c r="D1428">
        <f>IFERROR(VLOOKUP(A1428,[1]Monitoramento_Base!$A:$K,11,FALSE),0)</f>
        <v>1582</v>
      </c>
      <c r="E1428">
        <f>IFERROR(VLOOKUP(A1428,[1]Monitoramento_Base!$A:$L,12,FALSE),0)</f>
        <v>86239960</v>
      </c>
      <c r="F1428">
        <f>IFERROR(VLOOKUP(A1428,[1]Monitoramento_Base!$A:$O,15,FALSE),0)</f>
        <v>0</v>
      </c>
      <c r="G1428">
        <f>IFERROR(VLOOKUP(A1428,[1]Monitoramento_Base!$A:$P,16,FALSE),0)</f>
        <v>57481660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IFERROR(VLOOKUP(A1429,[1]Monitoramento_Base!$A:$J,7,FALSE),0)</f>
        <v>29924</v>
      </c>
      <c r="C1429">
        <f>IFERROR(VLOOKUP(A1429,[1]Monitoramento_Base!$A:$J,8,FALSE),0)</f>
        <v>11814777</v>
      </c>
      <c r="D1429">
        <f>IFERROR(VLOOKUP(A1429,[1]Monitoramento_Base!$A:$K,11,FALSE),0)</f>
        <v>19433</v>
      </c>
      <c r="E1429">
        <f>IFERROR(VLOOKUP(A1429,[1]Monitoramento_Base!$A:$L,12,FALSE),0)</f>
        <v>11701214</v>
      </c>
      <c r="F1429">
        <f>IFERROR(VLOOKUP(A1429,[1]Monitoramento_Base!$A:$O,15,FALSE),0)</f>
        <v>13138</v>
      </c>
      <c r="G1429">
        <f>IFERROR(VLOOKUP(A1429,[1]Monitoramento_Base!$A:$P,16,FALSE),0)</f>
        <v>7538298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IFERROR(VLOOKUP(A1430,[1]Monitoramento_Base!$A:$J,7,FALSE),0)</f>
        <v>0</v>
      </c>
      <c r="C1430">
        <f>IFERROR(VLOOKUP(A1430,[1]Monitoramento_Base!$A:$J,8,FALSE),0)</f>
        <v>48166374</v>
      </c>
      <c r="D1430">
        <f>IFERROR(VLOOKUP(A1430,[1]Monitoramento_Base!$A:$K,11,FALSE),0)</f>
        <v>0</v>
      </c>
      <c r="E1430">
        <f>IFERROR(VLOOKUP(A1430,[1]Monitoramento_Base!$A:$L,12,FALSE),0)</f>
        <v>46612620</v>
      </c>
      <c r="F1430">
        <f>IFERROR(VLOOKUP(A1430,[1]Monitoramento_Base!$A:$O,15,FALSE),0)</f>
        <v>0</v>
      </c>
      <c r="G1430">
        <f>IFERROR(VLOOKUP(A1430,[1]Monitoramento_Base!$A:$P,16,FALSE),0)</f>
        <v>31075080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IFERROR(VLOOKUP(A1431,[1]Monitoramento_Base!$A:$J,7,FALSE),0)</f>
        <v>33867</v>
      </c>
      <c r="C1431">
        <f>IFERROR(VLOOKUP(A1431,[1]Monitoramento_Base!$A:$J,8,FALSE),0)</f>
        <v>28325058</v>
      </c>
      <c r="D1431">
        <f>IFERROR(VLOOKUP(A1431,[1]Monitoramento_Base!$A:$K,11,FALSE),0)</f>
        <v>19156</v>
      </c>
      <c r="E1431">
        <f>IFERROR(VLOOKUP(A1431,[1]Monitoramento_Base!$A:$L,12,FALSE),0)</f>
        <v>26811799</v>
      </c>
      <c r="F1431">
        <f>IFERROR(VLOOKUP(A1431,[1]Monitoramento_Base!$A:$O,15,FALSE),0)</f>
        <v>15374</v>
      </c>
      <c r="G1431">
        <f>IFERROR(VLOOKUP(A1431,[1]Monitoramento_Base!$A:$P,16,FALSE),0)</f>
        <v>17706493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IFERROR(VLOOKUP(A1432,[1]Monitoramento_Base!$A:$J,7,FALSE),0)</f>
        <v>26460</v>
      </c>
      <c r="C1432">
        <f>IFERROR(VLOOKUP(A1432,[1]Monitoramento_Base!$A:$J,8,FALSE),0)</f>
        <v>6934013</v>
      </c>
      <c r="D1432">
        <f>IFERROR(VLOOKUP(A1432,[1]Monitoramento_Base!$A:$K,11,FALSE),0)</f>
        <v>21114</v>
      </c>
      <c r="E1432">
        <f>IFERROR(VLOOKUP(A1432,[1]Monitoramento_Base!$A:$L,12,FALSE),0)</f>
        <v>7070532</v>
      </c>
      <c r="F1432">
        <f>IFERROR(VLOOKUP(A1432,[1]Monitoramento_Base!$A:$O,15,FALSE),0)</f>
        <v>8420</v>
      </c>
      <c r="G1432">
        <f>IFERROR(VLOOKUP(A1432,[1]Monitoramento_Base!$A:$P,16,FALSE),0)</f>
        <v>4580112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IFERROR(VLOOKUP(A1433,[1]Monitoramento_Base!$A:$J,7,FALSE),0)</f>
        <v>79119</v>
      </c>
      <c r="C1433">
        <f>IFERROR(VLOOKUP(A1433,[1]Monitoramento_Base!$A:$J,8,FALSE),0)</f>
        <v>19793573</v>
      </c>
      <c r="D1433">
        <f>IFERROR(VLOOKUP(A1433,[1]Monitoramento_Base!$A:$K,11,FALSE),0)</f>
        <v>95997</v>
      </c>
      <c r="E1433">
        <f>IFERROR(VLOOKUP(A1433,[1]Monitoramento_Base!$A:$L,12,FALSE),0)</f>
        <v>15525068</v>
      </c>
      <c r="F1433">
        <f>IFERROR(VLOOKUP(A1433,[1]Monitoramento_Base!$A:$O,15,FALSE),0)</f>
        <v>62724</v>
      </c>
      <c r="G1433">
        <f>IFERROR(VLOOKUP(A1433,[1]Monitoramento_Base!$A:$P,16,FALSE),0)</f>
        <v>8240250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IFERROR(VLOOKUP(A1434,[1]Monitoramento_Base!$A:$J,7,FALSE),0)</f>
        <v>87305</v>
      </c>
      <c r="C1434">
        <f>IFERROR(VLOOKUP(A1434,[1]Monitoramento_Base!$A:$J,8,FALSE),0)</f>
        <v>31130793</v>
      </c>
      <c r="D1434">
        <f>IFERROR(VLOOKUP(A1434,[1]Monitoramento_Base!$A:$K,11,FALSE),0)</f>
        <v>81611</v>
      </c>
      <c r="E1434">
        <f>IFERROR(VLOOKUP(A1434,[1]Monitoramento_Base!$A:$L,12,FALSE),0)</f>
        <v>30510318</v>
      </c>
      <c r="F1434">
        <f>IFERROR(VLOOKUP(A1434,[1]Monitoramento_Base!$A:$O,15,FALSE),0)</f>
        <v>41784</v>
      </c>
      <c r="G1434">
        <f>IFERROR(VLOOKUP(A1434,[1]Monitoramento_Base!$A:$P,16,FALSE),0)</f>
        <v>22289924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IFERROR(VLOOKUP(A1435,[1]Monitoramento_Base!$A:$J,7,FALSE),0)</f>
        <v>61684</v>
      </c>
      <c r="C1435">
        <f>IFERROR(VLOOKUP(A1435,[1]Monitoramento_Base!$A:$J,8,FALSE),0)</f>
        <v>1102517177</v>
      </c>
      <c r="D1435">
        <f>IFERROR(VLOOKUP(A1435,[1]Monitoramento_Base!$A:$K,11,FALSE),0)</f>
        <v>37734</v>
      </c>
      <c r="E1435">
        <f>IFERROR(VLOOKUP(A1435,[1]Monitoramento_Base!$A:$L,12,FALSE),0)</f>
        <v>963741913</v>
      </c>
      <c r="F1435">
        <f>IFERROR(VLOOKUP(A1435,[1]Monitoramento_Base!$A:$O,15,FALSE),0)</f>
        <v>47114</v>
      </c>
      <c r="G1435">
        <f>IFERROR(VLOOKUP(A1435,[1]Monitoramento_Base!$A:$P,16,FALSE),0)</f>
        <v>555894533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IFERROR(VLOOKUP(A1436,[1]Monitoramento_Base!$A:$J,7,FALSE),0)</f>
        <v>14133</v>
      </c>
      <c r="C1436">
        <f>IFERROR(VLOOKUP(A1436,[1]Monitoramento_Base!$A:$J,8,FALSE),0)</f>
        <v>4118153</v>
      </c>
      <c r="D1436">
        <f>IFERROR(VLOOKUP(A1436,[1]Monitoramento_Base!$A:$K,11,FALSE),0)</f>
        <v>8781</v>
      </c>
      <c r="E1436">
        <f>IFERROR(VLOOKUP(A1436,[1]Monitoramento_Base!$A:$L,12,FALSE),0)</f>
        <v>3905761</v>
      </c>
      <c r="F1436">
        <f>IFERROR(VLOOKUP(A1436,[1]Monitoramento_Base!$A:$O,15,FALSE),0)</f>
        <v>18033</v>
      </c>
      <c r="G1436">
        <f>IFERROR(VLOOKUP(A1436,[1]Monitoramento_Base!$A:$P,16,FALSE),0)</f>
        <v>2806404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IFERROR(VLOOKUP(A1437,[1]Monitoramento_Base!$A:$J,7,FALSE),0)</f>
        <v>99944</v>
      </c>
      <c r="C1437">
        <f>IFERROR(VLOOKUP(A1437,[1]Monitoramento_Base!$A:$J,8,FALSE),0)</f>
        <v>29203187</v>
      </c>
      <c r="D1437">
        <f>IFERROR(VLOOKUP(A1437,[1]Monitoramento_Base!$A:$K,11,FALSE),0)</f>
        <v>75863</v>
      </c>
      <c r="E1437">
        <f>IFERROR(VLOOKUP(A1437,[1]Monitoramento_Base!$A:$L,12,FALSE),0)</f>
        <v>28018524</v>
      </c>
      <c r="F1437">
        <f>IFERROR(VLOOKUP(A1437,[1]Monitoramento_Base!$A:$O,15,FALSE),0)</f>
        <v>69002</v>
      </c>
      <c r="G1437">
        <f>IFERROR(VLOOKUP(A1437,[1]Monitoramento_Base!$A:$P,16,FALSE),0)</f>
        <v>20178966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IFERROR(VLOOKUP(A1438,[1]Monitoramento_Base!$A:$J,7,FALSE),0)</f>
        <v>62010</v>
      </c>
      <c r="C1438">
        <f>IFERROR(VLOOKUP(A1438,[1]Monitoramento_Base!$A:$J,8,FALSE),0)</f>
        <v>6664175</v>
      </c>
      <c r="D1438">
        <f>IFERROR(VLOOKUP(A1438,[1]Monitoramento_Base!$A:$K,11,FALSE),0)</f>
        <v>55184</v>
      </c>
      <c r="E1438">
        <f>IFERROR(VLOOKUP(A1438,[1]Monitoramento_Base!$A:$L,12,FALSE),0)</f>
        <v>7172977</v>
      </c>
      <c r="F1438">
        <f>IFERROR(VLOOKUP(A1438,[1]Monitoramento_Base!$A:$O,15,FALSE),0)</f>
        <v>43260</v>
      </c>
      <c r="G1438">
        <f>IFERROR(VLOOKUP(A1438,[1]Monitoramento_Base!$A:$P,16,FALSE),0)</f>
        <v>4384991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IFERROR(VLOOKUP(A1439,[1]Monitoramento_Base!$A:$J,7,FALSE),0)</f>
        <v>32296</v>
      </c>
      <c r="C1439">
        <f>IFERROR(VLOOKUP(A1439,[1]Monitoramento_Base!$A:$J,8,FALSE),0)</f>
        <v>27443066</v>
      </c>
      <c r="D1439">
        <f>IFERROR(VLOOKUP(A1439,[1]Monitoramento_Base!$A:$K,11,FALSE),0)</f>
        <v>16639</v>
      </c>
      <c r="E1439">
        <f>IFERROR(VLOOKUP(A1439,[1]Monitoramento_Base!$A:$L,12,FALSE),0)</f>
        <v>26401924</v>
      </c>
      <c r="F1439">
        <f>IFERROR(VLOOKUP(A1439,[1]Monitoramento_Base!$A:$O,15,FALSE),0)</f>
        <v>21568</v>
      </c>
      <c r="G1439">
        <f>IFERROR(VLOOKUP(A1439,[1]Monitoramento_Base!$A:$P,16,FALSE),0)</f>
        <v>17612937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IFERROR(VLOOKUP(A1440,[1]Monitoramento_Base!$A:$J,7,FALSE),0)</f>
        <v>19975</v>
      </c>
      <c r="C1440">
        <f>IFERROR(VLOOKUP(A1440,[1]Monitoramento_Base!$A:$J,8,FALSE),0)</f>
        <v>49060133</v>
      </c>
      <c r="D1440">
        <f>IFERROR(VLOOKUP(A1440,[1]Monitoramento_Base!$A:$K,11,FALSE),0)</f>
        <v>18131</v>
      </c>
      <c r="E1440">
        <f>IFERROR(VLOOKUP(A1440,[1]Monitoramento_Base!$A:$L,12,FALSE),0)</f>
        <v>46723816</v>
      </c>
      <c r="F1440">
        <f>IFERROR(VLOOKUP(A1440,[1]Monitoramento_Base!$A:$O,15,FALSE),0)</f>
        <v>22694</v>
      </c>
      <c r="G1440">
        <f>IFERROR(VLOOKUP(A1440,[1]Monitoramento_Base!$A:$P,16,FALSE),0)</f>
        <v>31411981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IFERROR(VLOOKUP(A1441,[1]Monitoramento_Base!$A:$J,7,FALSE),0)</f>
        <v>69363</v>
      </c>
      <c r="C1441">
        <f>IFERROR(VLOOKUP(A1441,[1]Monitoramento_Base!$A:$J,8,FALSE),0)</f>
        <v>239577918</v>
      </c>
      <c r="D1441">
        <f>IFERROR(VLOOKUP(A1441,[1]Monitoramento_Base!$A:$K,11,FALSE),0)</f>
        <v>21623</v>
      </c>
      <c r="E1441">
        <f>IFERROR(VLOOKUP(A1441,[1]Monitoramento_Base!$A:$L,12,FALSE),0)</f>
        <v>230317439</v>
      </c>
      <c r="F1441">
        <f>IFERROR(VLOOKUP(A1441,[1]Monitoramento_Base!$A:$O,15,FALSE),0)</f>
        <v>21195</v>
      </c>
      <c r="G1441">
        <f>IFERROR(VLOOKUP(A1441,[1]Monitoramento_Base!$A:$P,16,FALSE),0)</f>
        <v>153163769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IFERROR(VLOOKUP(A1442,[1]Monitoramento_Base!$A:$J,7,FALSE),0)</f>
        <v>0</v>
      </c>
      <c r="C1442">
        <f>IFERROR(VLOOKUP(A1442,[1]Monitoramento_Base!$A:$J,8,FALSE),0)</f>
        <v>0</v>
      </c>
      <c r="D1442">
        <f>IFERROR(VLOOKUP(A1442,[1]Monitoramento_Base!$A:$K,11,FALSE),0)</f>
        <v>0</v>
      </c>
      <c r="E1442">
        <f>IFERROR(VLOOKUP(A1442,[1]Monitoramento_Base!$A:$L,12,FALSE),0)</f>
        <v>0</v>
      </c>
      <c r="F1442">
        <f>IFERROR(VLOOKUP(A1442,[1]Monitoramento_Base!$A:$O,15,FALSE),0)</f>
        <v>0</v>
      </c>
      <c r="G1442">
        <f>IFERROR(VLOOKUP(A1442,[1]Monitoramento_Base!$A:$P,16,FALSE),0)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IFERROR(VLOOKUP(A1443,[1]Monitoramento_Base!$A:$J,7,FALSE),0)</f>
        <v>90336</v>
      </c>
      <c r="C1443">
        <f>IFERROR(VLOOKUP(A1443,[1]Monitoramento_Base!$A:$J,8,FALSE),0)</f>
        <v>379143525</v>
      </c>
      <c r="D1443">
        <f>IFERROR(VLOOKUP(A1443,[1]Monitoramento_Base!$A:$K,11,FALSE),0)</f>
        <v>84842</v>
      </c>
      <c r="E1443">
        <f>IFERROR(VLOOKUP(A1443,[1]Monitoramento_Base!$A:$L,12,FALSE),0)</f>
        <v>371627304</v>
      </c>
      <c r="F1443">
        <f>IFERROR(VLOOKUP(A1443,[1]Monitoramento_Base!$A:$O,15,FALSE),0)</f>
        <v>76846</v>
      </c>
      <c r="G1443">
        <f>IFERROR(VLOOKUP(A1443,[1]Monitoramento_Base!$A:$P,16,FALSE),0)</f>
        <v>258067630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IFERROR(VLOOKUP(A1444,[1]Monitoramento_Base!$A:$J,7,FALSE),0)</f>
        <v>858411</v>
      </c>
      <c r="C1444">
        <f>IFERROR(VLOOKUP(A1444,[1]Monitoramento_Base!$A:$J,8,FALSE),0)</f>
        <v>142942778</v>
      </c>
      <c r="D1444">
        <f>IFERROR(VLOOKUP(A1444,[1]Monitoramento_Base!$A:$K,11,FALSE),0)</f>
        <v>822629</v>
      </c>
      <c r="E1444">
        <f>IFERROR(VLOOKUP(A1444,[1]Monitoramento_Base!$A:$L,12,FALSE),0)</f>
        <v>132876672</v>
      </c>
      <c r="F1444">
        <f>IFERROR(VLOOKUP(A1444,[1]Monitoramento_Base!$A:$O,15,FALSE),0)</f>
        <v>607968</v>
      </c>
      <c r="G1444">
        <f>IFERROR(VLOOKUP(A1444,[1]Monitoramento_Base!$A:$P,16,FALSE),0)</f>
        <v>92548950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IFERROR(VLOOKUP(A1445,[1]Monitoramento_Base!$A:$J,7,FALSE),0)</f>
        <v>23181</v>
      </c>
      <c r="C1445">
        <f>IFERROR(VLOOKUP(A1445,[1]Monitoramento_Base!$A:$J,8,FALSE),0)</f>
        <v>16338882</v>
      </c>
      <c r="D1445">
        <f>IFERROR(VLOOKUP(A1445,[1]Monitoramento_Base!$A:$K,11,FALSE),0)</f>
        <v>17208</v>
      </c>
      <c r="E1445">
        <f>IFERROR(VLOOKUP(A1445,[1]Monitoramento_Base!$A:$L,12,FALSE),0)</f>
        <v>18112449</v>
      </c>
      <c r="F1445">
        <f>IFERROR(VLOOKUP(A1445,[1]Monitoramento_Base!$A:$O,15,FALSE),0)</f>
        <v>33045</v>
      </c>
      <c r="G1445">
        <f>IFERROR(VLOOKUP(A1445,[1]Monitoramento_Base!$A:$P,16,FALSE),0)</f>
        <v>24187665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IFERROR(VLOOKUP(A1446,[1]Monitoramento_Base!$A:$J,7,FALSE),0)</f>
        <v>13050</v>
      </c>
      <c r="C1446">
        <f>IFERROR(VLOOKUP(A1446,[1]Monitoramento_Base!$A:$J,8,FALSE),0)</f>
        <v>56400582</v>
      </c>
      <c r="D1446">
        <f>IFERROR(VLOOKUP(A1446,[1]Monitoramento_Base!$A:$K,11,FALSE),0)</f>
        <v>14114</v>
      </c>
      <c r="E1446">
        <f>IFERROR(VLOOKUP(A1446,[1]Monitoramento_Base!$A:$L,12,FALSE),0)</f>
        <v>59311714</v>
      </c>
      <c r="F1446">
        <f>IFERROR(VLOOKUP(A1446,[1]Monitoramento_Base!$A:$O,15,FALSE),0)</f>
        <v>1140</v>
      </c>
      <c r="G1446">
        <f>IFERROR(VLOOKUP(A1446,[1]Monitoramento_Base!$A:$P,16,FALSE),0)</f>
        <v>39513734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IFERROR(VLOOKUP(A1447,[1]Monitoramento_Base!$A:$J,7,FALSE),0)</f>
        <v>452</v>
      </c>
      <c r="C1447">
        <f>IFERROR(VLOOKUP(A1447,[1]Monitoramento_Base!$A:$J,8,FALSE),0)</f>
        <v>54289051</v>
      </c>
      <c r="D1447">
        <f>IFERROR(VLOOKUP(A1447,[1]Monitoramento_Base!$A:$K,11,FALSE),0)</f>
        <v>6880</v>
      </c>
      <c r="E1447">
        <f>IFERROR(VLOOKUP(A1447,[1]Monitoramento_Base!$A:$L,12,FALSE),0)</f>
        <v>52864246</v>
      </c>
      <c r="F1447">
        <f>IFERROR(VLOOKUP(A1447,[1]Monitoramento_Base!$A:$O,15,FALSE),0)</f>
        <v>6278</v>
      </c>
      <c r="G1447">
        <f>IFERROR(VLOOKUP(A1447,[1]Monitoramento_Base!$A:$P,16,FALSE),0)</f>
        <v>35806399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IFERROR(VLOOKUP(A1448,[1]Monitoramento_Base!$A:$J,7,FALSE),0)</f>
        <v>9922</v>
      </c>
      <c r="C1448">
        <f>IFERROR(VLOOKUP(A1448,[1]Monitoramento_Base!$A:$J,8,FALSE),0)</f>
        <v>14862949</v>
      </c>
      <c r="D1448">
        <f>IFERROR(VLOOKUP(A1448,[1]Monitoramento_Base!$A:$K,11,FALSE),0)</f>
        <v>4331</v>
      </c>
      <c r="E1448">
        <f>IFERROR(VLOOKUP(A1448,[1]Monitoramento_Base!$A:$L,12,FALSE),0)</f>
        <v>15711931</v>
      </c>
      <c r="F1448">
        <f>IFERROR(VLOOKUP(A1448,[1]Monitoramento_Base!$A:$O,15,FALSE),0)</f>
        <v>7792</v>
      </c>
      <c r="G1448">
        <f>IFERROR(VLOOKUP(A1448,[1]Monitoramento_Base!$A:$P,16,FALSE),0)</f>
        <v>10366767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IFERROR(VLOOKUP(A1449,[1]Monitoramento_Base!$A:$J,7,FALSE),0)</f>
        <v>0</v>
      </c>
      <c r="C1449">
        <f>IFERROR(VLOOKUP(A1449,[1]Monitoramento_Base!$A:$J,8,FALSE),0)</f>
        <v>8237630</v>
      </c>
      <c r="D1449">
        <f>IFERROR(VLOOKUP(A1449,[1]Monitoramento_Base!$A:$K,11,FALSE),0)</f>
        <v>0</v>
      </c>
      <c r="E1449">
        <f>IFERROR(VLOOKUP(A1449,[1]Monitoramento_Base!$A:$L,12,FALSE),0)</f>
        <v>7971900</v>
      </c>
      <c r="F1449">
        <f>IFERROR(VLOOKUP(A1449,[1]Monitoramento_Base!$A:$O,15,FALSE),0)</f>
        <v>0</v>
      </c>
      <c r="G1449">
        <f>IFERROR(VLOOKUP(A1449,[1]Monitoramento_Base!$A:$P,16,FALSE),0)</f>
        <v>5314600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IFERROR(VLOOKUP(A1450,[1]Monitoramento_Base!$A:$J,7,FALSE),0)</f>
        <v>0</v>
      </c>
      <c r="C1450">
        <f>IFERROR(VLOOKUP(A1450,[1]Monitoramento_Base!$A:$J,8,FALSE),0)</f>
        <v>33778098</v>
      </c>
      <c r="D1450">
        <f>IFERROR(VLOOKUP(A1450,[1]Monitoramento_Base!$A:$K,11,FALSE),0)</f>
        <v>0</v>
      </c>
      <c r="E1450">
        <f>IFERROR(VLOOKUP(A1450,[1]Monitoramento_Base!$A:$L,12,FALSE),0)</f>
        <v>32081070</v>
      </c>
      <c r="F1450">
        <f>IFERROR(VLOOKUP(A1450,[1]Monitoramento_Base!$A:$O,15,FALSE),0)</f>
        <v>48033</v>
      </c>
      <c r="G1450">
        <f>IFERROR(VLOOKUP(A1450,[1]Monitoramento_Base!$A:$P,16,FALSE),0)</f>
        <v>19544820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IFERROR(VLOOKUP(A1451,[1]Monitoramento_Base!$A:$J,7,FALSE),0)</f>
        <v>15157</v>
      </c>
      <c r="C1451">
        <f>IFERROR(VLOOKUP(A1451,[1]Monitoramento_Base!$A:$J,8,FALSE),0)</f>
        <v>13906967</v>
      </c>
      <c r="D1451">
        <f>IFERROR(VLOOKUP(A1451,[1]Monitoramento_Base!$A:$K,11,FALSE),0)</f>
        <v>8737</v>
      </c>
      <c r="E1451">
        <f>IFERROR(VLOOKUP(A1451,[1]Monitoramento_Base!$A:$L,12,FALSE),0)</f>
        <v>13393336</v>
      </c>
      <c r="F1451">
        <f>IFERROR(VLOOKUP(A1451,[1]Monitoramento_Base!$A:$O,15,FALSE),0)</f>
        <v>15730</v>
      </c>
      <c r="G1451">
        <f>IFERROR(VLOOKUP(A1451,[1]Monitoramento_Base!$A:$P,16,FALSE),0)</f>
        <v>11292452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IFERROR(VLOOKUP(A1452,[1]Monitoramento_Base!$A:$J,7,FALSE),0)</f>
        <v>65419</v>
      </c>
      <c r="C1452">
        <f>IFERROR(VLOOKUP(A1452,[1]Monitoramento_Base!$A:$J,8,FALSE),0)</f>
        <v>11677076</v>
      </c>
      <c r="D1452">
        <f>IFERROR(VLOOKUP(A1452,[1]Monitoramento_Base!$A:$K,11,FALSE),0)</f>
        <v>54682</v>
      </c>
      <c r="E1452">
        <f>IFERROR(VLOOKUP(A1452,[1]Monitoramento_Base!$A:$L,12,FALSE),0)</f>
        <v>15579311</v>
      </c>
      <c r="F1452">
        <f>IFERROR(VLOOKUP(A1452,[1]Monitoramento_Base!$A:$O,15,FALSE),0)</f>
        <v>48196</v>
      </c>
      <c r="G1452">
        <f>IFERROR(VLOOKUP(A1452,[1]Monitoramento_Base!$A:$P,16,FALSE),0)</f>
        <v>11600901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IFERROR(VLOOKUP(A1453,[1]Monitoramento_Base!$A:$J,7,FALSE),0)</f>
        <v>3488</v>
      </c>
      <c r="C1453">
        <f>IFERROR(VLOOKUP(A1453,[1]Monitoramento_Base!$A:$J,8,FALSE),0)</f>
        <v>2318939</v>
      </c>
      <c r="D1453">
        <f>IFERROR(VLOOKUP(A1453,[1]Monitoramento_Base!$A:$K,11,FALSE),0)</f>
        <v>6082</v>
      </c>
      <c r="E1453">
        <f>IFERROR(VLOOKUP(A1453,[1]Monitoramento_Base!$A:$L,12,FALSE),0)</f>
        <v>2078105</v>
      </c>
      <c r="F1453">
        <f>IFERROR(VLOOKUP(A1453,[1]Monitoramento_Base!$A:$O,15,FALSE),0)</f>
        <v>2063</v>
      </c>
      <c r="G1453">
        <f>IFERROR(VLOOKUP(A1453,[1]Monitoramento_Base!$A:$P,16,FALSE),0)</f>
        <v>1065558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IFERROR(VLOOKUP(A1454,[1]Monitoramento_Base!$A:$J,7,FALSE),0)</f>
        <v>440</v>
      </c>
      <c r="C1454">
        <f>IFERROR(VLOOKUP(A1454,[1]Monitoramento_Base!$A:$J,8,FALSE),0)</f>
        <v>19984654</v>
      </c>
      <c r="D1454">
        <f>IFERROR(VLOOKUP(A1454,[1]Monitoramento_Base!$A:$K,11,FALSE),0)</f>
        <v>0</v>
      </c>
      <c r="E1454">
        <f>IFERROR(VLOOKUP(A1454,[1]Monitoramento_Base!$A:$L,12,FALSE),0)</f>
        <v>19338000</v>
      </c>
      <c r="F1454">
        <f>IFERROR(VLOOKUP(A1454,[1]Monitoramento_Base!$A:$O,15,FALSE),0)</f>
        <v>66</v>
      </c>
      <c r="G1454">
        <f>IFERROR(VLOOKUP(A1454,[1]Monitoramento_Base!$A:$P,16,FALSE),0)</f>
        <v>12891670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IFERROR(VLOOKUP(A1455,[1]Monitoramento_Base!$A:$J,7,FALSE),0)</f>
        <v>0</v>
      </c>
      <c r="C1455">
        <f>IFERROR(VLOOKUP(A1455,[1]Monitoramento_Base!$A:$J,8,FALSE),0)</f>
        <v>0</v>
      </c>
      <c r="D1455">
        <f>IFERROR(VLOOKUP(A1455,[1]Monitoramento_Base!$A:$K,11,FALSE),0)</f>
        <v>0</v>
      </c>
      <c r="E1455">
        <f>IFERROR(VLOOKUP(A1455,[1]Monitoramento_Base!$A:$L,12,FALSE),0)</f>
        <v>0</v>
      </c>
      <c r="F1455">
        <f>IFERROR(VLOOKUP(A1455,[1]Monitoramento_Base!$A:$O,15,FALSE),0)</f>
        <v>0</v>
      </c>
      <c r="G1455">
        <f>IFERROR(VLOOKUP(A1455,[1]Monitoramento_Base!$A:$P,16,FALSE),0)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195233</v>
      </c>
      <c r="K1455">
        <f>IFERROR(VLOOKUP(A1455,[2]Sheet1!$A:$I,7,FALSE),0)</f>
        <v>599759</v>
      </c>
      <c r="L1455">
        <f>IFERROR(VLOOKUP(A1455,[2]Sheet1!$A:$I,8,FALSE),0)</f>
        <v>68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IFERROR(VLOOKUP(A1456,[1]Monitoramento_Base!$A:$J,7,FALSE),0)</f>
        <v>14088</v>
      </c>
      <c r="C1456">
        <f>IFERROR(VLOOKUP(A1456,[1]Monitoramento_Base!$A:$J,8,FALSE),0)</f>
        <v>26814173</v>
      </c>
      <c r="D1456">
        <f>IFERROR(VLOOKUP(A1456,[1]Monitoramento_Base!$A:$K,11,FALSE),0)</f>
        <v>5360</v>
      </c>
      <c r="E1456">
        <f>IFERROR(VLOOKUP(A1456,[1]Monitoramento_Base!$A:$L,12,FALSE),0)</f>
        <v>25419133</v>
      </c>
      <c r="F1456">
        <f>IFERROR(VLOOKUP(A1456,[1]Monitoramento_Base!$A:$O,15,FALSE),0)</f>
        <v>0</v>
      </c>
      <c r="G1456">
        <f>IFERROR(VLOOKUP(A1456,[1]Monitoramento_Base!$A:$P,16,FALSE),0)</f>
        <v>16935300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IFERROR(VLOOKUP(A1457,[1]Monitoramento_Base!$A:$J,7,FALSE),0)</f>
        <v>0</v>
      </c>
      <c r="C1457">
        <f>IFERROR(VLOOKUP(A1457,[1]Monitoramento_Base!$A:$J,8,FALSE),0)</f>
        <v>80407056</v>
      </c>
      <c r="D1457">
        <f>IFERROR(VLOOKUP(A1457,[1]Monitoramento_Base!$A:$K,11,FALSE),0)</f>
        <v>0</v>
      </c>
      <c r="E1457">
        <f>IFERROR(VLOOKUP(A1457,[1]Monitoramento_Base!$A:$L,12,FALSE),0)</f>
        <v>77813280</v>
      </c>
      <c r="F1457">
        <f>IFERROR(VLOOKUP(A1457,[1]Monitoramento_Base!$A:$O,15,FALSE),0)</f>
        <v>0</v>
      </c>
      <c r="G1457">
        <f>IFERROR(VLOOKUP(A1457,[1]Monitoramento_Base!$A:$P,16,FALSE),0)</f>
        <v>51875520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IFERROR(VLOOKUP(A1458,[1]Monitoramento_Base!$A:$J,7,FALSE),0)</f>
        <v>0</v>
      </c>
      <c r="C1458">
        <f>IFERROR(VLOOKUP(A1458,[1]Monitoramento_Base!$A:$J,8,FALSE),0)</f>
        <v>1473430</v>
      </c>
      <c r="D1458">
        <f>IFERROR(VLOOKUP(A1458,[1]Monitoramento_Base!$A:$K,11,FALSE),0)</f>
        <v>0</v>
      </c>
      <c r="E1458">
        <f>IFERROR(VLOOKUP(A1458,[1]Monitoramento_Base!$A:$L,12,FALSE),0)</f>
        <v>1425900</v>
      </c>
      <c r="F1458">
        <f>IFERROR(VLOOKUP(A1458,[1]Monitoramento_Base!$A:$O,15,FALSE),0)</f>
        <v>0</v>
      </c>
      <c r="G1458">
        <f>IFERROR(VLOOKUP(A1458,[1]Monitoramento_Base!$A:$P,16,FALSE),0)</f>
        <v>950600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IFERROR(VLOOKUP(A1459,[1]Monitoramento_Base!$A:$J,7,FALSE),0)</f>
        <v>0</v>
      </c>
      <c r="C1459">
        <f>IFERROR(VLOOKUP(A1459,[1]Monitoramento_Base!$A:$J,8,FALSE),0)</f>
        <v>15149049</v>
      </c>
      <c r="D1459">
        <f>IFERROR(VLOOKUP(A1459,[1]Monitoramento_Base!$A:$K,11,FALSE),0)</f>
        <v>0</v>
      </c>
      <c r="E1459">
        <f>IFERROR(VLOOKUP(A1459,[1]Monitoramento_Base!$A:$L,12,FALSE),0)</f>
        <v>14660370</v>
      </c>
      <c r="F1459">
        <f>IFERROR(VLOOKUP(A1459,[1]Monitoramento_Base!$A:$O,15,FALSE),0)</f>
        <v>0</v>
      </c>
      <c r="G1459">
        <f>IFERROR(VLOOKUP(A1459,[1]Monitoramento_Base!$A:$P,16,FALSE),0)</f>
        <v>9773580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IFERROR(VLOOKUP(A1460,[1]Monitoramento_Base!$A:$J,7,FALSE),0)</f>
        <v>0</v>
      </c>
      <c r="C1460">
        <f>IFERROR(VLOOKUP(A1460,[1]Monitoramento_Base!$A:$J,8,FALSE),0)</f>
        <v>22427973</v>
      </c>
      <c r="D1460">
        <f>IFERROR(VLOOKUP(A1460,[1]Monitoramento_Base!$A:$K,11,FALSE),0)</f>
        <v>0</v>
      </c>
      <c r="E1460">
        <f>IFERROR(VLOOKUP(A1460,[1]Monitoramento_Base!$A:$L,12,FALSE),0)</f>
        <v>21704490</v>
      </c>
      <c r="F1460">
        <f>IFERROR(VLOOKUP(A1460,[1]Monitoramento_Base!$A:$O,15,FALSE),0)</f>
        <v>0</v>
      </c>
      <c r="G1460">
        <f>IFERROR(VLOOKUP(A1460,[1]Monitoramento_Base!$A:$P,16,FALSE),0)</f>
        <v>14469660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IFERROR(VLOOKUP(A1461,[1]Monitoramento_Base!$A:$J,7,FALSE),0)</f>
        <v>74736</v>
      </c>
      <c r="C1461">
        <f>IFERROR(VLOOKUP(A1461,[1]Monitoramento_Base!$A:$J,8,FALSE),0)</f>
        <v>6746523</v>
      </c>
      <c r="D1461">
        <f>IFERROR(VLOOKUP(A1461,[1]Monitoramento_Base!$A:$K,11,FALSE),0)</f>
        <v>45655</v>
      </c>
      <c r="E1461">
        <f>IFERROR(VLOOKUP(A1461,[1]Monitoramento_Base!$A:$L,12,FALSE),0)</f>
        <v>7126733</v>
      </c>
      <c r="F1461">
        <f>IFERROR(VLOOKUP(A1461,[1]Monitoramento_Base!$A:$O,15,FALSE),0)</f>
        <v>48077</v>
      </c>
      <c r="G1461">
        <f>IFERROR(VLOOKUP(A1461,[1]Monitoramento_Base!$A:$P,16,FALSE),0)</f>
        <v>4198381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IFERROR(VLOOKUP(A1462,[1]Monitoramento_Base!$A:$J,7,FALSE),0)</f>
        <v>18974</v>
      </c>
      <c r="C1462">
        <f>IFERROR(VLOOKUP(A1462,[1]Monitoramento_Base!$A:$J,8,FALSE),0)</f>
        <v>7750976</v>
      </c>
      <c r="D1462">
        <f>IFERROR(VLOOKUP(A1462,[1]Monitoramento_Base!$A:$K,11,FALSE),0)</f>
        <v>7830</v>
      </c>
      <c r="E1462">
        <f>IFERROR(VLOOKUP(A1462,[1]Monitoramento_Base!$A:$L,12,FALSE),0)</f>
        <v>6873720</v>
      </c>
      <c r="F1462">
        <f>IFERROR(VLOOKUP(A1462,[1]Monitoramento_Base!$A:$O,15,FALSE),0)</f>
        <v>6151</v>
      </c>
      <c r="G1462">
        <f>IFERROR(VLOOKUP(A1462,[1]Monitoramento_Base!$A:$P,16,FALSE),0)</f>
        <v>7976272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IFERROR(VLOOKUP(A1463,[1]Monitoramento_Base!$A:$J,7,FALSE),0)</f>
        <v>0</v>
      </c>
      <c r="C1463">
        <f>IFERROR(VLOOKUP(A1463,[1]Monitoramento_Base!$A:$J,8,FALSE),0)</f>
        <v>2046000</v>
      </c>
      <c r="D1463">
        <f>IFERROR(VLOOKUP(A1463,[1]Monitoramento_Base!$A:$K,11,FALSE),0)</f>
        <v>0</v>
      </c>
      <c r="E1463">
        <f>IFERROR(VLOOKUP(A1463,[1]Monitoramento_Base!$A:$L,12,FALSE),0)</f>
        <v>1980000</v>
      </c>
      <c r="F1463">
        <f>IFERROR(VLOOKUP(A1463,[1]Monitoramento_Base!$A:$O,15,FALSE),0)</f>
        <v>0</v>
      </c>
      <c r="G1463">
        <f>IFERROR(VLOOKUP(A1463,[1]Monitoramento_Base!$A:$P,16,FALSE),0)</f>
        <v>1320000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IFERROR(VLOOKUP(A1464,[1]Monitoramento_Base!$A:$J,7,FALSE),0)</f>
        <v>23892</v>
      </c>
      <c r="C1464">
        <f>IFERROR(VLOOKUP(A1464,[1]Monitoramento_Base!$A:$J,8,FALSE),0)</f>
        <v>24572678</v>
      </c>
      <c r="D1464">
        <f>IFERROR(VLOOKUP(A1464,[1]Monitoramento_Base!$A:$K,11,FALSE),0)</f>
        <v>14118</v>
      </c>
      <c r="E1464">
        <f>IFERROR(VLOOKUP(A1464,[1]Monitoramento_Base!$A:$L,12,FALSE),0)</f>
        <v>23264412</v>
      </c>
      <c r="F1464">
        <f>IFERROR(VLOOKUP(A1464,[1]Monitoramento_Base!$A:$O,15,FALSE),0)</f>
        <v>12714</v>
      </c>
      <c r="G1464">
        <f>IFERROR(VLOOKUP(A1464,[1]Monitoramento_Base!$A:$P,16,FALSE),0)</f>
        <v>15447595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IFERROR(VLOOKUP(A1465,[1]Monitoramento_Base!$A:$J,7,FALSE),0)</f>
        <v>67164</v>
      </c>
      <c r="C1465">
        <f>IFERROR(VLOOKUP(A1465,[1]Monitoramento_Base!$A:$J,8,FALSE),0)</f>
        <v>8617056</v>
      </c>
      <c r="D1465">
        <f>IFERROR(VLOOKUP(A1465,[1]Monitoramento_Base!$A:$K,11,FALSE),0)</f>
        <v>64620</v>
      </c>
      <c r="E1465">
        <f>IFERROR(VLOOKUP(A1465,[1]Monitoramento_Base!$A:$L,12,FALSE),0)</f>
        <v>9529363</v>
      </c>
      <c r="F1465">
        <f>IFERROR(VLOOKUP(A1465,[1]Monitoramento_Base!$A:$O,15,FALSE),0)</f>
        <v>49104</v>
      </c>
      <c r="G1465">
        <f>IFERROR(VLOOKUP(A1465,[1]Monitoramento_Base!$A:$P,16,FALSE),0)</f>
        <v>5844315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IFERROR(VLOOKUP(A1466,[1]Monitoramento_Base!$A:$J,7,FALSE),0)</f>
        <v>0</v>
      </c>
      <c r="C1466">
        <f>IFERROR(VLOOKUP(A1466,[1]Monitoramento_Base!$A:$J,8,FALSE),0)</f>
        <v>1991223</v>
      </c>
      <c r="D1466">
        <f>IFERROR(VLOOKUP(A1466,[1]Monitoramento_Base!$A:$K,11,FALSE),0)</f>
        <v>0</v>
      </c>
      <c r="E1466">
        <f>IFERROR(VLOOKUP(A1466,[1]Monitoramento_Base!$A:$L,12,FALSE),0)</f>
        <v>1926990</v>
      </c>
      <c r="F1466">
        <f>IFERROR(VLOOKUP(A1466,[1]Monitoramento_Base!$A:$O,15,FALSE),0)</f>
        <v>0</v>
      </c>
      <c r="G1466">
        <f>IFERROR(VLOOKUP(A1466,[1]Monitoramento_Base!$A:$P,16,FALSE),0)</f>
        <v>1284660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IFERROR(VLOOKUP(A1467,[1]Monitoramento_Base!$A:$J,7,FALSE),0)</f>
        <v>0</v>
      </c>
      <c r="C1467">
        <f>IFERROR(VLOOKUP(A1467,[1]Monitoramento_Base!$A:$J,8,FALSE),0)</f>
        <v>760461</v>
      </c>
      <c r="D1467">
        <f>IFERROR(VLOOKUP(A1467,[1]Monitoramento_Base!$A:$K,11,FALSE),0)</f>
        <v>0</v>
      </c>
      <c r="E1467">
        <f>IFERROR(VLOOKUP(A1467,[1]Monitoramento_Base!$A:$L,12,FALSE),0)</f>
        <v>735930</v>
      </c>
      <c r="F1467">
        <f>IFERROR(VLOOKUP(A1467,[1]Monitoramento_Base!$A:$O,15,FALSE),0)</f>
        <v>0</v>
      </c>
      <c r="G1467">
        <f>IFERROR(VLOOKUP(A1467,[1]Monitoramento_Base!$A:$P,16,FALSE),0)</f>
        <v>490620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IFERROR(VLOOKUP(A1468,[1]Monitoramento_Base!$A:$J,7,FALSE),0)</f>
        <v>0</v>
      </c>
      <c r="C1468">
        <f>IFERROR(VLOOKUP(A1468,[1]Monitoramento_Base!$A:$J,8,FALSE),0)</f>
        <v>3429406</v>
      </c>
      <c r="D1468">
        <f>IFERROR(VLOOKUP(A1468,[1]Monitoramento_Base!$A:$K,11,FALSE),0)</f>
        <v>0</v>
      </c>
      <c r="E1468">
        <f>IFERROR(VLOOKUP(A1468,[1]Monitoramento_Base!$A:$L,12,FALSE),0)</f>
        <v>3318780</v>
      </c>
      <c r="F1468">
        <f>IFERROR(VLOOKUP(A1468,[1]Monitoramento_Base!$A:$O,15,FALSE),0)</f>
        <v>0</v>
      </c>
      <c r="G1468">
        <f>IFERROR(VLOOKUP(A1468,[1]Monitoramento_Base!$A:$P,16,FALSE),0)</f>
        <v>2212520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IFERROR(VLOOKUP(A1469,[1]Monitoramento_Base!$A:$J,7,FALSE),0)</f>
        <v>10178</v>
      </c>
      <c r="C1469">
        <f>IFERROR(VLOOKUP(A1469,[1]Monitoramento_Base!$A:$J,8,FALSE),0)</f>
        <v>156777032</v>
      </c>
      <c r="D1469">
        <f>IFERROR(VLOOKUP(A1469,[1]Monitoramento_Base!$A:$K,11,FALSE),0)</f>
        <v>9881</v>
      </c>
      <c r="E1469">
        <f>IFERROR(VLOOKUP(A1469,[1]Monitoramento_Base!$A:$L,12,FALSE),0)</f>
        <v>151997886</v>
      </c>
      <c r="F1469">
        <f>IFERROR(VLOOKUP(A1469,[1]Monitoramento_Base!$A:$O,15,FALSE),0)</f>
        <v>5008</v>
      </c>
      <c r="G1469">
        <f>IFERROR(VLOOKUP(A1469,[1]Monitoramento_Base!$A:$P,16,FALSE),0)</f>
        <v>101752440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IFERROR(VLOOKUP(A1470,[1]Monitoramento_Base!$A:$J,7,FALSE),0)</f>
        <v>0</v>
      </c>
      <c r="C1470">
        <f>IFERROR(VLOOKUP(A1470,[1]Monitoramento_Base!$A:$J,8,FALSE),0)</f>
        <v>68247833</v>
      </c>
      <c r="D1470">
        <f>IFERROR(VLOOKUP(A1470,[1]Monitoramento_Base!$A:$K,11,FALSE),0)</f>
        <v>0</v>
      </c>
      <c r="E1470">
        <f>IFERROR(VLOOKUP(A1470,[1]Monitoramento_Base!$A:$L,12,FALSE),0)</f>
        <v>66046290</v>
      </c>
      <c r="F1470">
        <f>IFERROR(VLOOKUP(A1470,[1]Monitoramento_Base!$A:$O,15,FALSE),0)</f>
        <v>0</v>
      </c>
      <c r="G1470">
        <f>IFERROR(VLOOKUP(A1470,[1]Monitoramento_Base!$A:$P,16,FALSE),0)</f>
        <v>44030860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IFERROR(VLOOKUP(A1471,[1]Monitoramento_Base!$A:$J,7,FALSE),0)</f>
        <v>0</v>
      </c>
      <c r="C1471">
        <f>IFERROR(VLOOKUP(A1471,[1]Monitoramento_Base!$A:$J,8,FALSE),0)</f>
        <v>10694287</v>
      </c>
      <c r="D1471">
        <f>IFERROR(VLOOKUP(A1471,[1]Monitoramento_Base!$A:$K,11,FALSE),0)</f>
        <v>0</v>
      </c>
      <c r="E1471">
        <f>IFERROR(VLOOKUP(A1471,[1]Monitoramento_Base!$A:$L,12,FALSE),0)</f>
        <v>10349310</v>
      </c>
      <c r="F1471">
        <f>IFERROR(VLOOKUP(A1471,[1]Monitoramento_Base!$A:$O,15,FALSE),0)</f>
        <v>0</v>
      </c>
      <c r="G1471">
        <f>IFERROR(VLOOKUP(A1471,[1]Monitoramento_Base!$A:$P,16,FALSE),0)</f>
        <v>6899540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IFERROR(VLOOKUP(A1472,[1]Monitoramento_Base!$A:$J,7,FALSE),0)</f>
        <v>17635</v>
      </c>
      <c r="C1472">
        <f>IFERROR(VLOOKUP(A1472,[1]Monitoramento_Base!$A:$J,8,FALSE),0)</f>
        <v>6037140</v>
      </c>
      <c r="D1472">
        <f>IFERROR(VLOOKUP(A1472,[1]Monitoramento_Base!$A:$K,11,FALSE),0)</f>
        <v>17757</v>
      </c>
      <c r="E1472">
        <f>IFERROR(VLOOKUP(A1472,[1]Monitoramento_Base!$A:$L,12,FALSE),0)</f>
        <v>4854808</v>
      </c>
      <c r="F1472">
        <f>IFERROR(VLOOKUP(A1472,[1]Monitoramento_Base!$A:$O,15,FALSE),0)</f>
        <v>6493</v>
      </c>
      <c r="G1472">
        <f>IFERROR(VLOOKUP(A1472,[1]Monitoramento_Base!$A:$P,16,FALSE),0)</f>
        <v>3336610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IFERROR(VLOOKUP(A1473,[1]Monitoramento_Base!$A:$J,7,FALSE),0)</f>
        <v>0</v>
      </c>
      <c r="C1473">
        <f>IFERROR(VLOOKUP(A1473,[1]Monitoramento_Base!$A:$J,8,FALSE),0)</f>
        <v>58653612</v>
      </c>
      <c r="D1473">
        <f>IFERROR(VLOOKUP(A1473,[1]Monitoramento_Base!$A:$K,11,FALSE),0)</f>
        <v>0</v>
      </c>
      <c r="E1473">
        <f>IFERROR(VLOOKUP(A1473,[1]Monitoramento_Base!$A:$L,12,FALSE),0)</f>
        <v>56761560</v>
      </c>
      <c r="F1473">
        <f>IFERROR(VLOOKUP(A1473,[1]Monitoramento_Base!$A:$O,15,FALSE),0)</f>
        <v>0</v>
      </c>
      <c r="G1473">
        <f>IFERROR(VLOOKUP(A1473,[1]Monitoramento_Base!$A:$P,16,FALSE),0)</f>
        <v>37841040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IFERROR(VLOOKUP(A1474,[1]Monitoramento_Base!$A:$J,7,FALSE),0)</f>
        <v>0</v>
      </c>
      <c r="C1474">
        <f>IFERROR(VLOOKUP(A1474,[1]Monitoramento_Base!$A:$J,8,FALSE),0)</f>
        <v>0</v>
      </c>
      <c r="D1474">
        <f>IFERROR(VLOOKUP(A1474,[1]Monitoramento_Base!$A:$K,11,FALSE),0)</f>
        <v>0</v>
      </c>
      <c r="E1474">
        <f>IFERROR(VLOOKUP(A1474,[1]Monitoramento_Base!$A:$L,12,FALSE),0)</f>
        <v>0</v>
      </c>
      <c r="F1474">
        <f>IFERROR(VLOOKUP(A1474,[1]Monitoramento_Base!$A:$O,15,FALSE),0)</f>
        <v>0</v>
      </c>
      <c r="G1474">
        <f>IFERROR(VLOOKUP(A1474,[1]Monitoramento_Base!$A:$P,16,FALSE),0)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IFERROR(VLOOKUP(A1475,[1]Monitoramento_Base!$A:$J,7,FALSE),0)</f>
        <v>0</v>
      </c>
      <c r="C1475">
        <f>IFERROR(VLOOKUP(A1475,[1]Monitoramento_Base!$A:$J,8,FALSE),0)</f>
        <v>0</v>
      </c>
      <c r="D1475">
        <f>IFERROR(VLOOKUP(A1475,[1]Monitoramento_Base!$A:$K,11,FALSE),0)</f>
        <v>0</v>
      </c>
      <c r="E1475">
        <f>IFERROR(VLOOKUP(A1475,[1]Monitoramento_Base!$A:$L,12,FALSE),0)</f>
        <v>0</v>
      </c>
      <c r="F1475">
        <f>IFERROR(VLOOKUP(A1475,[1]Monitoramento_Base!$A:$O,15,FALSE),0)</f>
        <v>0</v>
      </c>
      <c r="G1475">
        <f>IFERROR(VLOOKUP(A1475,[1]Monitoramento_Base!$A:$P,16,FALSE),0)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IFERROR(VLOOKUP(A1476,[1]Monitoramento_Base!$A:$J,7,FALSE),0)</f>
        <v>90</v>
      </c>
      <c r="C1476">
        <f>IFERROR(VLOOKUP(A1476,[1]Monitoramento_Base!$A:$J,8,FALSE),0)</f>
        <v>22599030</v>
      </c>
      <c r="D1476">
        <f>IFERROR(VLOOKUP(A1476,[1]Monitoramento_Base!$A:$K,11,FALSE),0)</f>
        <v>180</v>
      </c>
      <c r="E1476">
        <f>IFERROR(VLOOKUP(A1476,[1]Monitoramento_Base!$A:$L,12,FALSE),0)</f>
        <v>21863340</v>
      </c>
      <c r="F1476">
        <f>IFERROR(VLOOKUP(A1476,[1]Monitoramento_Base!$A:$O,15,FALSE),0)</f>
        <v>420</v>
      </c>
      <c r="G1476">
        <f>IFERROR(VLOOKUP(A1476,[1]Monitoramento_Base!$A:$P,16,FALSE),0)</f>
        <v>15087192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IFERROR(VLOOKUP(A1477,[1]Monitoramento_Base!$A:$J,7,FALSE),0)</f>
        <v>240</v>
      </c>
      <c r="C1477">
        <f>IFERROR(VLOOKUP(A1477,[1]Monitoramento_Base!$A:$J,8,FALSE),0)</f>
        <v>32344939</v>
      </c>
      <c r="D1477">
        <f>IFERROR(VLOOKUP(A1477,[1]Monitoramento_Base!$A:$K,11,FALSE),0)</f>
        <v>0</v>
      </c>
      <c r="E1477">
        <f>IFERROR(VLOOKUP(A1477,[1]Monitoramento_Base!$A:$L,12,FALSE),0)</f>
        <v>32533030</v>
      </c>
      <c r="F1477">
        <f>IFERROR(VLOOKUP(A1477,[1]Monitoramento_Base!$A:$O,15,FALSE),0)</f>
        <v>0</v>
      </c>
      <c r="G1477">
        <f>IFERROR(VLOOKUP(A1477,[1]Monitoramento_Base!$A:$P,16,FALSE),0)</f>
        <v>21730180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IFERROR(VLOOKUP(A1478,[1]Monitoramento_Base!$A:$J,7,FALSE),0)</f>
        <v>0</v>
      </c>
      <c r="C1478">
        <f>IFERROR(VLOOKUP(A1478,[1]Monitoramento_Base!$A:$J,8,FALSE),0)</f>
        <v>28450591</v>
      </c>
      <c r="D1478">
        <f>IFERROR(VLOOKUP(A1478,[1]Monitoramento_Base!$A:$K,11,FALSE),0)</f>
        <v>0</v>
      </c>
      <c r="E1478">
        <f>IFERROR(VLOOKUP(A1478,[1]Monitoramento_Base!$A:$L,12,FALSE),0)</f>
        <v>27532830</v>
      </c>
      <c r="F1478">
        <f>IFERROR(VLOOKUP(A1478,[1]Monitoramento_Base!$A:$O,15,FALSE),0)</f>
        <v>0</v>
      </c>
      <c r="G1478">
        <f>IFERROR(VLOOKUP(A1478,[1]Monitoramento_Base!$A:$P,16,FALSE),0)</f>
        <v>18355220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IFERROR(VLOOKUP(A1479,[1]Monitoramento_Base!$A:$J,7,FALSE),0)</f>
        <v>0</v>
      </c>
      <c r="C1479">
        <f>IFERROR(VLOOKUP(A1479,[1]Monitoramento_Base!$A:$J,8,FALSE),0)</f>
        <v>15015625</v>
      </c>
      <c r="D1479">
        <f>IFERROR(VLOOKUP(A1479,[1]Monitoramento_Base!$A:$K,11,FALSE),0)</f>
        <v>0</v>
      </c>
      <c r="E1479">
        <f>IFERROR(VLOOKUP(A1479,[1]Monitoramento_Base!$A:$L,12,FALSE),0)</f>
        <v>14616737</v>
      </c>
      <c r="F1479">
        <f>IFERROR(VLOOKUP(A1479,[1]Monitoramento_Base!$A:$O,15,FALSE),0)</f>
        <v>232</v>
      </c>
      <c r="G1479">
        <f>IFERROR(VLOOKUP(A1479,[1]Monitoramento_Base!$A:$P,16,FALSE),0)</f>
        <v>11370913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IFERROR(VLOOKUP(A1480,[1]Monitoramento_Base!$A:$J,7,FALSE),0)</f>
        <v>30828</v>
      </c>
      <c r="C1480">
        <f>IFERROR(VLOOKUP(A1480,[1]Monitoramento_Base!$A:$J,8,FALSE),0)</f>
        <v>6957993</v>
      </c>
      <c r="D1480">
        <f>IFERROR(VLOOKUP(A1480,[1]Monitoramento_Base!$A:$K,11,FALSE),0)</f>
        <v>31084</v>
      </c>
      <c r="E1480">
        <f>IFERROR(VLOOKUP(A1480,[1]Monitoramento_Base!$A:$L,12,FALSE),0)</f>
        <v>7673175</v>
      </c>
      <c r="F1480">
        <f>IFERROR(VLOOKUP(A1480,[1]Monitoramento_Base!$A:$O,15,FALSE),0)</f>
        <v>30489</v>
      </c>
      <c r="G1480">
        <f>IFERROR(VLOOKUP(A1480,[1]Monitoramento_Base!$A:$P,16,FALSE),0)</f>
        <v>5344552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IFERROR(VLOOKUP(A1481,[1]Monitoramento_Base!$A:$J,7,FALSE),0)</f>
        <v>159837</v>
      </c>
      <c r="C1481">
        <f>IFERROR(VLOOKUP(A1481,[1]Monitoramento_Base!$A:$J,8,FALSE),0)</f>
        <v>153843238</v>
      </c>
      <c r="D1481">
        <f>IFERROR(VLOOKUP(A1481,[1]Monitoramento_Base!$A:$K,11,FALSE),0)</f>
        <v>66945</v>
      </c>
      <c r="E1481">
        <f>IFERROR(VLOOKUP(A1481,[1]Monitoramento_Base!$A:$L,12,FALSE),0)</f>
        <v>145454985</v>
      </c>
      <c r="F1481">
        <f>IFERROR(VLOOKUP(A1481,[1]Monitoramento_Base!$A:$O,15,FALSE),0)</f>
        <v>108813</v>
      </c>
      <c r="G1481">
        <f>IFERROR(VLOOKUP(A1481,[1]Monitoramento_Base!$A:$P,16,FALSE),0)</f>
        <v>91491246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IFERROR(VLOOKUP(A1482,[1]Monitoramento_Base!$A:$J,7,FALSE),0)</f>
        <v>50659</v>
      </c>
      <c r="C1482">
        <f>IFERROR(VLOOKUP(A1482,[1]Monitoramento_Base!$A:$J,8,FALSE),0)</f>
        <v>136839052</v>
      </c>
      <c r="D1482">
        <f>IFERROR(VLOOKUP(A1482,[1]Monitoramento_Base!$A:$K,11,FALSE),0)</f>
        <v>36425</v>
      </c>
      <c r="E1482">
        <f>IFERROR(VLOOKUP(A1482,[1]Monitoramento_Base!$A:$L,12,FALSE),0)</f>
        <v>131625385</v>
      </c>
      <c r="F1482">
        <f>IFERROR(VLOOKUP(A1482,[1]Monitoramento_Base!$A:$O,15,FALSE),0)</f>
        <v>53922</v>
      </c>
      <c r="G1482">
        <f>IFERROR(VLOOKUP(A1482,[1]Monitoramento_Base!$A:$P,16,FALSE),0)</f>
        <v>88366991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IFERROR(VLOOKUP(A1483,[1]Monitoramento_Base!$A:$J,7,FALSE),0)</f>
        <v>12320</v>
      </c>
      <c r="C1483">
        <f>IFERROR(VLOOKUP(A1483,[1]Monitoramento_Base!$A:$J,8,FALSE),0)</f>
        <v>6142362</v>
      </c>
      <c r="D1483">
        <f>IFERROR(VLOOKUP(A1483,[1]Monitoramento_Base!$A:$K,11,FALSE),0)</f>
        <v>41940</v>
      </c>
      <c r="E1483">
        <f>IFERROR(VLOOKUP(A1483,[1]Monitoramento_Base!$A:$L,12,FALSE),0)</f>
        <v>7004657</v>
      </c>
      <c r="F1483">
        <f>IFERROR(VLOOKUP(A1483,[1]Monitoramento_Base!$A:$O,15,FALSE),0)</f>
        <v>42274</v>
      </c>
      <c r="G1483">
        <f>IFERROR(VLOOKUP(A1483,[1]Monitoramento_Base!$A:$P,16,FALSE),0)</f>
        <v>4115888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IFERROR(VLOOKUP(A1484,[1]Monitoramento_Base!$A:$J,7,FALSE),0)</f>
        <v>0</v>
      </c>
      <c r="C1484">
        <f>IFERROR(VLOOKUP(A1484,[1]Monitoramento_Base!$A:$J,8,FALSE),0)</f>
        <v>34119065</v>
      </c>
      <c r="D1484">
        <f>IFERROR(VLOOKUP(A1484,[1]Monitoramento_Base!$A:$K,11,FALSE),0)</f>
        <v>0</v>
      </c>
      <c r="E1484">
        <f>IFERROR(VLOOKUP(A1484,[1]Monitoramento_Base!$A:$L,12,FALSE),0)</f>
        <v>33018450</v>
      </c>
      <c r="F1484">
        <f>IFERROR(VLOOKUP(A1484,[1]Monitoramento_Base!$A:$O,15,FALSE),0)</f>
        <v>0</v>
      </c>
      <c r="G1484">
        <f>IFERROR(VLOOKUP(A1484,[1]Monitoramento_Base!$A:$P,16,FALSE),0)</f>
        <v>22012300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IFERROR(VLOOKUP(A1485,[1]Monitoramento_Base!$A:$J,7,FALSE),0)</f>
        <v>23723</v>
      </c>
      <c r="C1485">
        <f>IFERROR(VLOOKUP(A1485,[1]Monitoramento_Base!$A:$J,8,FALSE),0)</f>
        <v>12195883</v>
      </c>
      <c r="D1485">
        <f>IFERROR(VLOOKUP(A1485,[1]Monitoramento_Base!$A:$K,11,FALSE),0)</f>
        <v>1322</v>
      </c>
      <c r="E1485">
        <f>IFERROR(VLOOKUP(A1485,[1]Monitoramento_Base!$A:$L,12,FALSE),0)</f>
        <v>11460664</v>
      </c>
      <c r="F1485">
        <f>IFERROR(VLOOKUP(A1485,[1]Monitoramento_Base!$A:$O,15,FALSE),0)</f>
        <v>370</v>
      </c>
      <c r="G1485">
        <f>IFERROR(VLOOKUP(A1485,[1]Monitoramento_Base!$A:$P,16,FALSE),0)</f>
        <v>7636110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IFERROR(VLOOKUP(A1486,[1]Monitoramento_Base!$A:$J,7,FALSE),0)</f>
        <v>17799</v>
      </c>
      <c r="C1486">
        <f>IFERROR(VLOOKUP(A1486,[1]Monitoramento_Base!$A:$J,8,FALSE),0)</f>
        <v>18084231</v>
      </c>
      <c r="D1486">
        <f>IFERROR(VLOOKUP(A1486,[1]Monitoramento_Base!$A:$K,11,FALSE),0)</f>
        <v>43792</v>
      </c>
      <c r="E1486">
        <f>IFERROR(VLOOKUP(A1486,[1]Monitoramento_Base!$A:$L,12,FALSE),0)</f>
        <v>19202618</v>
      </c>
      <c r="F1486">
        <f>IFERROR(VLOOKUP(A1486,[1]Monitoramento_Base!$A:$O,15,FALSE),0)</f>
        <v>20799</v>
      </c>
      <c r="G1486">
        <f>IFERROR(VLOOKUP(A1486,[1]Monitoramento_Base!$A:$P,16,FALSE),0)</f>
        <v>13091237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IFERROR(VLOOKUP(A1487,[1]Monitoramento_Base!$A:$J,7,FALSE),0)</f>
        <v>19661</v>
      </c>
      <c r="C1487">
        <f>IFERROR(VLOOKUP(A1487,[1]Monitoramento_Base!$A:$J,8,FALSE),0)</f>
        <v>21062090</v>
      </c>
      <c r="D1487">
        <f>IFERROR(VLOOKUP(A1487,[1]Monitoramento_Base!$A:$K,11,FALSE),0)</f>
        <v>15109</v>
      </c>
      <c r="E1487">
        <f>IFERROR(VLOOKUP(A1487,[1]Monitoramento_Base!$A:$L,12,FALSE),0)</f>
        <v>23022983</v>
      </c>
      <c r="F1487">
        <f>IFERROR(VLOOKUP(A1487,[1]Monitoramento_Base!$A:$O,15,FALSE),0)</f>
        <v>12652</v>
      </c>
      <c r="G1487">
        <f>IFERROR(VLOOKUP(A1487,[1]Monitoramento_Base!$A:$P,16,FALSE),0)</f>
        <v>15737038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IFERROR(VLOOKUP(A1488,[1]Monitoramento_Base!$A:$J,7,FALSE),0)</f>
        <v>0</v>
      </c>
      <c r="C1488">
        <f>IFERROR(VLOOKUP(A1488,[1]Monitoramento_Base!$A:$J,8,FALSE),0)</f>
        <v>80111409</v>
      </c>
      <c r="D1488">
        <f>IFERROR(VLOOKUP(A1488,[1]Monitoramento_Base!$A:$K,11,FALSE),0)</f>
        <v>0</v>
      </c>
      <c r="E1488">
        <f>IFERROR(VLOOKUP(A1488,[1]Monitoramento_Base!$A:$L,12,FALSE),0)</f>
        <v>77527170</v>
      </c>
      <c r="F1488">
        <f>IFERROR(VLOOKUP(A1488,[1]Monitoramento_Base!$A:$O,15,FALSE),0)</f>
        <v>0</v>
      </c>
      <c r="G1488">
        <f>IFERROR(VLOOKUP(A1488,[1]Monitoramento_Base!$A:$P,16,FALSE),0)</f>
        <v>51684780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IFERROR(VLOOKUP(A1489,[1]Monitoramento_Base!$A:$J,7,FALSE),0)</f>
        <v>46643</v>
      </c>
      <c r="C1489">
        <f>IFERROR(VLOOKUP(A1489,[1]Monitoramento_Base!$A:$J,8,FALSE),0)</f>
        <v>11651242</v>
      </c>
      <c r="D1489">
        <f>IFERROR(VLOOKUP(A1489,[1]Monitoramento_Base!$A:$K,11,FALSE),0)</f>
        <v>29362</v>
      </c>
      <c r="E1489">
        <f>IFERROR(VLOOKUP(A1489,[1]Monitoramento_Base!$A:$L,12,FALSE),0)</f>
        <v>11188797</v>
      </c>
      <c r="F1489">
        <f>IFERROR(VLOOKUP(A1489,[1]Monitoramento_Base!$A:$O,15,FALSE),0)</f>
        <v>53388</v>
      </c>
      <c r="G1489">
        <f>IFERROR(VLOOKUP(A1489,[1]Monitoramento_Base!$A:$P,16,FALSE),0)</f>
        <v>9264020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IFERROR(VLOOKUP(A1490,[1]Monitoramento_Base!$A:$J,7,FALSE),0)</f>
        <v>0</v>
      </c>
      <c r="C1490">
        <f>IFERROR(VLOOKUP(A1490,[1]Monitoramento_Base!$A:$J,8,FALSE),0)</f>
        <v>74081940</v>
      </c>
      <c r="D1490">
        <f>IFERROR(VLOOKUP(A1490,[1]Monitoramento_Base!$A:$K,11,FALSE),0)</f>
        <v>12</v>
      </c>
      <c r="E1490">
        <f>IFERROR(VLOOKUP(A1490,[1]Monitoramento_Base!$A:$L,12,FALSE),0)</f>
        <v>71691960</v>
      </c>
      <c r="F1490">
        <f>IFERROR(VLOOKUP(A1490,[1]Monitoramento_Base!$A:$O,15,FALSE),0)</f>
        <v>0</v>
      </c>
      <c r="G1490">
        <f>IFERROR(VLOOKUP(A1490,[1]Monitoramento_Base!$A:$P,16,FALSE),0)</f>
        <v>47794560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IFERROR(VLOOKUP(A1491,[1]Monitoramento_Base!$A:$J,7,FALSE),0)</f>
        <v>2600</v>
      </c>
      <c r="C1491">
        <f>IFERROR(VLOOKUP(A1491,[1]Monitoramento_Base!$A:$J,8,FALSE),0)</f>
        <v>232551910</v>
      </c>
      <c r="D1491">
        <f>IFERROR(VLOOKUP(A1491,[1]Monitoramento_Base!$A:$K,11,FALSE),0)</f>
        <v>16347</v>
      </c>
      <c r="E1491">
        <f>IFERROR(VLOOKUP(A1491,[1]Monitoramento_Base!$A:$L,12,FALSE),0)</f>
        <v>231548884</v>
      </c>
      <c r="F1491">
        <f>IFERROR(VLOOKUP(A1491,[1]Monitoramento_Base!$A:$O,15,FALSE),0)</f>
        <v>15706</v>
      </c>
      <c r="G1491">
        <f>IFERROR(VLOOKUP(A1491,[1]Monitoramento_Base!$A:$P,16,FALSE),0)</f>
        <v>157602596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IFERROR(VLOOKUP(A1492,[1]Monitoramento_Base!$A:$J,7,FALSE),0)</f>
        <v>0</v>
      </c>
      <c r="C1492">
        <f>IFERROR(VLOOKUP(A1492,[1]Monitoramento_Base!$A:$J,8,FALSE),0)</f>
        <v>8432217</v>
      </c>
      <c r="D1492">
        <f>IFERROR(VLOOKUP(A1492,[1]Monitoramento_Base!$A:$K,11,FALSE),0)</f>
        <v>0</v>
      </c>
      <c r="E1492">
        <f>IFERROR(VLOOKUP(A1492,[1]Monitoramento_Base!$A:$L,12,FALSE),0)</f>
        <v>8160210</v>
      </c>
      <c r="F1492">
        <f>IFERROR(VLOOKUP(A1492,[1]Monitoramento_Base!$A:$O,15,FALSE),0)</f>
        <v>0</v>
      </c>
      <c r="G1492">
        <f>IFERROR(VLOOKUP(A1492,[1]Monitoramento_Base!$A:$P,16,FALSE),0)</f>
        <v>5440140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IFERROR(VLOOKUP(A1493,[1]Monitoramento_Base!$A:$J,7,FALSE),0)</f>
        <v>152662</v>
      </c>
      <c r="C1493">
        <f>IFERROR(VLOOKUP(A1493,[1]Monitoramento_Base!$A:$J,8,FALSE),0)</f>
        <v>205216114</v>
      </c>
      <c r="D1493">
        <f>IFERROR(VLOOKUP(A1493,[1]Monitoramento_Base!$A:$K,11,FALSE),0)</f>
        <v>158831</v>
      </c>
      <c r="E1493">
        <f>IFERROR(VLOOKUP(A1493,[1]Monitoramento_Base!$A:$L,12,FALSE),0)</f>
        <v>188313747</v>
      </c>
      <c r="F1493">
        <f>IFERROR(VLOOKUP(A1493,[1]Monitoramento_Base!$A:$O,15,FALSE),0)</f>
        <v>129389</v>
      </c>
      <c r="G1493">
        <f>IFERROR(VLOOKUP(A1493,[1]Monitoramento_Base!$A:$P,16,FALSE),0)</f>
        <v>136908301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IFERROR(VLOOKUP(A1494,[1]Monitoramento_Base!$A:$J,7,FALSE),0)</f>
        <v>5433</v>
      </c>
      <c r="C1494">
        <f>IFERROR(VLOOKUP(A1494,[1]Monitoramento_Base!$A:$J,8,FALSE),0)</f>
        <v>67985051</v>
      </c>
      <c r="D1494">
        <f>IFERROR(VLOOKUP(A1494,[1]Monitoramento_Base!$A:$K,11,FALSE),0)</f>
        <v>2408</v>
      </c>
      <c r="E1494">
        <f>IFERROR(VLOOKUP(A1494,[1]Monitoramento_Base!$A:$L,12,FALSE),0)</f>
        <v>80345000</v>
      </c>
      <c r="F1494">
        <f>IFERROR(VLOOKUP(A1494,[1]Monitoramento_Base!$A:$O,15,FALSE),0)</f>
        <v>2013</v>
      </c>
      <c r="G1494">
        <f>IFERROR(VLOOKUP(A1494,[1]Monitoramento_Base!$A:$P,16,FALSE),0)</f>
        <v>58915836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IFERROR(VLOOKUP(A1495,[1]Monitoramento_Base!$A:$J,7,FALSE),0)</f>
        <v>0</v>
      </c>
      <c r="C1495">
        <f>IFERROR(VLOOKUP(A1495,[1]Monitoramento_Base!$A:$J,8,FALSE),0)</f>
        <v>8386988</v>
      </c>
      <c r="D1495">
        <f>IFERROR(VLOOKUP(A1495,[1]Monitoramento_Base!$A:$K,11,FALSE),0)</f>
        <v>0</v>
      </c>
      <c r="E1495">
        <f>IFERROR(VLOOKUP(A1495,[1]Monitoramento_Base!$A:$L,12,FALSE),0)</f>
        <v>8116440</v>
      </c>
      <c r="F1495">
        <f>IFERROR(VLOOKUP(A1495,[1]Monitoramento_Base!$A:$O,15,FALSE),0)</f>
        <v>0</v>
      </c>
      <c r="G1495">
        <f>IFERROR(VLOOKUP(A1495,[1]Monitoramento_Base!$A:$P,16,FALSE),0)</f>
        <v>5410960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IFERROR(VLOOKUP(A1496,[1]Monitoramento_Base!$A:$J,7,FALSE),0)</f>
        <v>0</v>
      </c>
      <c r="C1496">
        <f>IFERROR(VLOOKUP(A1496,[1]Monitoramento_Base!$A:$J,8,FALSE),0)</f>
        <v>0</v>
      </c>
      <c r="D1496">
        <f>IFERROR(VLOOKUP(A1496,[1]Monitoramento_Base!$A:$K,11,FALSE),0)</f>
        <v>0</v>
      </c>
      <c r="E1496">
        <f>IFERROR(VLOOKUP(A1496,[1]Monitoramento_Base!$A:$L,12,FALSE),0)</f>
        <v>0</v>
      </c>
      <c r="F1496">
        <f>IFERROR(VLOOKUP(A1496,[1]Monitoramento_Base!$A:$O,15,FALSE),0)</f>
        <v>0</v>
      </c>
      <c r="G1496">
        <f>IFERROR(VLOOKUP(A1496,[1]Monitoramento_Base!$A:$P,16,FALSE),0)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IFERROR(VLOOKUP(A1497,[1]Monitoramento_Base!$A:$J,7,FALSE),0)</f>
        <v>0</v>
      </c>
      <c r="C1497">
        <f>IFERROR(VLOOKUP(A1497,[1]Monitoramento_Base!$A:$J,8,FALSE),0)</f>
        <v>31196168</v>
      </c>
      <c r="D1497">
        <f>IFERROR(VLOOKUP(A1497,[1]Monitoramento_Base!$A:$K,11,FALSE),0)</f>
        <v>0</v>
      </c>
      <c r="E1497">
        <f>IFERROR(VLOOKUP(A1497,[1]Monitoramento_Base!$A:$L,12,FALSE),0)</f>
        <v>30189840</v>
      </c>
      <c r="F1497">
        <f>IFERROR(VLOOKUP(A1497,[1]Monitoramento_Base!$A:$O,15,FALSE),0)</f>
        <v>0</v>
      </c>
      <c r="G1497">
        <f>IFERROR(VLOOKUP(A1497,[1]Monitoramento_Base!$A:$P,16,FALSE),0)</f>
        <v>20126560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112505</v>
      </c>
      <c r="Q1497">
        <f>IFERROR(VLOOKUP(A1497,[3]Sheet1!$A:$G,5,FALSE),0)</f>
        <v>300729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IFERROR(VLOOKUP(A1498,[1]Monitoramento_Base!$A:$J,7,FALSE),0)</f>
        <v>0</v>
      </c>
      <c r="C1498">
        <f>IFERROR(VLOOKUP(A1498,[1]Monitoramento_Base!$A:$J,8,FALSE),0)</f>
        <v>68102319</v>
      </c>
      <c r="D1498">
        <f>IFERROR(VLOOKUP(A1498,[1]Monitoramento_Base!$A:$K,11,FALSE),0)</f>
        <v>0</v>
      </c>
      <c r="E1498">
        <f>IFERROR(VLOOKUP(A1498,[1]Monitoramento_Base!$A:$L,12,FALSE),0)</f>
        <v>65905470</v>
      </c>
      <c r="F1498">
        <f>IFERROR(VLOOKUP(A1498,[1]Monitoramento_Base!$A:$O,15,FALSE),0)</f>
        <v>0</v>
      </c>
      <c r="G1498">
        <f>IFERROR(VLOOKUP(A1498,[1]Monitoramento_Base!$A:$P,16,FALSE),0)</f>
        <v>43936980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IFERROR(VLOOKUP(A1499,[1]Monitoramento_Base!$A:$J,7,FALSE),0)</f>
        <v>0</v>
      </c>
      <c r="C1499">
        <f>IFERROR(VLOOKUP(A1499,[1]Monitoramento_Base!$A:$J,8,FALSE),0)</f>
        <v>6363587</v>
      </c>
      <c r="D1499">
        <f>IFERROR(VLOOKUP(A1499,[1]Monitoramento_Base!$A:$K,11,FALSE),0)</f>
        <v>0</v>
      </c>
      <c r="E1499">
        <f>IFERROR(VLOOKUP(A1499,[1]Monitoramento_Base!$A:$L,12,FALSE),0)</f>
        <v>6158310</v>
      </c>
      <c r="F1499">
        <f>IFERROR(VLOOKUP(A1499,[1]Monitoramento_Base!$A:$O,15,FALSE),0)</f>
        <v>0</v>
      </c>
      <c r="G1499">
        <f>IFERROR(VLOOKUP(A1499,[1]Monitoramento_Base!$A:$P,16,FALSE),0)</f>
        <v>4105540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IFERROR(VLOOKUP(A1500,[1]Monitoramento_Base!$A:$J,7,FALSE),0)</f>
        <v>16104</v>
      </c>
      <c r="C1500">
        <f>IFERROR(VLOOKUP(A1500,[1]Monitoramento_Base!$A:$J,8,FALSE),0)</f>
        <v>47503759</v>
      </c>
      <c r="D1500">
        <f>IFERROR(VLOOKUP(A1500,[1]Monitoramento_Base!$A:$K,11,FALSE),0)</f>
        <v>0</v>
      </c>
      <c r="E1500">
        <f>IFERROR(VLOOKUP(A1500,[1]Monitoramento_Base!$A:$L,12,FALSE),0)</f>
        <v>45723330</v>
      </c>
      <c r="F1500">
        <f>IFERROR(VLOOKUP(A1500,[1]Monitoramento_Base!$A:$O,15,FALSE),0)</f>
        <v>3917</v>
      </c>
      <c r="G1500">
        <f>IFERROR(VLOOKUP(A1500,[1]Monitoramento_Base!$A:$P,16,FALSE),0)</f>
        <v>30419237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IFERROR(VLOOKUP(A1501,[1]Monitoramento_Base!$A:$J,7,FALSE),0)</f>
        <v>42321</v>
      </c>
      <c r="C1501">
        <f>IFERROR(VLOOKUP(A1501,[1]Monitoramento_Base!$A:$J,8,FALSE),0)</f>
        <v>20486833</v>
      </c>
      <c r="D1501">
        <f>IFERROR(VLOOKUP(A1501,[1]Monitoramento_Base!$A:$K,11,FALSE),0)</f>
        <v>31260</v>
      </c>
      <c r="E1501">
        <f>IFERROR(VLOOKUP(A1501,[1]Monitoramento_Base!$A:$L,12,FALSE),0)</f>
        <v>17525614</v>
      </c>
      <c r="F1501">
        <f>IFERROR(VLOOKUP(A1501,[1]Monitoramento_Base!$A:$O,15,FALSE),0)</f>
        <v>28107</v>
      </c>
      <c r="G1501">
        <f>IFERROR(VLOOKUP(A1501,[1]Monitoramento_Base!$A:$P,16,FALSE),0)</f>
        <v>9531624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IFERROR(VLOOKUP(A1502,[1]Monitoramento_Base!$A:$J,7,FALSE),0)</f>
        <v>2</v>
      </c>
      <c r="C1502">
        <f>IFERROR(VLOOKUP(A1502,[1]Monitoramento_Base!$A:$J,8,FALSE),0)</f>
        <v>952169286</v>
      </c>
      <c r="D1502">
        <f>IFERROR(VLOOKUP(A1502,[1]Monitoramento_Base!$A:$K,11,FALSE),0)</f>
        <v>1</v>
      </c>
      <c r="E1502">
        <f>IFERROR(VLOOKUP(A1502,[1]Monitoramento_Base!$A:$L,12,FALSE),0)</f>
        <v>921454123</v>
      </c>
      <c r="F1502">
        <f>IFERROR(VLOOKUP(A1502,[1]Monitoramento_Base!$A:$O,15,FALSE),0)</f>
        <v>2</v>
      </c>
      <c r="G1502">
        <f>IFERROR(VLOOKUP(A1502,[1]Monitoramento_Base!$A:$P,16,FALSE),0)</f>
        <v>614302722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IFERROR(VLOOKUP(A1503,[1]Monitoramento_Base!$A:$J,7,FALSE),0)</f>
        <v>79746</v>
      </c>
      <c r="C1503">
        <f>IFERROR(VLOOKUP(A1503,[1]Monitoramento_Base!$A:$J,8,FALSE),0)</f>
        <v>61494172</v>
      </c>
      <c r="D1503">
        <f>IFERROR(VLOOKUP(A1503,[1]Monitoramento_Base!$A:$K,11,FALSE),0)</f>
        <v>68212</v>
      </c>
      <c r="E1503">
        <f>IFERROR(VLOOKUP(A1503,[1]Monitoramento_Base!$A:$L,12,FALSE),0)</f>
        <v>58520473</v>
      </c>
      <c r="F1503">
        <f>IFERROR(VLOOKUP(A1503,[1]Monitoramento_Base!$A:$O,15,FALSE),0)</f>
        <v>68161</v>
      </c>
      <c r="G1503">
        <f>IFERROR(VLOOKUP(A1503,[1]Monitoramento_Base!$A:$P,16,FALSE),0)</f>
        <v>38627615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IFERROR(VLOOKUP(A1504,[1]Monitoramento_Base!$A:$J,7,FALSE),0)</f>
        <v>114929</v>
      </c>
      <c r="C1504">
        <f>IFERROR(VLOOKUP(A1504,[1]Monitoramento_Base!$A:$J,8,FALSE),0)</f>
        <v>23218263</v>
      </c>
      <c r="D1504">
        <f>IFERROR(VLOOKUP(A1504,[1]Monitoramento_Base!$A:$K,11,FALSE),0)</f>
        <v>106439</v>
      </c>
      <c r="E1504">
        <f>IFERROR(VLOOKUP(A1504,[1]Monitoramento_Base!$A:$L,12,FALSE),0)</f>
        <v>26866812</v>
      </c>
      <c r="F1504">
        <f>IFERROR(VLOOKUP(A1504,[1]Monitoramento_Base!$A:$O,15,FALSE),0)</f>
        <v>135839</v>
      </c>
      <c r="G1504">
        <f>IFERROR(VLOOKUP(A1504,[1]Monitoramento_Base!$A:$P,16,FALSE),0)</f>
        <v>22222053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IFERROR(VLOOKUP(A1505,[1]Monitoramento_Base!$A:$J,7,FALSE),0)</f>
        <v>35956</v>
      </c>
      <c r="C1505">
        <f>IFERROR(VLOOKUP(A1505,[1]Monitoramento_Base!$A:$J,8,FALSE),0)</f>
        <v>53801241</v>
      </c>
      <c r="D1505">
        <f>IFERROR(VLOOKUP(A1505,[1]Monitoramento_Base!$A:$K,11,FALSE),0)</f>
        <v>96041</v>
      </c>
      <c r="E1505">
        <f>IFERROR(VLOOKUP(A1505,[1]Monitoramento_Base!$A:$L,12,FALSE),0)</f>
        <v>56756050</v>
      </c>
      <c r="F1505">
        <f>IFERROR(VLOOKUP(A1505,[1]Monitoramento_Base!$A:$O,15,FALSE),0)</f>
        <v>7654</v>
      </c>
      <c r="G1505">
        <f>IFERROR(VLOOKUP(A1505,[1]Monitoramento_Base!$A:$P,16,FALSE),0)</f>
        <v>36385477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IFERROR(VLOOKUP(A1506,[1]Monitoramento_Base!$A:$J,7,FALSE),0)</f>
        <v>73884</v>
      </c>
      <c r="C1506">
        <f>IFERROR(VLOOKUP(A1506,[1]Monitoramento_Base!$A:$J,8,FALSE),0)</f>
        <v>34793993</v>
      </c>
      <c r="D1506">
        <f>IFERROR(VLOOKUP(A1506,[1]Monitoramento_Base!$A:$K,11,FALSE),0)</f>
        <v>69334</v>
      </c>
      <c r="E1506">
        <f>IFERROR(VLOOKUP(A1506,[1]Monitoramento_Base!$A:$L,12,FALSE),0)</f>
        <v>33504461</v>
      </c>
      <c r="F1506">
        <f>IFERROR(VLOOKUP(A1506,[1]Monitoramento_Base!$A:$O,15,FALSE),0)</f>
        <v>61814</v>
      </c>
      <c r="G1506">
        <f>IFERROR(VLOOKUP(A1506,[1]Monitoramento_Base!$A:$P,16,FALSE),0)</f>
        <v>20949437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IFERROR(VLOOKUP(A1507,[1]Monitoramento_Base!$A:$J,7,FALSE),0)</f>
        <v>70790</v>
      </c>
      <c r="C1507">
        <f>IFERROR(VLOOKUP(A1507,[1]Monitoramento_Base!$A:$J,8,FALSE),0)</f>
        <v>137917460</v>
      </c>
      <c r="D1507">
        <f>IFERROR(VLOOKUP(A1507,[1]Monitoramento_Base!$A:$K,11,FALSE),0)</f>
        <v>44169</v>
      </c>
      <c r="E1507">
        <f>IFERROR(VLOOKUP(A1507,[1]Monitoramento_Base!$A:$L,12,FALSE),0)</f>
        <v>131911185</v>
      </c>
      <c r="F1507">
        <f>IFERROR(VLOOKUP(A1507,[1]Monitoramento_Base!$A:$O,15,FALSE),0)</f>
        <v>44333</v>
      </c>
      <c r="G1507">
        <f>IFERROR(VLOOKUP(A1507,[1]Monitoramento_Base!$A:$P,16,FALSE),0)</f>
        <v>90531905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IFERROR(VLOOKUP(A1508,[1]Monitoramento_Base!$A:$J,7,FALSE),0)</f>
        <v>0</v>
      </c>
      <c r="C1508">
        <f>IFERROR(VLOOKUP(A1508,[1]Monitoramento_Base!$A:$J,8,FALSE),0)</f>
        <v>40396165</v>
      </c>
      <c r="D1508">
        <f>IFERROR(VLOOKUP(A1508,[1]Monitoramento_Base!$A:$K,11,FALSE),0)</f>
        <v>0</v>
      </c>
      <c r="E1508">
        <f>IFERROR(VLOOKUP(A1508,[1]Monitoramento_Base!$A:$L,12,FALSE),0)</f>
        <v>38343020</v>
      </c>
      <c r="F1508">
        <f>IFERROR(VLOOKUP(A1508,[1]Monitoramento_Base!$A:$O,15,FALSE),0)</f>
        <v>0</v>
      </c>
      <c r="G1508">
        <f>IFERROR(VLOOKUP(A1508,[1]Monitoramento_Base!$A:$P,16,FALSE),0)</f>
        <v>25515440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IFERROR(VLOOKUP(A1509,[1]Monitoramento_Base!$A:$J,7,FALSE),0)</f>
        <v>9195</v>
      </c>
      <c r="C1509">
        <f>IFERROR(VLOOKUP(A1509,[1]Monitoramento_Base!$A:$J,8,FALSE),0)</f>
        <v>20856964</v>
      </c>
      <c r="D1509">
        <f>IFERROR(VLOOKUP(A1509,[1]Monitoramento_Base!$A:$K,11,FALSE),0)</f>
        <v>540</v>
      </c>
      <c r="E1509">
        <f>IFERROR(VLOOKUP(A1509,[1]Monitoramento_Base!$A:$L,12,FALSE),0)</f>
        <v>19912710</v>
      </c>
      <c r="F1509">
        <f>IFERROR(VLOOKUP(A1509,[1]Monitoramento_Base!$A:$O,15,FALSE),0)</f>
        <v>2160</v>
      </c>
      <c r="G1509">
        <f>IFERROR(VLOOKUP(A1509,[1]Monitoramento_Base!$A:$P,16,FALSE),0)</f>
        <v>13241450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IFERROR(VLOOKUP(A1510,[1]Monitoramento_Base!$A:$J,7,FALSE),0)</f>
        <v>0</v>
      </c>
      <c r="C1510">
        <f>IFERROR(VLOOKUP(A1510,[1]Monitoramento_Base!$A:$J,8,FALSE),0)</f>
        <v>61220970</v>
      </c>
      <c r="D1510">
        <f>IFERROR(VLOOKUP(A1510,[1]Monitoramento_Base!$A:$K,11,FALSE),0)</f>
        <v>0</v>
      </c>
      <c r="E1510">
        <f>IFERROR(VLOOKUP(A1510,[1]Monitoramento_Base!$A:$L,12,FALSE),0)</f>
        <v>59246100</v>
      </c>
      <c r="F1510">
        <f>IFERROR(VLOOKUP(A1510,[1]Monitoramento_Base!$A:$O,15,FALSE),0)</f>
        <v>0</v>
      </c>
      <c r="G1510">
        <f>IFERROR(VLOOKUP(A1510,[1]Monitoramento_Base!$A:$P,16,FALSE),0)</f>
        <v>39497400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IFERROR(VLOOKUP(A1511,[1]Monitoramento_Base!$A:$J,7,FALSE),0)</f>
        <v>1170704</v>
      </c>
      <c r="C1511">
        <f>IFERROR(VLOOKUP(A1511,[1]Monitoramento_Base!$A:$J,8,FALSE),0)</f>
        <v>186720872</v>
      </c>
      <c r="D1511">
        <f>IFERROR(VLOOKUP(A1511,[1]Monitoramento_Base!$A:$K,11,FALSE),0)</f>
        <v>987907</v>
      </c>
      <c r="E1511">
        <f>IFERROR(VLOOKUP(A1511,[1]Monitoramento_Base!$A:$L,12,FALSE),0)</f>
        <v>162549252</v>
      </c>
      <c r="F1511">
        <f>IFERROR(VLOOKUP(A1511,[1]Monitoramento_Base!$A:$O,15,FALSE),0)</f>
        <v>960433</v>
      </c>
      <c r="G1511">
        <f>IFERROR(VLOOKUP(A1511,[1]Monitoramento_Base!$A:$P,16,FALSE),0)</f>
        <v>130349054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IFERROR(VLOOKUP(A1512,[1]Monitoramento_Base!$A:$J,7,FALSE),0)</f>
        <v>47322</v>
      </c>
      <c r="C1512">
        <f>IFERROR(VLOOKUP(A1512,[1]Monitoramento_Base!$A:$J,8,FALSE),0)</f>
        <v>17730294</v>
      </c>
      <c r="D1512">
        <f>IFERROR(VLOOKUP(A1512,[1]Monitoramento_Base!$A:$K,11,FALSE),0)</f>
        <v>28786</v>
      </c>
      <c r="E1512">
        <f>IFERROR(VLOOKUP(A1512,[1]Monitoramento_Base!$A:$L,12,FALSE),0)</f>
        <v>21075253</v>
      </c>
      <c r="F1512">
        <f>IFERROR(VLOOKUP(A1512,[1]Monitoramento_Base!$A:$O,15,FALSE),0)</f>
        <v>36778</v>
      </c>
      <c r="G1512">
        <f>IFERROR(VLOOKUP(A1512,[1]Monitoramento_Base!$A:$P,16,FALSE),0)</f>
        <v>9159775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IFERROR(VLOOKUP(A1513,[1]Monitoramento_Base!$A:$J,7,FALSE),0)</f>
        <v>111147</v>
      </c>
      <c r="C1513">
        <f>IFERROR(VLOOKUP(A1513,[1]Monitoramento_Base!$A:$J,8,FALSE),0)</f>
        <v>8357667</v>
      </c>
      <c r="D1513">
        <f>IFERROR(VLOOKUP(A1513,[1]Monitoramento_Base!$A:$K,11,FALSE),0)</f>
        <v>76224</v>
      </c>
      <c r="E1513">
        <f>IFERROR(VLOOKUP(A1513,[1]Monitoramento_Base!$A:$L,12,FALSE),0)</f>
        <v>4766734</v>
      </c>
      <c r="F1513">
        <f>IFERROR(VLOOKUP(A1513,[1]Monitoramento_Base!$A:$O,15,FALSE),0)</f>
        <v>29232</v>
      </c>
      <c r="G1513">
        <f>IFERROR(VLOOKUP(A1513,[1]Monitoramento_Base!$A:$P,16,FALSE),0)</f>
        <v>4621714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IFERROR(VLOOKUP(A1514,[1]Monitoramento_Base!$A:$J,7,FALSE),0)</f>
        <v>59567</v>
      </c>
      <c r="C1514">
        <f>IFERROR(VLOOKUP(A1514,[1]Monitoramento_Base!$A:$J,8,FALSE),0)</f>
        <v>19532714</v>
      </c>
      <c r="D1514">
        <f>IFERROR(VLOOKUP(A1514,[1]Monitoramento_Base!$A:$K,11,FALSE),0)</f>
        <v>60896</v>
      </c>
      <c r="E1514">
        <f>IFERROR(VLOOKUP(A1514,[1]Monitoramento_Base!$A:$L,12,FALSE),0)</f>
        <v>18913047</v>
      </c>
      <c r="F1514">
        <f>IFERROR(VLOOKUP(A1514,[1]Monitoramento_Base!$A:$O,15,FALSE),0)</f>
        <v>42246</v>
      </c>
      <c r="G1514">
        <f>IFERROR(VLOOKUP(A1514,[1]Monitoramento_Base!$A:$P,16,FALSE),0)</f>
        <v>13974286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IFERROR(VLOOKUP(A1515,[1]Monitoramento_Base!$A:$J,7,FALSE),0)</f>
        <v>17972</v>
      </c>
      <c r="C1515">
        <f>IFERROR(VLOOKUP(A1515,[1]Monitoramento_Base!$A:$J,8,FALSE),0)</f>
        <v>266683026</v>
      </c>
      <c r="D1515">
        <f>IFERROR(VLOOKUP(A1515,[1]Monitoramento_Base!$A:$K,11,FALSE),0)</f>
        <v>39024</v>
      </c>
      <c r="E1515">
        <f>IFERROR(VLOOKUP(A1515,[1]Monitoramento_Base!$A:$L,12,FALSE),0)</f>
        <v>259469945</v>
      </c>
      <c r="F1515">
        <f>IFERROR(VLOOKUP(A1515,[1]Monitoramento_Base!$A:$O,15,FALSE),0)</f>
        <v>12617</v>
      </c>
      <c r="G1515">
        <f>IFERROR(VLOOKUP(A1515,[1]Monitoramento_Base!$A:$P,16,FALSE),0)</f>
        <v>173296351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IFERROR(VLOOKUP(A1516,[1]Monitoramento_Base!$A:$J,7,FALSE),0)</f>
        <v>1004040</v>
      </c>
      <c r="C1516">
        <f>IFERROR(VLOOKUP(A1516,[1]Monitoramento_Base!$A:$J,8,FALSE),0)</f>
        <v>153797624</v>
      </c>
      <c r="D1516">
        <f>IFERROR(VLOOKUP(A1516,[1]Monitoramento_Base!$A:$K,11,FALSE),0)</f>
        <v>806496</v>
      </c>
      <c r="E1516">
        <f>IFERROR(VLOOKUP(A1516,[1]Monitoramento_Base!$A:$L,12,FALSE),0)</f>
        <v>146529192</v>
      </c>
      <c r="F1516">
        <f>IFERROR(VLOOKUP(A1516,[1]Monitoramento_Base!$A:$O,15,FALSE),0)</f>
        <v>654220</v>
      </c>
      <c r="G1516">
        <f>IFERROR(VLOOKUP(A1516,[1]Monitoramento_Base!$A:$P,16,FALSE),0)</f>
        <v>92961901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IFERROR(VLOOKUP(A1517,[1]Monitoramento_Base!$A:$J,7,FALSE),0)</f>
        <v>0</v>
      </c>
      <c r="C1517">
        <f>IFERROR(VLOOKUP(A1517,[1]Monitoramento_Base!$A:$J,8,FALSE),0)</f>
        <v>0</v>
      </c>
      <c r="D1517">
        <f>IFERROR(VLOOKUP(A1517,[1]Monitoramento_Base!$A:$K,11,FALSE),0)</f>
        <v>0</v>
      </c>
      <c r="E1517">
        <f>IFERROR(VLOOKUP(A1517,[1]Monitoramento_Base!$A:$L,12,FALSE),0)</f>
        <v>0</v>
      </c>
      <c r="F1517">
        <f>IFERROR(VLOOKUP(A1517,[1]Monitoramento_Base!$A:$O,15,FALSE),0)</f>
        <v>0</v>
      </c>
      <c r="G1517">
        <f>IFERROR(VLOOKUP(A1517,[1]Monitoramento_Base!$A:$P,16,FALSE),0)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IFERROR(VLOOKUP(A1518,[1]Monitoramento_Base!$A:$J,7,FALSE),0)</f>
        <v>5843</v>
      </c>
      <c r="C1518">
        <f>IFERROR(VLOOKUP(A1518,[1]Monitoramento_Base!$A:$J,8,FALSE),0)</f>
        <v>10160395</v>
      </c>
      <c r="D1518">
        <f>IFERROR(VLOOKUP(A1518,[1]Monitoramento_Base!$A:$K,11,FALSE),0)</f>
        <v>10627</v>
      </c>
      <c r="E1518">
        <f>IFERROR(VLOOKUP(A1518,[1]Monitoramento_Base!$A:$L,12,FALSE),0)</f>
        <v>9766331</v>
      </c>
      <c r="F1518">
        <f>IFERROR(VLOOKUP(A1518,[1]Monitoramento_Base!$A:$O,15,FALSE),0)</f>
        <v>21992</v>
      </c>
      <c r="G1518">
        <f>IFERROR(VLOOKUP(A1518,[1]Monitoramento_Base!$A:$P,16,FALSE),0)</f>
        <v>6441427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IFERROR(VLOOKUP(A1519,[1]Monitoramento_Base!$A:$J,7,FALSE),0)</f>
        <v>66766</v>
      </c>
      <c r="C1519">
        <f>IFERROR(VLOOKUP(A1519,[1]Monitoramento_Base!$A:$J,8,FALSE),0)</f>
        <v>7848927</v>
      </c>
      <c r="D1519">
        <f>IFERROR(VLOOKUP(A1519,[1]Monitoramento_Base!$A:$K,11,FALSE),0)</f>
        <v>36936</v>
      </c>
      <c r="E1519">
        <f>IFERROR(VLOOKUP(A1519,[1]Monitoramento_Base!$A:$L,12,FALSE),0)</f>
        <v>7033877</v>
      </c>
      <c r="F1519">
        <f>IFERROR(VLOOKUP(A1519,[1]Monitoramento_Base!$A:$O,15,FALSE),0)</f>
        <v>34092</v>
      </c>
      <c r="G1519">
        <f>IFERROR(VLOOKUP(A1519,[1]Monitoramento_Base!$A:$P,16,FALSE),0)</f>
        <v>5733470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IFERROR(VLOOKUP(A1520,[1]Monitoramento_Base!$A:$J,7,FALSE),0)</f>
        <v>0</v>
      </c>
      <c r="C1520">
        <f>IFERROR(VLOOKUP(A1520,[1]Monitoramento_Base!$A:$J,8,FALSE),0)</f>
        <v>12463209</v>
      </c>
      <c r="D1520">
        <f>IFERROR(VLOOKUP(A1520,[1]Monitoramento_Base!$A:$K,11,FALSE),0)</f>
        <v>0</v>
      </c>
      <c r="E1520">
        <f>IFERROR(VLOOKUP(A1520,[1]Monitoramento_Base!$A:$L,12,FALSE),0)</f>
        <v>12061170</v>
      </c>
      <c r="F1520">
        <f>IFERROR(VLOOKUP(A1520,[1]Monitoramento_Base!$A:$O,15,FALSE),0)</f>
        <v>0</v>
      </c>
      <c r="G1520">
        <f>IFERROR(VLOOKUP(A1520,[1]Monitoramento_Base!$A:$P,16,FALSE),0)</f>
        <v>8040780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IFERROR(VLOOKUP(A1521,[1]Monitoramento_Base!$A:$J,7,FALSE),0)</f>
        <v>45277</v>
      </c>
      <c r="C1521">
        <f>IFERROR(VLOOKUP(A1521,[1]Monitoramento_Base!$A:$J,8,FALSE),0)</f>
        <v>7328268</v>
      </c>
      <c r="D1521">
        <f>IFERROR(VLOOKUP(A1521,[1]Monitoramento_Base!$A:$K,11,FALSE),0)</f>
        <v>25739</v>
      </c>
      <c r="E1521">
        <f>IFERROR(VLOOKUP(A1521,[1]Monitoramento_Base!$A:$L,12,FALSE),0)</f>
        <v>7762792</v>
      </c>
      <c r="F1521">
        <f>IFERROR(VLOOKUP(A1521,[1]Monitoramento_Base!$A:$O,15,FALSE),0)</f>
        <v>38115</v>
      </c>
      <c r="G1521">
        <f>IFERROR(VLOOKUP(A1521,[1]Monitoramento_Base!$A:$P,16,FALSE),0)</f>
        <v>6317534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IFERROR(VLOOKUP(A1522,[1]Monitoramento_Base!$A:$J,7,FALSE),0)</f>
        <v>2827</v>
      </c>
      <c r="C1522">
        <f>IFERROR(VLOOKUP(A1522,[1]Monitoramento_Base!$A:$J,8,FALSE),0)</f>
        <v>32929819</v>
      </c>
      <c r="D1522">
        <f>IFERROR(VLOOKUP(A1522,[1]Monitoramento_Base!$A:$K,11,FALSE),0)</f>
        <v>3210</v>
      </c>
      <c r="E1522">
        <f>IFERROR(VLOOKUP(A1522,[1]Monitoramento_Base!$A:$L,12,FALSE),0)</f>
        <v>30240949</v>
      </c>
      <c r="F1522">
        <f>IFERROR(VLOOKUP(A1522,[1]Monitoramento_Base!$A:$O,15,FALSE),0)</f>
        <v>13426</v>
      </c>
      <c r="G1522">
        <f>IFERROR(VLOOKUP(A1522,[1]Monitoramento_Base!$A:$P,16,FALSE),0)</f>
        <v>17428972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IFERROR(VLOOKUP(A1523,[1]Monitoramento_Base!$A:$J,7,FALSE),0)</f>
        <v>0</v>
      </c>
      <c r="C1523">
        <f>IFERROR(VLOOKUP(A1523,[1]Monitoramento_Base!$A:$J,8,FALSE),0)</f>
        <v>0</v>
      </c>
      <c r="D1523">
        <f>IFERROR(VLOOKUP(A1523,[1]Monitoramento_Base!$A:$K,11,FALSE),0)</f>
        <v>0</v>
      </c>
      <c r="E1523">
        <f>IFERROR(VLOOKUP(A1523,[1]Monitoramento_Base!$A:$L,12,FALSE),0)</f>
        <v>0</v>
      </c>
      <c r="F1523">
        <f>IFERROR(VLOOKUP(A1523,[1]Monitoramento_Base!$A:$O,15,FALSE),0)</f>
        <v>0</v>
      </c>
      <c r="G1523">
        <f>IFERROR(VLOOKUP(A1523,[1]Monitoramento_Base!$A:$P,16,FALSE),0)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IFERROR(VLOOKUP(A1524,[1]Monitoramento_Base!$A:$J,7,FALSE),0)</f>
        <v>3071</v>
      </c>
      <c r="C1524">
        <f>IFERROR(VLOOKUP(A1524,[1]Monitoramento_Base!$A:$J,8,FALSE),0)</f>
        <v>5563313</v>
      </c>
      <c r="D1524">
        <f>IFERROR(VLOOKUP(A1524,[1]Monitoramento_Base!$A:$K,11,FALSE),0)</f>
        <v>6766</v>
      </c>
      <c r="E1524">
        <f>IFERROR(VLOOKUP(A1524,[1]Monitoramento_Base!$A:$L,12,FALSE),0)</f>
        <v>6004982</v>
      </c>
      <c r="F1524">
        <f>IFERROR(VLOOKUP(A1524,[1]Monitoramento_Base!$A:$O,15,FALSE),0)</f>
        <v>650</v>
      </c>
      <c r="G1524">
        <f>IFERROR(VLOOKUP(A1524,[1]Monitoramento_Base!$A:$P,16,FALSE),0)</f>
        <v>4009170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IFERROR(VLOOKUP(A1525,[1]Monitoramento_Base!$A:$J,7,FALSE),0)</f>
        <v>5038</v>
      </c>
      <c r="C1525">
        <f>IFERROR(VLOOKUP(A1525,[1]Monitoramento_Base!$A:$J,8,FALSE),0)</f>
        <v>17290285</v>
      </c>
      <c r="D1525">
        <f>IFERROR(VLOOKUP(A1525,[1]Monitoramento_Base!$A:$K,11,FALSE),0)</f>
        <v>5206</v>
      </c>
      <c r="E1525">
        <f>IFERROR(VLOOKUP(A1525,[1]Monitoramento_Base!$A:$L,12,FALSE),0)</f>
        <v>16675907</v>
      </c>
      <c r="F1525">
        <f>IFERROR(VLOOKUP(A1525,[1]Monitoramento_Base!$A:$O,15,FALSE),0)</f>
        <v>4514</v>
      </c>
      <c r="G1525">
        <f>IFERROR(VLOOKUP(A1525,[1]Monitoramento_Base!$A:$P,16,FALSE),0)</f>
        <v>11353163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IFERROR(VLOOKUP(A1526,[1]Monitoramento_Base!$A:$J,7,FALSE),0)</f>
        <v>23434</v>
      </c>
      <c r="C1526">
        <f>IFERROR(VLOOKUP(A1526,[1]Monitoramento_Base!$A:$J,8,FALSE),0)</f>
        <v>9682106</v>
      </c>
      <c r="D1526">
        <f>IFERROR(VLOOKUP(A1526,[1]Monitoramento_Base!$A:$K,11,FALSE),0)</f>
        <v>53795</v>
      </c>
      <c r="E1526">
        <f>IFERROR(VLOOKUP(A1526,[1]Monitoramento_Base!$A:$L,12,FALSE),0)</f>
        <v>9238974</v>
      </c>
      <c r="F1526">
        <f>IFERROR(VLOOKUP(A1526,[1]Monitoramento_Base!$A:$O,15,FALSE),0)</f>
        <v>34203</v>
      </c>
      <c r="G1526">
        <f>IFERROR(VLOOKUP(A1526,[1]Monitoramento_Base!$A:$P,16,FALSE),0)</f>
        <v>4894420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IFERROR(VLOOKUP(A1527,[1]Monitoramento_Base!$A:$J,7,FALSE),0)</f>
        <v>0</v>
      </c>
      <c r="C1527">
        <f>IFERROR(VLOOKUP(A1527,[1]Monitoramento_Base!$A:$J,8,FALSE),0)</f>
        <v>25672650</v>
      </c>
      <c r="D1527">
        <f>IFERROR(VLOOKUP(A1527,[1]Monitoramento_Base!$A:$K,11,FALSE),0)</f>
        <v>0</v>
      </c>
      <c r="E1527">
        <f>IFERROR(VLOOKUP(A1527,[1]Monitoramento_Base!$A:$L,12,FALSE),0)</f>
        <v>24844500</v>
      </c>
      <c r="F1527">
        <f>IFERROR(VLOOKUP(A1527,[1]Monitoramento_Base!$A:$O,15,FALSE),0)</f>
        <v>0</v>
      </c>
      <c r="G1527">
        <f>IFERROR(VLOOKUP(A1527,[1]Monitoramento_Base!$A:$P,16,FALSE),0)</f>
        <v>16563000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IFERROR(VLOOKUP(A1528,[1]Monitoramento_Base!$A:$J,7,FALSE),0)</f>
        <v>64722</v>
      </c>
      <c r="C1528">
        <f>IFERROR(VLOOKUP(A1528,[1]Monitoramento_Base!$A:$J,8,FALSE),0)</f>
        <v>13814517</v>
      </c>
      <c r="D1528">
        <f>IFERROR(VLOOKUP(A1528,[1]Monitoramento_Base!$A:$K,11,FALSE),0)</f>
        <v>60917</v>
      </c>
      <c r="E1528">
        <f>IFERROR(VLOOKUP(A1528,[1]Monitoramento_Base!$A:$L,12,FALSE),0)</f>
        <v>17917396</v>
      </c>
      <c r="F1528">
        <f>IFERROR(VLOOKUP(A1528,[1]Monitoramento_Base!$A:$O,15,FALSE),0)</f>
        <v>80023</v>
      </c>
      <c r="G1528">
        <f>IFERROR(VLOOKUP(A1528,[1]Monitoramento_Base!$A:$P,16,FALSE),0)</f>
        <v>14647764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IFERROR(VLOOKUP(A1529,[1]Monitoramento_Base!$A:$J,7,FALSE),0)</f>
        <v>221852</v>
      </c>
      <c r="C1529">
        <f>IFERROR(VLOOKUP(A1529,[1]Monitoramento_Base!$A:$J,8,FALSE),0)</f>
        <v>794780657</v>
      </c>
      <c r="D1529">
        <f>IFERROR(VLOOKUP(A1529,[1]Monitoramento_Base!$A:$K,11,FALSE),0)</f>
        <v>180864</v>
      </c>
      <c r="E1529">
        <f>IFERROR(VLOOKUP(A1529,[1]Monitoramento_Base!$A:$L,12,FALSE),0)</f>
        <v>776306328</v>
      </c>
      <c r="F1529">
        <f>IFERROR(VLOOKUP(A1529,[1]Monitoramento_Base!$A:$O,15,FALSE),0)</f>
        <v>141530</v>
      </c>
      <c r="G1529">
        <f>IFERROR(VLOOKUP(A1529,[1]Monitoramento_Base!$A:$P,16,FALSE),0)</f>
        <v>511579611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IFERROR(VLOOKUP(A1530,[1]Monitoramento_Base!$A:$J,7,FALSE),0)</f>
        <v>95938</v>
      </c>
      <c r="C1530">
        <f>IFERROR(VLOOKUP(A1530,[1]Monitoramento_Base!$A:$J,8,FALSE),0)</f>
        <v>10083535</v>
      </c>
      <c r="D1530">
        <f>IFERROR(VLOOKUP(A1530,[1]Monitoramento_Base!$A:$K,11,FALSE),0)</f>
        <v>59225</v>
      </c>
      <c r="E1530">
        <f>IFERROR(VLOOKUP(A1530,[1]Monitoramento_Base!$A:$L,12,FALSE),0)</f>
        <v>10830249</v>
      </c>
      <c r="F1530">
        <f>IFERROR(VLOOKUP(A1530,[1]Monitoramento_Base!$A:$O,15,FALSE),0)</f>
        <v>37529</v>
      </c>
      <c r="G1530">
        <f>IFERROR(VLOOKUP(A1530,[1]Monitoramento_Base!$A:$P,16,FALSE),0)</f>
        <v>8237070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IFERROR(VLOOKUP(A1531,[1]Monitoramento_Base!$A:$J,7,FALSE),0)</f>
        <v>0</v>
      </c>
      <c r="C1531">
        <f>IFERROR(VLOOKUP(A1531,[1]Monitoramento_Base!$A:$J,8,FALSE),0)</f>
        <v>541043</v>
      </c>
      <c r="D1531">
        <f>IFERROR(VLOOKUP(A1531,[1]Monitoramento_Base!$A:$K,11,FALSE),0)</f>
        <v>0</v>
      </c>
      <c r="E1531">
        <f>IFERROR(VLOOKUP(A1531,[1]Monitoramento_Base!$A:$L,12,FALSE),0)</f>
        <v>523590</v>
      </c>
      <c r="F1531">
        <f>IFERROR(VLOOKUP(A1531,[1]Monitoramento_Base!$A:$O,15,FALSE),0)</f>
        <v>0</v>
      </c>
      <c r="G1531">
        <f>IFERROR(VLOOKUP(A1531,[1]Monitoramento_Base!$A:$P,16,FALSE),0)</f>
        <v>349060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IFERROR(VLOOKUP(A1532,[1]Monitoramento_Base!$A:$J,7,FALSE),0)</f>
        <v>0</v>
      </c>
      <c r="C1532">
        <f>IFERROR(VLOOKUP(A1532,[1]Monitoramento_Base!$A:$J,8,FALSE),0)</f>
        <v>0</v>
      </c>
      <c r="D1532">
        <f>IFERROR(VLOOKUP(A1532,[1]Monitoramento_Base!$A:$K,11,FALSE),0)</f>
        <v>0</v>
      </c>
      <c r="E1532">
        <f>IFERROR(VLOOKUP(A1532,[1]Monitoramento_Base!$A:$L,12,FALSE),0)</f>
        <v>0</v>
      </c>
      <c r="F1532">
        <f>IFERROR(VLOOKUP(A1532,[1]Monitoramento_Base!$A:$O,15,FALSE),0)</f>
        <v>0</v>
      </c>
      <c r="G1532">
        <f>IFERROR(VLOOKUP(A1532,[1]Monitoramento_Base!$A:$P,16,FALSE),0)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IFERROR(VLOOKUP(A1533,[1]Monitoramento_Base!$A:$J,7,FALSE),0)</f>
        <v>0</v>
      </c>
      <c r="C1533">
        <f>IFERROR(VLOOKUP(A1533,[1]Monitoramento_Base!$A:$J,8,FALSE),0)</f>
        <v>4893908</v>
      </c>
      <c r="D1533">
        <f>IFERROR(VLOOKUP(A1533,[1]Monitoramento_Base!$A:$K,11,FALSE),0)</f>
        <v>0</v>
      </c>
      <c r="E1533">
        <f>IFERROR(VLOOKUP(A1533,[1]Monitoramento_Base!$A:$L,12,FALSE),0)</f>
        <v>4736040</v>
      </c>
      <c r="F1533">
        <f>IFERROR(VLOOKUP(A1533,[1]Monitoramento_Base!$A:$O,15,FALSE),0)</f>
        <v>0</v>
      </c>
      <c r="G1533">
        <f>IFERROR(VLOOKUP(A1533,[1]Monitoramento_Base!$A:$P,16,FALSE),0)</f>
        <v>3157360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IFERROR(VLOOKUP(A1534,[1]Monitoramento_Base!$A:$J,7,FALSE),0)</f>
        <v>67833</v>
      </c>
      <c r="C1534">
        <f>IFERROR(VLOOKUP(A1534,[1]Monitoramento_Base!$A:$J,8,FALSE),0)</f>
        <v>10215399</v>
      </c>
      <c r="D1534">
        <f>IFERROR(VLOOKUP(A1534,[1]Monitoramento_Base!$A:$K,11,FALSE),0)</f>
        <v>38900</v>
      </c>
      <c r="E1534">
        <f>IFERROR(VLOOKUP(A1534,[1]Monitoramento_Base!$A:$L,12,FALSE),0)</f>
        <v>10339808</v>
      </c>
      <c r="F1534">
        <f>IFERROR(VLOOKUP(A1534,[1]Monitoramento_Base!$A:$O,15,FALSE),0)</f>
        <v>53570</v>
      </c>
      <c r="G1534">
        <f>IFERROR(VLOOKUP(A1534,[1]Monitoramento_Base!$A:$P,16,FALSE),0)</f>
        <v>7577283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IFERROR(VLOOKUP(A1535,[1]Monitoramento_Base!$A:$J,7,FALSE),0)</f>
        <v>10725</v>
      </c>
      <c r="C1535">
        <f>IFERROR(VLOOKUP(A1535,[1]Monitoramento_Base!$A:$J,8,FALSE),0)</f>
        <v>3625556</v>
      </c>
      <c r="D1535">
        <f>IFERROR(VLOOKUP(A1535,[1]Monitoramento_Base!$A:$K,11,FALSE),0)</f>
        <v>5551</v>
      </c>
      <c r="E1535">
        <f>IFERROR(VLOOKUP(A1535,[1]Monitoramento_Base!$A:$L,12,FALSE),0)</f>
        <v>3097369</v>
      </c>
      <c r="F1535">
        <f>IFERROR(VLOOKUP(A1535,[1]Monitoramento_Base!$A:$O,15,FALSE),0)</f>
        <v>5532</v>
      </c>
      <c r="G1535">
        <f>IFERROR(VLOOKUP(A1535,[1]Monitoramento_Base!$A:$P,16,FALSE),0)</f>
        <v>1783501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IFERROR(VLOOKUP(A1536,[1]Monitoramento_Base!$A:$J,7,FALSE),0)</f>
        <v>27686</v>
      </c>
      <c r="C1536">
        <f>IFERROR(VLOOKUP(A1536,[1]Monitoramento_Base!$A:$J,8,FALSE),0)</f>
        <v>65224441</v>
      </c>
      <c r="D1536">
        <f>IFERROR(VLOOKUP(A1536,[1]Monitoramento_Base!$A:$K,11,FALSE),0)</f>
        <v>16271</v>
      </c>
      <c r="E1536">
        <f>IFERROR(VLOOKUP(A1536,[1]Monitoramento_Base!$A:$L,12,FALSE),0)</f>
        <v>62552677</v>
      </c>
      <c r="F1536">
        <f>IFERROR(VLOOKUP(A1536,[1]Monitoramento_Base!$A:$O,15,FALSE),0)</f>
        <v>20663</v>
      </c>
      <c r="G1536">
        <f>IFERROR(VLOOKUP(A1536,[1]Monitoramento_Base!$A:$P,16,FALSE),0)</f>
        <v>41289566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IFERROR(VLOOKUP(A1537,[1]Monitoramento_Base!$A:$J,7,FALSE),0)</f>
        <v>0</v>
      </c>
      <c r="C1537">
        <f>IFERROR(VLOOKUP(A1537,[1]Monitoramento_Base!$A:$J,8,FALSE),0)</f>
        <v>2381823</v>
      </c>
      <c r="D1537">
        <f>IFERROR(VLOOKUP(A1537,[1]Monitoramento_Base!$A:$K,11,FALSE),0)</f>
        <v>0</v>
      </c>
      <c r="E1537">
        <f>IFERROR(VLOOKUP(A1537,[1]Monitoramento_Base!$A:$L,12,FALSE),0)</f>
        <v>2304990</v>
      </c>
      <c r="F1537">
        <f>IFERROR(VLOOKUP(A1537,[1]Monitoramento_Base!$A:$O,15,FALSE),0)</f>
        <v>0</v>
      </c>
      <c r="G1537">
        <f>IFERROR(VLOOKUP(A1537,[1]Monitoramento_Base!$A:$P,16,FALSE),0)</f>
        <v>1536660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IFERROR(VLOOKUP(A1538,[1]Monitoramento_Base!$A:$J,7,FALSE),0)</f>
        <v>27537</v>
      </c>
      <c r="C1538">
        <f>IFERROR(VLOOKUP(A1538,[1]Monitoramento_Base!$A:$J,8,FALSE),0)</f>
        <v>21767963</v>
      </c>
      <c r="D1538">
        <f>IFERROR(VLOOKUP(A1538,[1]Monitoramento_Base!$A:$K,11,FALSE),0)</f>
        <v>13906</v>
      </c>
      <c r="E1538">
        <f>IFERROR(VLOOKUP(A1538,[1]Monitoramento_Base!$A:$L,12,FALSE),0)</f>
        <v>21325137</v>
      </c>
      <c r="F1538">
        <f>IFERROR(VLOOKUP(A1538,[1]Monitoramento_Base!$A:$O,15,FALSE),0)</f>
        <v>19900</v>
      </c>
      <c r="G1538">
        <f>IFERROR(VLOOKUP(A1538,[1]Monitoramento_Base!$A:$P,16,FALSE),0)</f>
        <v>15187145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IFERROR(VLOOKUP(A1539,[1]Monitoramento_Base!$A:$J,7,FALSE),0)</f>
        <v>0</v>
      </c>
      <c r="C1539">
        <f>IFERROR(VLOOKUP(A1539,[1]Monitoramento_Base!$A:$J,8,FALSE),0)</f>
        <v>48144829</v>
      </c>
      <c r="D1539">
        <f>IFERROR(VLOOKUP(A1539,[1]Monitoramento_Base!$A:$K,11,FALSE),0)</f>
        <v>0</v>
      </c>
      <c r="E1539">
        <f>IFERROR(VLOOKUP(A1539,[1]Monitoramento_Base!$A:$L,12,FALSE),0)</f>
        <v>46591770</v>
      </c>
      <c r="F1539">
        <f>IFERROR(VLOOKUP(A1539,[1]Monitoramento_Base!$A:$O,15,FALSE),0)</f>
        <v>0</v>
      </c>
      <c r="G1539">
        <f>IFERROR(VLOOKUP(A1539,[1]Monitoramento_Base!$A:$P,16,FALSE),0)</f>
        <v>31061180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IFERROR(VLOOKUP(A1540,[1]Monitoramento_Base!$A:$J,7,FALSE),0)</f>
        <v>0</v>
      </c>
      <c r="C1540">
        <f>IFERROR(VLOOKUP(A1540,[1]Monitoramento_Base!$A:$J,8,FALSE),0)</f>
        <v>0</v>
      </c>
      <c r="D1540">
        <f>IFERROR(VLOOKUP(A1540,[1]Monitoramento_Base!$A:$K,11,FALSE),0)</f>
        <v>0</v>
      </c>
      <c r="E1540">
        <f>IFERROR(VLOOKUP(A1540,[1]Monitoramento_Base!$A:$L,12,FALSE),0)</f>
        <v>0</v>
      </c>
      <c r="F1540">
        <f>IFERROR(VLOOKUP(A1540,[1]Monitoramento_Base!$A:$O,15,FALSE),0)</f>
        <v>0</v>
      </c>
      <c r="G1540">
        <f>IFERROR(VLOOKUP(A1540,[1]Monitoramento_Base!$A:$P,16,FALSE),0)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IFERROR(VLOOKUP(A1541,[1]Monitoramento_Base!$A:$J,7,FALSE),0)</f>
        <v>37629</v>
      </c>
      <c r="C1541">
        <f>IFERROR(VLOOKUP(A1541,[1]Monitoramento_Base!$A:$J,8,FALSE),0)</f>
        <v>13129910</v>
      </c>
      <c r="D1541">
        <f>IFERROR(VLOOKUP(A1541,[1]Monitoramento_Base!$A:$K,11,FALSE),0)</f>
        <v>34800</v>
      </c>
      <c r="E1541">
        <f>IFERROR(VLOOKUP(A1541,[1]Monitoramento_Base!$A:$L,12,FALSE),0)</f>
        <v>9856572</v>
      </c>
      <c r="F1541">
        <f>IFERROR(VLOOKUP(A1541,[1]Monitoramento_Base!$A:$O,15,FALSE),0)</f>
        <v>24816</v>
      </c>
      <c r="G1541">
        <f>IFERROR(VLOOKUP(A1541,[1]Monitoramento_Base!$A:$P,16,FALSE),0)</f>
        <v>8162986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IFERROR(VLOOKUP(A1542,[1]Monitoramento_Base!$A:$J,7,FALSE),0)</f>
        <v>10391</v>
      </c>
      <c r="C1542">
        <f>IFERROR(VLOOKUP(A1542,[1]Monitoramento_Base!$A:$J,8,FALSE),0)</f>
        <v>23144316</v>
      </c>
      <c r="D1542">
        <f>IFERROR(VLOOKUP(A1542,[1]Monitoramento_Base!$A:$K,11,FALSE),0)</f>
        <v>6382</v>
      </c>
      <c r="E1542">
        <f>IFERROR(VLOOKUP(A1542,[1]Monitoramento_Base!$A:$L,12,FALSE),0)</f>
        <v>23725732</v>
      </c>
      <c r="F1542">
        <f>IFERROR(VLOOKUP(A1542,[1]Monitoramento_Base!$A:$O,15,FALSE),0)</f>
        <v>11315</v>
      </c>
      <c r="G1542">
        <f>IFERROR(VLOOKUP(A1542,[1]Monitoramento_Base!$A:$P,16,FALSE),0)</f>
        <v>18568022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IFERROR(VLOOKUP(A1543,[1]Monitoramento_Base!$A:$J,7,FALSE),0)</f>
        <v>34426</v>
      </c>
      <c r="C1543">
        <f>IFERROR(VLOOKUP(A1543,[1]Monitoramento_Base!$A:$J,8,FALSE),0)</f>
        <v>34048262</v>
      </c>
      <c r="D1543">
        <f>IFERROR(VLOOKUP(A1543,[1]Monitoramento_Base!$A:$K,11,FALSE),0)</f>
        <v>28897</v>
      </c>
      <c r="E1543">
        <f>IFERROR(VLOOKUP(A1543,[1]Monitoramento_Base!$A:$L,12,FALSE),0)</f>
        <v>33723536</v>
      </c>
      <c r="F1543">
        <f>IFERROR(VLOOKUP(A1543,[1]Monitoramento_Base!$A:$O,15,FALSE),0)</f>
        <v>13985</v>
      </c>
      <c r="G1543">
        <f>IFERROR(VLOOKUP(A1543,[1]Monitoramento_Base!$A:$P,16,FALSE),0)</f>
        <v>22223376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IFERROR(VLOOKUP(A1544,[1]Monitoramento_Base!$A:$J,7,FALSE),0)</f>
        <v>6307</v>
      </c>
      <c r="C1544">
        <f>IFERROR(VLOOKUP(A1544,[1]Monitoramento_Base!$A:$J,8,FALSE),0)</f>
        <v>15284106</v>
      </c>
      <c r="D1544">
        <f>IFERROR(VLOOKUP(A1544,[1]Monitoramento_Base!$A:$K,11,FALSE),0)</f>
        <v>12487</v>
      </c>
      <c r="E1544">
        <f>IFERROR(VLOOKUP(A1544,[1]Monitoramento_Base!$A:$L,12,FALSE),0)</f>
        <v>16634119</v>
      </c>
      <c r="F1544">
        <f>IFERROR(VLOOKUP(A1544,[1]Monitoramento_Base!$A:$O,15,FALSE),0)</f>
        <v>24927</v>
      </c>
      <c r="G1544">
        <f>IFERROR(VLOOKUP(A1544,[1]Monitoramento_Base!$A:$P,16,FALSE),0)</f>
        <v>10749461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IFERROR(VLOOKUP(A1545,[1]Monitoramento_Base!$A:$J,7,FALSE),0)</f>
        <v>198942</v>
      </c>
      <c r="C1545">
        <f>IFERROR(VLOOKUP(A1545,[1]Monitoramento_Base!$A:$J,8,FALSE),0)</f>
        <v>17749713</v>
      </c>
      <c r="D1545">
        <f>IFERROR(VLOOKUP(A1545,[1]Monitoramento_Base!$A:$K,11,FALSE),0)</f>
        <v>214209</v>
      </c>
      <c r="E1545">
        <f>IFERROR(VLOOKUP(A1545,[1]Monitoramento_Base!$A:$L,12,FALSE),0)</f>
        <v>20774941</v>
      </c>
      <c r="F1545">
        <f>IFERROR(VLOOKUP(A1545,[1]Monitoramento_Base!$A:$O,15,FALSE),0)</f>
        <v>158255</v>
      </c>
      <c r="G1545">
        <f>IFERROR(VLOOKUP(A1545,[1]Monitoramento_Base!$A:$P,16,FALSE),0)</f>
        <v>12453867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IFERROR(VLOOKUP(A1546,[1]Monitoramento_Base!$A:$J,7,FALSE),0)</f>
        <v>24983</v>
      </c>
      <c r="C1546">
        <f>IFERROR(VLOOKUP(A1546,[1]Monitoramento_Base!$A:$J,8,FALSE),0)</f>
        <v>4943674</v>
      </c>
      <c r="D1546">
        <f>IFERROR(VLOOKUP(A1546,[1]Monitoramento_Base!$A:$K,11,FALSE),0)</f>
        <v>30207</v>
      </c>
      <c r="E1546">
        <f>IFERROR(VLOOKUP(A1546,[1]Monitoramento_Base!$A:$L,12,FALSE),0)</f>
        <v>13125383</v>
      </c>
      <c r="F1546">
        <f>IFERROR(VLOOKUP(A1546,[1]Monitoramento_Base!$A:$O,15,FALSE),0)</f>
        <v>18681</v>
      </c>
      <c r="G1546">
        <f>IFERROR(VLOOKUP(A1546,[1]Monitoramento_Base!$A:$P,16,FALSE),0)</f>
        <v>10510047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IFERROR(VLOOKUP(A1547,[1]Monitoramento_Base!$A:$J,7,FALSE),0)</f>
        <v>78557</v>
      </c>
      <c r="C1547">
        <f>IFERROR(VLOOKUP(A1547,[1]Monitoramento_Base!$A:$J,8,FALSE),0)</f>
        <v>80057835</v>
      </c>
      <c r="D1547">
        <f>IFERROR(VLOOKUP(A1547,[1]Monitoramento_Base!$A:$K,11,FALSE),0)</f>
        <v>50309</v>
      </c>
      <c r="E1547">
        <f>IFERROR(VLOOKUP(A1547,[1]Monitoramento_Base!$A:$L,12,FALSE),0)</f>
        <v>78926130</v>
      </c>
      <c r="F1547">
        <f>IFERROR(VLOOKUP(A1547,[1]Monitoramento_Base!$A:$O,15,FALSE),0)</f>
        <v>29484</v>
      </c>
      <c r="G1547">
        <f>IFERROR(VLOOKUP(A1547,[1]Monitoramento_Base!$A:$P,16,FALSE),0)</f>
        <v>52519824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IFERROR(VLOOKUP(A1548,[1]Monitoramento_Base!$A:$J,7,FALSE),0)</f>
        <v>141756</v>
      </c>
      <c r="C1548">
        <f>IFERROR(VLOOKUP(A1548,[1]Monitoramento_Base!$A:$J,8,FALSE),0)</f>
        <v>533534157</v>
      </c>
      <c r="D1548">
        <f>IFERROR(VLOOKUP(A1548,[1]Monitoramento_Base!$A:$K,11,FALSE),0)</f>
        <v>179649</v>
      </c>
      <c r="E1548">
        <f>IFERROR(VLOOKUP(A1548,[1]Monitoramento_Base!$A:$L,12,FALSE),0)</f>
        <v>517988031</v>
      </c>
      <c r="F1548">
        <f>IFERROR(VLOOKUP(A1548,[1]Monitoramento_Base!$A:$O,15,FALSE),0)</f>
        <v>207116</v>
      </c>
      <c r="G1548">
        <f>IFERROR(VLOOKUP(A1548,[1]Monitoramento_Base!$A:$P,16,FALSE),0)</f>
        <v>315315114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IFERROR(VLOOKUP(A1549,[1]Monitoramento_Base!$A:$J,7,FALSE),0)</f>
        <v>15443</v>
      </c>
      <c r="C1549">
        <f>IFERROR(VLOOKUP(A1549,[1]Monitoramento_Base!$A:$J,8,FALSE),0)</f>
        <v>21047090</v>
      </c>
      <c r="D1549">
        <f>IFERROR(VLOOKUP(A1549,[1]Monitoramento_Base!$A:$K,11,FALSE),0)</f>
        <v>5103</v>
      </c>
      <c r="E1549">
        <f>IFERROR(VLOOKUP(A1549,[1]Monitoramento_Base!$A:$L,12,FALSE),0)</f>
        <v>20561028</v>
      </c>
      <c r="F1549">
        <f>IFERROR(VLOOKUP(A1549,[1]Monitoramento_Base!$A:$O,15,FALSE),0)</f>
        <v>3500</v>
      </c>
      <c r="G1549">
        <f>IFERROR(VLOOKUP(A1549,[1]Monitoramento_Base!$A:$P,16,FALSE),0)</f>
        <v>13764070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IFERROR(VLOOKUP(A1550,[1]Monitoramento_Base!$A:$J,7,FALSE),0)</f>
        <v>0</v>
      </c>
      <c r="C1550">
        <f>IFERROR(VLOOKUP(A1550,[1]Monitoramento_Base!$A:$J,8,FALSE),0)</f>
        <v>37026090</v>
      </c>
      <c r="D1550">
        <f>IFERROR(VLOOKUP(A1550,[1]Monitoramento_Base!$A:$K,11,FALSE),0)</f>
        <v>0</v>
      </c>
      <c r="E1550">
        <f>IFERROR(VLOOKUP(A1550,[1]Monitoramento_Base!$A:$L,12,FALSE),0)</f>
        <v>35831700</v>
      </c>
      <c r="F1550">
        <f>IFERROR(VLOOKUP(A1550,[1]Monitoramento_Base!$A:$O,15,FALSE),0)</f>
        <v>0</v>
      </c>
      <c r="G1550">
        <f>IFERROR(VLOOKUP(A1550,[1]Monitoramento_Base!$A:$P,16,FALSE),0)</f>
        <v>23887800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IFERROR(VLOOKUP(A1551,[1]Monitoramento_Base!$A:$J,7,FALSE),0)</f>
        <v>30934</v>
      </c>
      <c r="C1551">
        <f>IFERROR(VLOOKUP(A1551,[1]Monitoramento_Base!$A:$J,8,FALSE),0)</f>
        <v>33926528</v>
      </c>
      <c r="D1551">
        <f>IFERROR(VLOOKUP(A1551,[1]Monitoramento_Base!$A:$K,11,FALSE),0)</f>
        <v>32512</v>
      </c>
      <c r="E1551">
        <f>IFERROR(VLOOKUP(A1551,[1]Monitoramento_Base!$A:$L,12,FALSE),0)</f>
        <v>34813619</v>
      </c>
      <c r="F1551">
        <f>IFERROR(VLOOKUP(A1551,[1]Monitoramento_Base!$A:$O,15,FALSE),0)</f>
        <v>19242</v>
      </c>
      <c r="G1551">
        <f>IFERROR(VLOOKUP(A1551,[1]Monitoramento_Base!$A:$P,16,FALSE),0)</f>
        <v>28399027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IFERROR(VLOOKUP(A1552,[1]Monitoramento_Base!$A:$J,7,FALSE),0)</f>
        <v>0</v>
      </c>
      <c r="C1552">
        <f>IFERROR(VLOOKUP(A1552,[1]Monitoramento_Base!$A:$J,8,FALSE),0)</f>
        <v>13792086</v>
      </c>
      <c r="D1552">
        <f>IFERROR(VLOOKUP(A1552,[1]Monitoramento_Base!$A:$K,11,FALSE),0)</f>
        <v>0</v>
      </c>
      <c r="E1552">
        <f>IFERROR(VLOOKUP(A1552,[1]Monitoramento_Base!$A:$L,12,FALSE),0)</f>
        <v>13347180</v>
      </c>
      <c r="F1552">
        <f>IFERROR(VLOOKUP(A1552,[1]Monitoramento_Base!$A:$O,15,FALSE),0)</f>
        <v>0</v>
      </c>
      <c r="G1552">
        <f>IFERROR(VLOOKUP(A1552,[1]Monitoramento_Base!$A:$P,16,FALSE),0)</f>
        <v>8898120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IFERROR(VLOOKUP(A1553,[1]Monitoramento_Base!$A:$J,7,FALSE),0)</f>
        <v>135250</v>
      </c>
      <c r="C1553">
        <f>IFERROR(VLOOKUP(A1553,[1]Monitoramento_Base!$A:$J,8,FALSE),0)</f>
        <v>21089895</v>
      </c>
      <c r="D1553">
        <f>IFERROR(VLOOKUP(A1553,[1]Monitoramento_Base!$A:$K,11,FALSE),0)</f>
        <v>75869</v>
      </c>
      <c r="E1553">
        <f>IFERROR(VLOOKUP(A1553,[1]Monitoramento_Base!$A:$L,12,FALSE),0)</f>
        <v>26375873</v>
      </c>
      <c r="F1553">
        <f>IFERROR(VLOOKUP(A1553,[1]Monitoramento_Base!$A:$O,15,FALSE),0)</f>
        <v>57088</v>
      </c>
      <c r="G1553">
        <f>IFERROR(VLOOKUP(A1553,[1]Monitoramento_Base!$A:$P,16,FALSE),0)</f>
        <v>19898242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IFERROR(VLOOKUP(A1554,[1]Monitoramento_Base!$A:$J,7,FALSE),0)</f>
        <v>0</v>
      </c>
      <c r="C1554">
        <f>IFERROR(VLOOKUP(A1554,[1]Monitoramento_Base!$A:$J,8,FALSE),0)</f>
        <v>109128184</v>
      </c>
      <c r="D1554">
        <f>IFERROR(VLOOKUP(A1554,[1]Monitoramento_Base!$A:$K,11,FALSE),0)</f>
        <v>8708</v>
      </c>
      <c r="E1554">
        <f>IFERROR(VLOOKUP(A1554,[1]Monitoramento_Base!$A:$L,12,FALSE),0)</f>
        <v>111264306</v>
      </c>
      <c r="F1554">
        <f>IFERROR(VLOOKUP(A1554,[1]Monitoramento_Base!$A:$O,15,FALSE),0)</f>
        <v>11115</v>
      </c>
      <c r="G1554">
        <f>IFERROR(VLOOKUP(A1554,[1]Monitoramento_Base!$A:$P,16,FALSE),0)</f>
        <v>75217015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IFERROR(VLOOKUP(A1555,[1]Monitoramento_Base!$A:$J,7,FALSE),0)</f>
        <v>0</v>
      </c>
      <c r="C1555">
        <f>IFERROR(VLOOKUP(A1555,[1]Monitoramento_Base!$A:$J,8,FALSE),0)</f>
        <v>1940135</v>
      </c>
      <c r="D1555">
        <f>IFERROR(VLOOKUP(A1555,[1]Monitoramento_Base!$A:$K,11,FALSE),0)</f>
        <v>0</v>
      </c>
      <c r="E1555">
        <f>IFERROR(VLOOKUP(A1555,[1]Monitoramento_Base!$A:$L,12,FALSE),0)</f>
        <v>1877550</v>
      </c>
      <c r="F1555">
        <f>IFERROR(VLOOKUP(A1555,[1]Monitoramento_Base!$A:$O,15,FALSE),0)</f>
        <v>0</v>
      </c>
      <c r="G1555">
        <f>IFERROR(VLOOKUP(A1555,[1]Monitoramento_Base!$A:$P,16,FALSE),0)</f>
        <v>1251700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IFERROR(VLOOKUP(A1556,[1]Monitoramento_Base!$A:$J,7,FALSE),0)</f>
        <v>7508</v>
      </c>
      <c r="C1556">
        <f>IFERROR(VLOOKUP(A1556,[1]Monitoramento_Base!$A:$J,8,FALSE),0)</f>
        <v>1096783</v>
      </c>
      <c r="D1556">
        <f>IFERROR(VLOOKUP(A1556,[1]Monitoramento_Base!$A:$K,11,FALSE),0)</f>
        <v>17812</v>
      </c>
      <c r="E1556">
        <f>IFERROR(VLOOKUP(A1556,[1]Monitoramento_Base!$A:$L,12,FALSE),0)</f>
        <v>1526853</v>
      </c>
      <c r="F1556">
        <f>IFERROR(VLOOKUP(A1556,[1]Monitoramento_Base!$A:$O,15,FALSE),0)</f>
        <v>8553</v>
      </c>
      <c r="G1556">
        <f>IFERROR(VLOOKUP(A1556,[1]Monitoramento_Base!$A:$P,16,FALSE),0)</f>
        <v>616802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IFERROR(VLOOKUP(A1557,[1]Monitoramento_Base!$A:$J,7,FALSE),0)</f>
        <v>0</v>
      </c>
      <c r="C1557">
        <f>IFERROR(VLOOKUP(A1557,[1]Monitoramento_Base!$A:$J,8,FALSE),0)</f>
        <v>17096187</v>
      </c>
      <c r="D1557">
        <f>IFERROR(VLOOKUP(A1557,[1]Monitoramento_Base!$A:$K,11,FALSE),0)</f>
        <v>0</v>
      </c>
      <c r="E1557">
        <f>IFERROR(VLOOKUP(A1557,[1]Monitoramento_Base!$A:$L,12,FALSE),0)</f>
        <v>28077050</v>
      </c>
      <c r="F1557">
        <f>IFERROR(VLOOKUP(A1557,[1]Monitoramento_Base!$A:$O,15,FALSE),0)</f>
        <v>30</v>
      </c>
      <c r="G1557">
        <f>IFERROR(VLOOKUP(A1557,[1]Monitoramento_Base!$A:$P,16,FALSE),0)</f>
        <v>26346372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IFERROR(VLOOKUP(A1558,[1]Monitoramento_Base!$A:$J,7,FALSE),0)</f>
        <v>0</v>
      </c>
      <c r="C1558">
        <f>IFERROR(VLOOKUP(A1558,[1]Monitoramento_Base!$A:$J,8,FALSE),0)</f>
        <v>21835253</v>
      </c>
      <c r="D1558">
        <f>IFERROR(VLOOKUP(A1558,[1]Monitoramento_Base!$A:$K,11,FALSE),0)</f>
        <v>0</v>
      </c>
      <c r="E1558">
        <f>IFERROR(VLOOKUP(A1558,[1]Monitoramento_Base!$A:$L,12,FALSE),0)</f>
        <v>21130890</v>
      </c>
      <c r="F1558">
        <f>IFERROR(VLOOKUP(A1558,[1]Monitoramento_Base!$A:$O,15,FALSE),0)</f>
        <v>0</v>
      </c>
      <c r="G1558">
        <f>IFERROR(VLOOKUP(A1558,[1]Monitoramento_Base!$A:$P,16,FALSE),0)</f>
        <v>14087260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23082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IFERROR(VLOOKUP(A1559,[1]Monitoramento_Base!$A:$J,7,FALSE),0)</f>
        <v>27163</v>
      </c>
      <c r="C1559">
        <f>IFERROR(VLOOKUP(A1559,[1]Monitoramento_Base!$A:$J,8,FALSE),0)</f>
        <v>69193444</v>
      </c>
      <c r="D1559">
        <f>IFERROR(VLOOKUP(A1559,[1]Monitoramento_Base!$A:$K,11,FALSE),0)</f>
        <v>13109</v>
      </c>
      <c r="E1559">
        <f>IFERROR(VLOOKUP(A1559,[1]Monitoramento_Base!$A:$L,12,FALSE),0)</f>
        <v>67376409</v>
      </c>
      <c r="F1559">
        <f>IFERROR(VLOOKUP(A1559,[1]Monitoramento_Base!$A:$O,15,FALSE),0)</f>
        <v>12996</v>
      </c>
      <c r="G1559">
        <f>IFERROR(VLOOKUP(A1559,[1]Monitoramento_Base!$A:$P,16,FALSE),0)</f>
        <v>46538736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IFERROR(VLOOKUP(A1560,[1]Monitoramento_Base!$A:$J,7,FALSE),0)</f>
        <v>0</v>
      </c>
      <c r="C1560">
        <f>IFERROR(VLOOKUP(A1560,[1]Monitoramento_Base!$A:$J,8,FALSE),0)</f>
        <v>7700834</v>
      </c>
      <c r="D1560">
        <f>IFERROR(VLOOKUP(A1560,[1]Monitoramento_Base!$A:$K,11,FALSE),0)</f>
        <v>0</v>
      </c>
      <c r="E1560">
        <f>IFERROR(VLOOKUP(A1560,[1]Monitoramento_Base!$A:$L,12,FALSE),0)</f>
        <v>7452420</v>
      </c>
      <c r="F1560">
        <f>IFERROR(VLOOKUP(A1560,[1]Monitoramento_Base!$A:$O,15,FALSE),0)</f>
        <v>0</v>
      </c>
      <c r="G1560">
        <f>IFERROR(VLOOKUP(A1560,[1]Monitoramento_Base!$A:$P,16,FALSE),0)</f>
        <v>5066215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IFERROR(VLOOKUP(A1561,[1]Monitoramento_Base!$A:$J,7,FALSE),0)</f>
        <v>0</v>
      </c>
      <c r="C1561">
        <f>IFERROR(VLOOKUP(A1561,[1]Monitoramento_Base!$A:$J,8,FALSE),0)</f>
        <v>5996829</v>
      </c>
      <c r="D1561">
        <f>IFERROR(VLOOKUP(A1561,[1]Monitoramento_Base!$A:$K,11,FALSE),0)</f>
        <v>0</v>
      </c>
      <c r="E1561">
        <f>IFERROR(VLOOKUP(A1561,[1]Monitoramento_Base!$A:$L,12,FALSE),0)</f>
        <v>4331872</v>
      </c>
      <c r="F1561">
        <f>IFERROR(VLOOKUP(A1561,[1]Monitoramento_Base!$A:$O,15,FALSE),0)</f>
        <v>0</v>
      </c>
      <c r="G1561">
        <f>IFERROR(VLOOKUP(A1561,[1]Monitoramento_Base!$A:$P,16,FALSE),0)</f>
        <v>3019709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IFERROR(VLOOKUP(A1562,[1]Monitoramento_Base!$A:$J,7,FALSE),0)</f>
        <v>0</v>
      </c>
      <c r="C1562">
        <f>IFERROR(VLOOKUP(A1562,[1]Monitoramento_Base!$A:$J,8,FALSE),0)</f>
        <v>45686835</v>
      </c>
      <c r="D1562">
        <f>IFERROR(VLOOKUP(A1562,[1]Monitoramento_Base!$A:$K,11,FALSE),0)</f>
        <v>0</v>
      </c>
      <c r="E1562">
        <f>IFERROR(VLOOKUP(A1562,[1]Monitoramento_Base!$A:$L,12,FALSE),0)</f>
        <v>46905850</v>
      </c>
      <c r="F1562">
        <f>IFERROR(VLOOKUP(A1562,[1]Monitoramento_Base!$A:$O,15,FALSE),0)</f>
        <v>570</v>
      </c>
      <c r="G1562">
        <f>IFERROR(VLOOKUP(A1562,[1]Monitoramento_Base!$A:$P,16,FALSE),0)</f>
        <v>31605640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IFERROR(VLOOKUP(A1563,[1]Monitoramento_Base!$A:$J,7,FALSE),0)</f>
        <v>0</v>
      </c>
      <c r="C1563">
        <f>IFERROR(VLOOKUP(A1563,[1]Monitoramento_Base!$A:$J,8,FALSE),0)</f>
        <v>0</v>
      </c>
      <c r="D1563">
        <f>IFERROR(VLOOKUP(A1563,[1]Monitoramento_Base!$A:$K,11,FALSE),0)</f>
        <v>0</v>
      </c>
      <c r="E1563">
        <f>IFERROR(VLOOKUP(A1563,[1]Monitoramento_Base!$A:$L,12,FALSE),0)</f>
        <v>0</v>
      </c>
      <c r="F1563">
        <f>IFERROR(VLOOKUP(A1563,[1]Monitoramento_Base!$A:$O,15,FALSE),0)</f>
        <v>0</v>
      </c>
      <c r="G1563">
        <f>IFERROR(VLOOKUP(A1563,[1]Monitoramento_Base!$A:$P,16,FALSE),0)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IFERROR(VLOOKUP(A1564,[1]Monitoramento_Base!$A:$J,7,FALSE),0)</f>
        <v>0</v>
      </c>
      <c r="C1564">
        <f>IFERROR(VLOOKUP(A1564,[1]Monitoramento_Base!$A:$J,8,FALSE),0)</f>
        <v>5071693</v>
      </c>
      <c r="D1564">
        <f>IFERROR(VLOOKUP(A1564,[1]Monitoramento_Base!$A:$K,11,FALSE),0)</f>
        <v>0</v>
      </c>
      <c r="E1564">
        <f>IFERROR(VLOOKUP(A1564,[1]Monitoramento_Base!$A:$L,12,FALSE),0)</f>
        <v>4908090</v>
      </c>
      <c r="F1564">
        <f>IFERROR(VLOOKUP(A1564,[1]Monitoramento_Base!$A:$O,15,FALSE),0)</f>
        <v>0</v>
      </c>
      <c r="G1564">
        <f>IFERROR(VLOOKUP(A1564,[1]Monitoramento_Base!$A:$P,16,FALSE),0)</f>
        <v>3272060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IFERROR(VLOOKUP(A1565,[1]Monitoramento_Base!$A:$J,7,FALSE),0)</f>
        <v>0</v>
      </c>
      <c r="C1565">
        <f>IFERROR(VLOOKUP(A1565,[1]Monitoramento_Base!$A:$J,8,FALSE),0)</f>
        <v>0</v>
      </c>
      <c r="D1565">
        <f>IFERROR(VLOOKUP(A1565,[1]Monitoramento_Base!$A:$K,11,FALSE),0)</f>
        <v>0</v>
      </c>
      <c r="E1565">
        <f>IFERROR(VLOOKUP(A1565,[1]Monitoramento_Base!$A:$L,12,FALSE),0)</f>
        <v>0</v>
      </c>
      <c r="F1565">
        <f>IFERROR(VLOOKUP(A1565,[1]Monitoramento_Base!$A:$O,15,FALSE),0)</f>
        <v>0</v>
      </c>
      <c r="G1565">
        <f>IFERROR(VLOOKUP(A1565,[1]Monitoramento_Base!$A:$P,16,FALSE),0)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IFERROR(VLOOKUP(A1566,[1]Monitoramento_Base!$A:$J,7,FALSE),0)</f>
        <v>0</v>
      </c>
      <c r="C1566">
        <f>IFERROR(VLOOKUP(A1566,[1]Monitoramento_Base!$A:$J,8,FALSE),0)</f>
        <v>31831637</v>
      </c>
      <c r="D1566">
        <f>IFERROR(VLOOKUP(A1566,[1]Monitoramento_Base!$A:$K,11,FALSE),0)</f>
        <v>0</v>
      </c>
      <c r="E1566">
        <f>IFERROR(VLOOKUP(A1566,[1]Monitoramento_Base!$A:$L,12,FALSE),0)</f>
        <v>30804810</v>
      </c>
      <c r="F1566">
        <f>IFERROR(VLOOKUP(A1566,[1]Monitoramento_Base!$A:$O,15,FALSE),0)</f>
        <v>0</v>
      </c>
      <c r="G1566">
        <f>IFERROR(VLOOKUP(A1566,[1]Monitoramento_Base!$A:$P,16,FALSE),0)</f>
        <v>20536540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IFERROR(VLOOKUP(A1567,[1]Monitoramento_Base!$A:$J,7,FALSE),0)</f>
        <v>0</v>
      </c>
      <c r="C1567">
        <f>IFERROR(VLOOKUP(A1567,[1]Monitoramento_Base!$A:$J,8,FALSE),0)</f>
        <v>0</v>
      </c>
      <c r="D1567">
        <f>IFERROR(VLOOKUP(A1567,[1]Monitoramento_Base!$A:$K,11,FALSE),0)</f>
        <v>0</v>
      </c>
      <c r="E1567">
        <f>IFERROR(VLOOKUP(A1567,[1]Monitoramento_Base!$A:$L,12,FALSE),0)</f>
        <v>0</v>
      </c>
      <c r="F1567">
        <f>IFERROR(VLOOKUP(A1567,[1]Monitoramento_Base!$A:$O,15,FALSE),0)</f>
        <v>0</v>
      </c>
      <c r="G1567">
        <f>IFERROR(VLOOKUP(A1567,[1]Monitoramento_Base!$A:$P,16,FALSE),0)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IFERROR(VLOOKUP(A1568,[1]Monitoramento_Base!$A:$J,7,FALSE),0)</f>
        <v>0</v>
      </c>
      <c r="C1568">
        <f>IFERROR(VLOOKUP(A1568,[1]Monitoramento_Base!$A:$J,8,FALSE),0)</f>
        <v>24178512</v>
      </c>
      <c r="D1568">
        <f>IFERROR(VLOOKUP(A1568,[1]Monitoramento_Base!$A:$K,11,FALSE),0)</f>
        <v>0</v>
      </c>
      <c r="E1568">
        <f>IFERROR(VLOOKUP(A1568,[1]Monitoramento_Base!$A:$L,12,FALSE),0)</f>
        <v>23398560</v>
      </c>
      <c r="F1568">
        <f>IFERROR(VLOOKUP(A1568,[1]Monitoramento_Base!$A:$O,15,FALSE),0)</f>
        <v>0</v>
      </c>
      <c r="G1568">
        <f>IFERROR(VLOOKUP(A1568,[1]Monitoramento_Base!$A:$P,16,FALSE),0)</f>
        <v>15599040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IFERROR(VLOOKUP(A1569,[1]Monitoramento_Base!$A:$J,7,FALSE),0)</f>
        <v>92546</v>
      </c>
      <c r="C1569">
        <f>IFERROR(VLOOKUP(A1569,[1]Monitoramento_Base!$A:$J,8,FALSE),0)</f>
        <v>15961751</v>
      </c>
      <c r="D1569">
        <f>IFERROR(VLOOKUP(A1569,[1]Monitoramento_Base!$A:$K,11,FALSE),0)</f>
        <v>89856</v>
      </c>
      <c r="E1569">
        <f>IFERROR(VLOOKUP(A1569,[1]Monitoramento_Base!$A:$L,12,FALSE),0)</f>
        <v>19331375</v>
      </c>
      <c r="F1569">
        <f>IFERROR(VLOOKUP(A1569,[1]Monitoramento_Base!$A:$O,15,FALSE),0)</f>
        <v>62484</v>
      </c>
      <c r="G1569">
        <f>IFERROR(VLOOKUP(A1569,[1]Monitoramento_Base!$A:$P,16,FALSE),0)</f>
        <v>13517130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IFERROR(VLOOKUP(A1570,[1]Monitoramento_Base!$A:$J,7,FALSE),0)</f>
        <v>0</v>
      </c>
      <c r="C1570">
        <f>IFERROR(VLOOKUP(A1570,[1]Monitoramento_Base!$A:$J,8,FALSE),0)</f>
        <v>8370</v>
      </c>
      <c r="D1570">
        <f>IFERROR(VLOOKUP(A1570,[1]Monitoramento_Base!$A:$K,11,FALSE),0)</f>
        <v>0</v>
      </c>
      <c r="E1570">
        <f>IFERROR(VLOOKUP(A1570,[1]Monitoramento_Base!$A:$L,12,FALSE),0)</f>
        <v>8100</v>
      </c>
      <c r="F1570">
        <f>IFERROR(VLOOKUP(A1570,[1]Monitoramento_Base!$A:$O,15,FALSE),0)</f>
        <v>0</v>
      </c>
      <c r="G1570">
        <f>IFERROR(VLOOKUP(A1570,[1]Monitoramento_Base!$A:$P,16,FALSE),0)</f>
        <v>5400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IFERROR(VLOOKUP(A1571,[1]Monitoramento_Base!$A:$J,7,FALSE),0)</f>
        <v>4032</v>
      </c>
      <c r="C1571">
        <f>IFERROR(VLOOKUP(A1571,[1]Monitoramento_Base!$A:$J,8,FALSE),0)</f>
        <v>4251416</v>
      </c>
      <c r="D1571">
        <f>IFERROR(VLOOKUP(A1571,[1]Monitoramento_Base!$A:$K,11,FALSE),0)</f>
        <v>4455</v>
      </c>
      <c r="E1571">
        <f>IFERROR(VLOOKUP(A1571,[1]Monitoramento_Base!$A:$L,12,FALSE),0)</f>
        <v>4123507</v>
      </c>
      <c r="F1571">
        <f>IFERROR(VLOOKUP(A1571,[1]Monitoramento_Base!$A:$O,15,FALSE),0)</f>
        <v>5014</v>
      </c>
      <c r="G1571">
        <f>IFERROR(VLOOKUP(A1571,[1]Monitoramento_Base!$A:$P,16,FALSE),0)</f>
        <v>2651908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IFERROR(VLOOKUP(A1572,[1]Monitoramento_Base!$A:$J,7,FALSE),0)</f>
        <v>0</v>
      </c>
      <c r="C1572">
        <f>IFERROR(VLOOKUP(A1572,[1]Monitoramento_Base!$A:$J,8,FALSE),0)</f>
        <v>21633354</v>
      </c>
      <c r="D1572">
        <f>IFERROR(VLOOKUP(A1572,[1]Monitoramento_Base!$A:$K,11,FALSE),0)</f>
        <v>0</v>
      </c>
      <c r="E1572">
        <f>IFERROR(VLOOKUP(A1572,[1]Monitoramento_Base!$A:$L,12,FALSE),0)</f>
        <v>23290496</v>
      </c>
      <c r="F1572">
        <f>IFERROR(VLOOKUP(A1572,[1]Monitoramento_Base!$A:$O,15,FALSE),0)</f>
        <v>0</v>
      </c>
      <c r="G1572">
        <f>IFERROR(VLOOKUP(A1572,[1]Monitoramento_Base!$A:$P,16,FALSE),0)</f>
        <v>14721536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IFERROR(VLOOKUP(A1573,[1]Monitoramento_Base!$A:$J,7,FALSE),0)</f>
        <v>60221</v>
      </c>
      <c r="C1573">
        <f>IFERROR(VLOOKUP(A1573,[1]Monitoramento_Base!$A:$J,8,FALSE),0)</f>
        <v>7712112</v>
      </c>
      <c r="D1573">
        <f>IFERROR(VLOOKUP(A1573,[1]Monitoramento_Base!$A:$K,11,FALSE),0)</f>
        <v>77384</v>
      </c>
      <c r="E1573">
        <f>IFERROR(VLOOKUP(A1573,[1]Monitoramento_Base!$A:$L,12,FALSE),0)</f>
        <v>17514383</v>
      </c>
      <c r="F1573">
        <f>IFERROR(VLOOKUP(A1573,[1]Monitoramento_Base!$A:$O,15,FALSE),0)</f>
        <v>69587</v>
      </c>
      <c r="G1573">
        <f>IFERROR(VLOOKUP(A1573,[1]Monitoramento_Base!$A:$P,16,FALSE),0)</f>
        <v>10658170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IFERROR(VLOOKUP(A1574,[1]Monitoramento_Base!$A:$J,7,FALSE),0)</f>
        <v>0</v>
      </c>
      <c r="C1574">
        <f>IFERROR(VLOOKUP(A1574,[1]Monitoramento_Base!$A:$J,8,FALSE),0)</f>
        <v>33041038</v>
      </c>
      <c r="D1574">
        <f>IFERROR(VLOOKUP(A1574,[1]Monitoramento_Base!$A:$K,11,FALSE),0)</f>
        <v>0</v>
      </c>
      <c r="E1574">
        <f>IFERROR(VLOOKUP(A1574,[1]Monitoramento_Base!$A:$L,12,FALSE),0)</f>
        <v>33039480</v>
      </c>
      <c r="F1574">
        <f>IFERROR(VLOOKUP(A1574,[1]Monitoramento_Base!$A:$O,15,FALSE),0)</f>
        <v>0</v>
      </c>
      <c r="G1574">
        <f>IFERROR(VLOOKUP(A1574,[1]Monitoramento_Base!$A:$P,16,FALSE),0)</f>
        <v>22026320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IFERROR(VLOOKUP(A1575,[1]Monitoramento_Base!$A:$J,7,FALSE),0)</f>
        <v>109745</v>
      </c>
      <c r="C1575">
        <f>IFERROR(VLOOKUP(A1575,[1]Monitoramento_Base!$A:$J,8,FALSE),0)</f>
        <v>1700537686</v>
      </c>
      <c r="D1575">
        <f>IFERROR(VLOOKUP(A1575,[1]Monitoramento_Base!$A:$K,11,FALSE),0)</f>
        <v>65908</v>
      </c>
      <c r="E1575">
        <f>IFERROR(VLOOKUP(A1575,[1]Monitoramento_Base!$A:$L,12,FALSE),0)</f>
        <v>1654254738</v>
      </c>
      <c r="F1575">
        <f>IFERROR(VLOOKUP(A1575,[1]Monitoramento_Base!$A:$O,15,FALSE),0)</f>
        <v>207079</v>
      </c>
      <c r="G1575">
        <f>IFERROR(VLOOKUP(A1575,[1]Monitoramento_Base!$A:$P,16,FALSE),0)</f>
        <v>1101152074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IFERROR(VLOOKUP(A1576,[1]Monitoramento_Base!$A:$J,7,FALSE),0)</f>
        <v>0</v>
      </c>
      <c r="C1576">
        <f>IFERROR(VLOOKUP(A1576,[1]Monitoramento_Base!$A:$J,8,FALSE),0)</f>
        <v>45379505</v>
      </c>
      <c r="D1576">
        <f>IFERROR(VLOOKUP(A1576,[1]Monitoramento_Base!$A:$K,11,FALSE),0)</f>
        <v>0</v>
      </c>
      <c r="E1576">
        <f>IFERROR(VLOOKUP(A1576,[1]Monitoramento_Base!$A:$L,12,FALSE),0)</f>
        <v>43915650</v>
      </c>
      <c r="F1576">
        <f>IFERROR(VLOOKUP(A1576,[1]Monitoramento_Base!$A:$O,15,FALSE),0)</f>
        <v>0</v>
      </c>
      <c r="G1576">
        <f>IFERROR(VLOOKUP(A1576,[1]Monitoramento_Base!$A:$P,16,FALSE),0)</f>
        <v>29277100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IFERROR(VLOOKUP(A1577,[1]Monitoramento_Base!$A:$J,7,FALSE),0)</f>
        <v>9235</v>
      </c>
      <c r="C1577">
        <f>IFERROR(VLOOKUP(A1577,[1]Monitoramento_Base!$A:$J,8,FALSE),0)</f>
        <v>12331016</v>
      </c>
      <c r="D1577">
        <f>IFERROR(VLOOKUP(A1577,[1]Monitoramento_Base!$A:$K,11,FALSE),0)</f>
        <v>390</v>
      </c>
      <c r="E1577">
        <f>IFERROR(VLOOKUP(A1577,[1]Monitoramento_Base!$A:$L,12,FALSE),0)</f>
        <v>11794410</v>
      </c>
      <c r="F1577">
        <f>IFERROR(VLOOKUP(A1577,[1]Monitoramento_Base!$A:$O,15,FALSE),0)</f>
        <v>540</v>
      </c>
      <c r="G1577">
        <f>IFERROR(VLOOKUP(A1577,[1]Monitoramento_Base!$A:$P,16,FALSE),0)</f>
        <v>7853780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IFERROR(VLOOKUP(A1578,[1]Monitoramento_Base!$A:$J,7,FALSE),0)</f>
        <v>0</v>
      </c>
      <c r="C1578">
        <f>IFERROR(VLOOKUP(A1578,[1]Monitoramento_Base!$A:$J,8,FALSE),0)</f>
        <v>40327156</v>
      </c>
      <c r="D1578">
        <f>IFERROR(VLOOKUP(A1578,[1]Monitoramento_Base!$A:$K,11,FALSE),0)</f>
        <v>0</v>
      </c>
      <c r="E1578">
        <f>IFERROR(VLOOKUP(A1578,[1]Monitoramento_Base!$A:$L,12,FALSE),0)</f>
        <v>39026280</v>
      </c>
      <c r="F1578">
        <f>IFERROR(VLOOKUP(A1578,[1]Monitoramento_Base!$A:$O,15,FALSE),0)</f>
        <v>0</v>
      </c>
      <c r="G1578">
        <f>IFERROR(VLOOKUP(A1578,[1]Monitoramento_Base!$A:$P,16,FALSE),0)</f>
        <v>26017520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IFERROR(VLOOKUP(A1579,[1]Monitoramento_Base!$A:$J,7,FALSE),0)</f>
        <v>5496</v>
      </c>
      <c r="C1579">
        <f>IFERROR(VLOOKUP(A1579,[1]Monitoramento_Base!$A:$J,8,FALSE),0)</f>
        <v>99691879</v>
      </c>
      <c r="D1579">
        <f>IFERROR(VLOOKUP(A1579,[1]Monitoramento_Base!$A:$K,11,FALSE),0)</f>
        <v>2500</v>
      </c>
      <c r="E1579">
        <f>IFERROR(VLOOKUP(A1579,[1]Monitoramento_Base!$A:$L,12,FALSE),0)</f>
        <v>101016380</v>
      </c>
      <c r="F1579">
        <f>IFERROR(VLOOKUP(A1579,[1]Monitoramento_Base!$A:$O,15,FALSE),0)</f>
        <v>8497</v>
      </c>
      <c r="G1579">
        <f>IFERROR(VLOOKUP(A1579,[1]Monitoramento_Base!$A:$P,16,FALSE),0)</f>
        <v>67259573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IFERROR(VLOOKUP(A1580,[1]Monitoramento_Base!$A:$J,7,FALSE),0)</f>
        <v>0</v>
      </c>
      <c r="C1580">
        <f>IFERROR(VLOOKUP(A1580,[1]Monitoramento_Base!$A:$J,8,FALSE),0)</f>
        <v>0</v>
      </c>
      <c r="D1580">
        <f>IFERROR(VLOOKUP(A1580,[1]Monitoramento_Base!$A:$K,11,FALSE),0)</f>
        <v>0</v>
      </c>
      <c r="E1580">
        <f>IFERROR(VLOOKUP(A1580,[1]Monitoramento_Base!$A:$L,12,FALSE),0)</f>
        <v>0</v>
      </c>
      <c r="F1580">
        <f>IFERROR(VLOOKUP(A1580,[1]Monitoramento_Base!$A:$O,15,FALSE),0)</f>
        <v>0</v>
      </c>
      <c r="G1580">
        <f>IFERROR(VLOOKUP(A1580,[1]Monitoramento_Base!$A:$P,16,FALSE),0)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IFERROR(VLOOKUP(A1581,[1]Monitoramento_Base!$A:$J,7,FALSE),0)</f>
        <v>8451</v>
      </c>
      <c r="C1581">
        <f>IFERROR(VLOOKUP(A1581,[1]Monitoramento_Base!$A:$J,8,FALSE),0)</f>
        <v>41695817</v>
      </c>
      <c r="D1581">
        <f>IFERROR(VLOOKUP(A1581,[1]Monitoramento_Base!$A:$K,11,FALSE),0)</f>
        <v>4272</v>
      </c>
      <c r="E1581">
        <f>IFERROR(VLOOKUP(A1581,[1]Monitoramento_Base!$A:$L,12,FALSE),0)</f>
        <v>41410810</v>
      </c>
      <c r="F1581">
        <f>IFERROR(VLOOKUP(A1581,[1]Monitoramento_Base!$A:$O,15,FALSE),0)</f>
        <v>69</v>
      </c>
      <c r="G1581">
        <f>IFERROR(VLOOKUP(A1581,[1]Monitoramento_Base!$A:$P,16,FALSE),0)</f>
        <v>27705281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IFERROR(VLOOKUP(A1582,[1]Monitoramento_Base!$A:$J,7,FALSE),0)</f>
        <v>47221</v>
      </c>
      <c r="C1582">
        <f>IFERROR(VLOOKUP(A1582,[1]Monitoramento_Base!$A:$J,8,FALSE),0)</f>
        <v>5305668</v>
      </c>
      <c r="D1582">
        <f>IFERROR(VLOOKUP(A1582,[1]Monitoramento_Base!$A:$K,11,FALSE),0)</f>
        <v>48220</v>
      </c>
      <c r="E1582">
        <f>IFERROR(VLOOKUP(A1582,[1]Monitoramento_Base!$A:$L,12,FALSE),0)</f>
        <v>4842791</v>
      </c>
      <c r="F1582">
        <f>IFERROR(VLOOKUP(A1582,[1]Monitoramento_Base!$A:$O,15,FALSE),0)</f>
        <v>29825</v>
      </c>
      <c r="G1582">
        <f>IFERROR(VLOOKUP(A1582,[1]Monitoramento_Base!$A:$P,16,FALSE),0)</f>
        <v>3844308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IFERROR(VLOOKUP(A1583,[1]Monitoramento_Base!$A:$J,7,FALSE),0)</f>
        <v>0</v>
      </c>
      <c r="C1583">
        <f>IFERROR(VLOOKUP(A1583,[1]Monitoramento_Base!$A:$J,8,FALSE),0)</f>
        <v>0</v>
      </c>
      <c r="D1583">
        <f>IFERROR(VLOOKUP(A1583,[1]Monitoramento_Base!$A:$K,11,FALSE),0)</f>
        <v>0</v>
      </c>
      <c r="E1583">
        <f>IFERROR(VLOOKUP(A1583,[1]Monitoramento_Base!$A:$L,12,FALSE),0)</f>
        <v>0</v>
      </c>
      <c r="F1583">
        <f>IFERROR(VLOOKUP(A1583,[1]Monitoramento_Base!$A:$O,15,FALSE),0)</f>
        <v>0</v>
      </c>
      <c r="G1583">
        <f>IFERROR(VLOOKUP(A1583,[1]Monitoramento_Base!$A:$P,16,FALSE),0)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IFERROR(VLOOKUP(A1584,[1]Monitoramento_Base!$A:$J,7,FALSE),0)</f>
        <v>31380</v>
      </c>
      <c r="C1584">
        <f>IFERROR(VLOOKUP(A1584,[1]Monitoramento_Base!$A:$J,8,FALSE),0)</f>
        <v>20257122</v>
      </c>
      <c r="D1584">
        <f>IFERROR(VLOOKUP(A1584,[1]Monitoramento_Base!$A:$K,11,FALSE),0)</f>
        <v>29122</v>
      </c>
      <c r="E1584">
        <f>IFERROR(VLOOKUP(A1584,[1]Monitoramento_Base!$A:$L,12,FALSE),0)</f>
        <v>21226196</v>
      </c>
      <c r="F1584">
        <f>IFERROR(VLOOKUP(A1584,[1]Monitoramento_Base!$A:$O,15,FALSE),0)</f>
        <v>30352</v>
      </c>
      <c r="G1584">
        <f>IFERROR(VLOOKUP(A1584,[1]Monitoramento_Base!$A:$P,16,FALSE),0)</f>
        <v>13175870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IFERROR(VLOOKUP(A1585,[1]Monitoramento_Base!$A:$J,7,FALSE),0)</f>
        <v>46194</v>
      </c>
      <c r="C1585">
        <f>IFERROR(VLOOKUP(A1585,[1]Monitoramento_Base!$A:$J,8,FALSE),0)</f>
        <v>3749313</v>
      </c>
      <c r="D1585">
        <f>IFERROR(VLOOKUP(A1585,[1]Monitoramento_Base!$A:$K,11,FALSE),0)</f>
        <v>23518</v>
      </c>
      <c r="E1585">
        <f>IFERROR(VLOOKUP(A1585,[1]Monitoramento_Base!$A:$L,12,FALSE),0)</f>
        <v>2676198</v>
      </c>
      <c r="F1585">
        <f>IFERROR(VLOOKUP(A1585,[1]Monitoramento_Base!$A:$O,15,FALSE),0)</f>
        <v>18158</v>
      </c>
      <c r="G1585">
        <f>IFERROR(VLOOKUP(A1585,[1]Monitoramento_Base!$A:$P,16,FALSE),0)</f>
        <v>1368463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IFERROR(VLOOKUP(A1586,[1]Monitoramento_Base!$A:$J,7,FALSE),0)</f>
        <v>0</v>
      </c>
      <c r="C1586">
        <f>IFERROR(VLOOKUP(A1586,[1]Monitoramento_Base!$A:$J,8,FALSE),0)</f>
        <v>39543290</v>
      </c>
      <c r="D1586">
        <f>IFERROR(VLOOKUP(A1586,[1]Monitoramento_Base!$A:$K,11,FALSE),0)</f>
        <v>0</v>
      </c>
      <c r="E1586">
        <f>IFERROR(VLOOKUP(A1586,[1]Monitoramento_Base!$A:$L,12,FALSE),0)</f>
        <v>38267700</v>
      </c>
      <c r="F1586">
        <f>IFERROR(VLOOKUP(A1586,[1]Monitoramento_Base!$A:$O,15,FALSE),0)</f>
        <v>0</v>
      </c>
      <c r="G1586">
        <f>IFERROR(VLOOKUP(A1586,[1]Monitoramento_Base!$A:$P,16,FALSE),0)</f>
        <v>25511800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IFERROR(VLOOKUP(A1587,[1]Monitoramento_Base!$A:$J,7,FALSE),0)</f>
        <v>250489</v>
      </c>
      <c r="C1587">
        <f>IFERROR(VLOOKUP(A1587,[1]Monitoramento_Base!$A:$J,8,FALSE),0)</f>
        <v>24123701</v>
      </c>
      <c r="D1587">
        <f>IFERROR(VLOOKUP(A1587,[1]Monitoramento_Base!$A:$K,11,FALSE),0)</f>
        <v>195709</v>
      </c>
      <c r="E1587">
        <f>IFERROR(VLOOKUP(A1587,[1]Monitoramento_Base!$A:$L,12,FALSE),0)</f>
        <v>20208199</v>
      </c>
      <c r="F1587">
        <f>IFERROR(VLOOKUP(A1587,[1]Monitoramento_Base!$A:$O,15,FALSE),0)</f>
        <v>164130</v>
      </c>
      <c r="G1587">
        <f>IFERROR(VLOOKUP(A1587,[1]Monitoramento_Base!$A:$P,16,FALSE),0)</f>
        <v>11442435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IFERROR(VLOOKUP(A1588,[1]Monitoramento_Base!$A:$J,7,FALSE),0)</f>
        <v>222721</v>
      </c>
      <c r="C1588">
        <f>IFERROR(VLOOKUP(A1588,[1]Monitoramento_Base!$A:$J,8,FALSE),0)</f>
        <v>62214536</v>
      </c>
      <c r="D1588">
        <f>IFERROR(VLOOKUP(A1588,[1]Monitoramento_Base!$A:$K,11,FALSE),0)</f>
        <v>235074</v>
      </c>
      <c r="E1588">
        <f>IFERROR(VLOOKUP(A1588,[1]Monitoramento_Base!$A:$L,12,FALSE),0)</f>
        <v>63296878</v>
      </c>
      <c r="F1588">
        <f>IFERROR(VLOOKUP(A1588,[1]Monitoramento_Base!$A:$O,15,FALSE),0)</f>
        <v>209015</v>
      </c>
      <c r="G1588">
        <f>IFERROR(VLOOKUP(A1588,[1]Monitoramento_Base!$A:$P,16,FALSE),0)</f>
        <v>42823273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IFERROR(VLOOKUP(A1589,[1]Monitoramento_Base!$A:$J,7,FALSE),0)</f>
        <v>34726</v>
      </c>
      <c r="C1589">
        <f>IFERROR(VLOOKUP(A1589,[1]Monitoramento_Base!$A:$J,8,FALSE),0)</f>
        <v>64894155</v>
      </c>
      <c r="D1589">
        <f>IFERROR(VLOOKUP(A1589,[1]Monitoramento_Base!$A:$K,11,FALSE),0)</f>
        <v>39344</v>
      </c>
      <c r="E1589">
        <f>IFERROR(VLOOKUP(A1589,[1]Monitoramento_Base!$A:$L,12,FALSE),0)</f>
        <v>60359338</v>
      </c>
      <c r="F1589">
        <f>IFERROR(VLOOKUP(A1589,[1]Monitoramento_Base!$A:$O,15,FALSE),0)</f>
        <v>38679</v>
      </c>
      <c r="G1589">
        <f>IFERROR(VLOOKUP(A1589,[1]Monitoramento_Base!$A:$P,16,FALSE),0)</f>
        <v>44755240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IFERROR(VLOOKUP(A1590,[1]Monitoramento_Base!$A:$J,7,FALSE),0)</f>
        <v>200885</v>
      </c>
      <c r="C1590">
        <f>IFERROR(VLOOKUP(A1590,[1]Monitoramento_Base!$A:$J,8,FALSE),0)</f>
        <v>161048913</v>
      </c>
      <c r="D1590">
        <f>IFERROR(VLOOKUP(A1590,[1]Monitoramento_Base!$A:$K,11,FALSE),0)</f>
        <v>203420</v>
      </c>
      <c r="E1590">
        <f>IFERROR(VLOOKUP(A1590,[1]Monitoramento_Base!$A:$L,12,FALSE),0)</f>
        <v>142092962</v>
      </c>
      <c r="F1590">
        <f>IFERROR(VLOOKUP(A1590,[1]Monitoramento_Base!$A:$O,15,FALSE),0)</f>
        <v>125225</v>
      </c>
      <c r="G1590">
        <f>IFERROR(VLOOKUP(A1590,[1]Monitoramento_Base!$A:$P,16,FALSE),0)</f>
        <v>84540526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IFERROR(VLOOKUP(A1591,[1]Monitoramento_Base!$A:$J,7,FALSE),0)</f>
        <v>1081</v>
      </c>
      <c r="C1591">
        <f>IFERROR(VLOOKUP(A1591,[1]Monitoramento_Base!$A:$J,8,FALSE),0)</f>
        <v>17645849</v>
      </c>
      <c r="D1591">
        <f>IFERROR(VLOOKUP(A1591,[1]Monitoramento_Base!$A:$K,11,FALSE),0)</f>
        <v>930</v>
      </c>
      <c r="E1591">
        <f>IFERROR(VLOOKUP(A1591,[1]Monitoramento_Base!$A:$L,12,FALSE),0)</f>
        <v>17040840</v>
      </c>
      <c r="F1591">
        <f>IFERROR(VLOOKUP(A1591,[1]Monitoramento_Base!$A:$O,15,FALSE),0)</f>
        <v>870</v>
      </c>
      <c r="G1591">
        <f>IFERROR(VLOOKUP(A1591,[1]Monitoramento_Base!$A:$P,16,FALSE),0)</f>
        <v>11343360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IFERROR(VLOOKUP(A1592,[1]Monitoramento_Base!$A:$J,7,FALSE),0)</f>
        <v>0</v>
      </c>
      <c r="C1592">
        <f>IFERROR(VLOOKUP(A1592,[1]Monitoramento_Base!$A:$J,8,FALSE),0)</f>
        <v>5567600</v>
      </c>
      <c r="D1592">
        <f>IFERROR(VLOOKUP(A1592,[1]Monitoramento_Base!$A:$K,11,FALSE),0)</f>
        <v>0</v>
      </c>
      <c r="E1592">
        <f>IFERROR(VLOOKUP(A1592,[1]Monitoramento_Base!$A:$L,12,FALSE),0)</f>
        <v>5388000</v>
      </c>
      <c r="F1592">
        <f>IFERROR(VLOOKUP(A1592,[1]Monitoramento_Base!$A:$O,15,FALSE),0)</f>
        <v>0</v>
      </c>
      <c r="G1592">
        <f>IFERROR(VLOOKUP(A1592,[1]Monitoramento_Base!$A:$P,16,FALSE),0)</f>
        <v>3592000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IFERROR(VLOOKUP(A1593,[1]Monitoramento_Base!$A:$J,7,FALSE),0)</f>
        <v>18549</v>
      </c>
      <c r="C1593">
        <f>IFERROR(VLOOKUP(A1593,[1]Monitoramento_Base!$A:$J,8,FALSE),0)</f>
        <v>42138662</v>
      </c>
      <c r="D1593">
        <f>IFERROR(VLOOKUP(A1593,[1]Monitoramento_Base!$A:$K,11,FALSE),0)</f>
        <v>8658</v>
      </c>
      <c r="E1593">
        <f>IFERROR(VLOOKUP(A1593,[1]Monitoramento_Base!$A:$L,12,FALSE),0)</f>
        <v>40960144</v>
      </c>
      <c r="F1593">
        <f>IFERROR(VLOOKUP(A1593,[1]Monitoramento_Base!$A:$O,15,FALSE),0)</f>
        <v>33904</v>
      </c>
      <c r="G1593">
        <f>IFERROR(VLOOKUP(A1593,[1]Monitoramento_Base!$A:$P,16,FALSE),0)</f>
        <v>27231745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IFERROR(VLOOKUP(A1594,[1]Monitoramento_Base!$A:$J,7,FALSE),0)</f>
        <v>0</v>
      </c>
      <c r="C1594">
        <f>IFERROR(VLOOKUP(A1594,[1]Monitoramento_Base!$A:$J,8,FALSE),0)</f>
        <v>11132348</v>
      </c>
      <c r="D1594">
        <f>IFERROR(VLOOKUP(A1594,[1]Monitoramento_Base!$A:$K,11,FALSE),0)</f>
        <v>0</v>
      </c>
      <c r="E1594">
        <f>IFERROR(VLOOKUP(A1594,[1]Monitoramento_Base!$A:$L,12,FALSE),0)</f>
        <v>10773240</v>
      </c>
      <c r="F1594">
        <f>IFERROR(VLOOKUP(A1594,[1]Monitoramento_Base!$A:$O,15,FALSE),0)</f>
        <v>0</v>
      </c>
      <c r="G1594">
        <f>IFERROR(VLOOKUP(A1594,[1]Monitoramento_Base!$A:$P,16,FALSE),0)</f>
        <v>7182160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IFERROR(VLOOKUP(A1595,[1]Monitoramento_Base!$A:$J,7,FALSE),0)</f>
        <v>79293</v>
      </c>
      <c r="C1595">
        <f>IFERROR(VLOOKUP(A1595,[1]Monitoramento_Base!$A:$J,8,FALSE),0)</f>
        <v>17438879</v>
      </c>
      <c r="D1595">
        <f>IFERROR(VLOOKUP(A1595,[1]Monitoramento_Base!$A:$K,11,FALSE),0)</f>
        <v>39463</v>
      </c>
      <c r="E1595">
        <f>IFERROR(VLOOKUP(A1595,[1]Monitoramento_Base!$A:$L,12,FALSE),0)</f>
        <v>16518786</v>
      </c>
      <c r="F1595">
        <f>IFERROR(VLOOKUP(A1595,[1]Monitoramento_Base!$A:$O,15,FALSE),0)</f>
        <v>9763</v>
      </c>
      <c r="G1595">
        <f>IFERROR(VLOOKUP(A1595,[1]Monitoramento_Base!$A:$P,16,FALSE),0)</f>
        <v>10526620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IFERROR(VLOOKUP(A1596,[1]Monitoramento_Base!$A:$J,7,FALSE),0)</f>
        <v>1999</v>
      </c>
      <c r="C1596">
        <f>IFERROR(VLOOKUP(A1596,[1]Monitoramento_Base!$A:$J,8,FALSE),0)</f>
        <v>133763109</v>
      </c>
      <c r="D1596">
        <f>IFERROR(VLOOKUP(A1596,[1]Monitoramento_Base!$A:$K,11,FALSE),0)</f>
        <v>0</v>
      </c>
      <c r="E1596">
        <f>IFERROR(VLOOKUP(A1596,[1]Monitoramento_Base!$A:$L,12,FALSE),0)</f>
        <v>129407040</v>
      </c>
      <c r="F1596">
        <f>IFERROR(VLOOKUP(A1596,[1]Monitoramento_Base!$A:$O,15,FALSE),0)</f>
        <v>941</v>
      </c>
      <c r="G1596">
        <f>IFERROR(VLOOKUP(A1596,[1]Monitoramento_Base!$A:$P,16,FALSE),0)</f>
        <v>86642991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IFERROR(VLOOKUP(A1597,[1]Monitoramento_Base!$A:$J,7,FALSE),0)</f>
        <v>69089</v>
      </c>
      <c r="C1597">
        <f>IFERROR(VLOOKUP(A1597,[1]Monitoramento_Base!$A:$J,8,FALSE),0)</f>
        <v>22128880</v>
      </c>
      <c r="D1597">
        <f>IFERROR(VLOOKUP(A1597,[1]Monitoramento_Base!$A:$K,11,FALSE),0)</f>
        <v>60131</v>
      </c>
      <c r="E1597">
        <f>IFERROR(VLOOKUP(A1597,[1]Monitoramento_Base!$A:$L,12,FALSE),0)</f>
        <v>21350500</v>
      </c>
      <c r="F1597">
        <f>IFERROR(VLOOKUP(A1597,[1]Monitoramento_Base!$A:$O,15,FALSE),0)</f>
        <v>45514</v>
      </c>
      <c r="G1597">
        <f>IFERROR(VLOOKUP(A1597,[1]Monitoramento_Base!$A:$P,16,FALSE),0)</f>
        <v>15567153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IFERROR(VLOOKUP(A1598,[1]Monitoramento_Base!$A:$J,7,FALSE),0)</f>
        <v>873</v>
      </c>
      <c r="C1598">
        <f>IFERROR(VLOOKUP(A1598,[1]Monitoramento_Base!$A:$J,8,FALSE),0)</f>
        <v>41486403</v>
      </c>
      <c r="D1598">
        <f>IFERROR(VLOOKUP(A1598,[1]Monitoramento_Base!$A:$K,11,FALSE),0)</f>
        <v>41542</v>
      </c>
      <c r="E1598">
        <f>IFERROR(VLOOKUP(A1598,[1]Monitoramento_Base!$A:$L,12,FALSE),0)</f>
        <v>43389253</v>
      </c>
      <c r="F1598">
        <f>IFERROR(VLOOKUP(A1598,[1]Monitoramento_Base!$A:$O,15,FALSE),0)</f>
        <v>61572</v>
      </c>
      <c r="G1598">
        <f>IFERROR(VLOOKUP(A1598,[1]Monitoramento_Base!$A:$P,16,FALSE),0)</f>
        <v>30213634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IFERROR(VLOOKUP(A1599,[1]Monitoramento_Base!$A:$J,7,FALSE),0)</f>
        <v>133708</v>
      </c>
      <c r="C1599">
        <f>IFERROR(VLOOKUP(A1599,[1]Monitoramento_Base!$A:$J,8,FALSE),0)</f>
        <v>3996205082</v>
      </c>
      <c r="D1599">
        <f>IFERROR(VLOOKUP(A1599,[1]Monitoramento_Base!$A:$K,11,FALSE),0)</f>
        <v>149258</v>
      </c>
      <c r="E1599">
        <f>IFERROR(VLOOKUP(A1599,[1]Monitoramento_Base!$A:$L,12,FALSE),0)</f>
        <v>3864546474</v>
      </c>
      <c r="F1599">
        <f>IFERROR(VLOOKUP(A1599,[1]Monitoramento_Base!$A:$O,15,FALSE),0)</f>
        <v>113080</v>
      </c>
      <c r="G1599">
        <f>IFERROR(VLOOKUP(A1599,[1]Monitoramento_Base!$A:$P,16,FALSE),0)</f>
        <v>2578690180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IFERROR(VLOOKUP(A1600,[1]Monitoramento_Base!$A:$J,7,FALSE),0)</f>
        <v>10336</v>
      </c>
      <c r="C1600">
        <f>IFERROR(VLOOKUP(A1600,[1]Monitoramento_Base!$A:$J,8,FALSE),0)</f>
        <v>15951280</v>
      </c>
      <c r="D1600">
        <f>IFERROR(VLOOKUP(A1600,[1]Monitoramento_Base!$A:$K,11,FALSE),0)</f>
        <v>3142</v>
      </c>
      <c r="E1600">
        <f>IFERROR(VLOOKUP(A1600,[1]Monitoramento_Base!$A:$L,12,FALSE),0)</f>
        <v>15319319</v>
      </c>
      <c r="F1600">
        <f>IFERROR(VLOOKUP(A1600,[1]Monitoramento_Base!$A:$O,15,FALSE),0)</f>
        <v>8229</v>
      </c>
      <c r="G1600">
        <f>IFERROR(VLOOKUP(A1600,[1]Monitoramento_Base!$A:$P,16,FALSE),0)</f>
        <v>11780952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IFERROR(VLOOKUP(A1601,[1]Monitoramento_Base!$A:$J,7,FALSE),0)</f>
        <v>0</v>
      </c>
      <c r="C1601">
        <f>IFERROR(VLOOKUP(A1601,[1]Monitoramento_Base!$A:$J,8,FALSE),0)</f>
        <v>179414298</v>
      </c>
      <c r="D1601">
        <f>IFERROR(VLOOKUP(A1601,[1]Monitoramento_Base!$A:$K,11,FALSE),0)</f>
        <v>0</v>
      </c>
      <c r="E1601">
        <f>IFERROR(VLOOKUP(A1601,[1]Monitoramento_Base!$A:$L,12,FALSE),0)</f>
        <v>173626740</v>
      </c>
      <c r="F1601">
        <f>IFERROR(VLOOKUP(A1601,[1]Monitoramento_Base!$A:$O,15,FALSE),0)</f>
        <v>0</v>
      </c>
      <c r="G1601">
        <f>IFERROR(VLOOKUP(A1601,[1]Monitoramento_Base!$A:$P,16,FALSE),0)</f>
        <v>115751160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IFERROR(VLOOKUP(A1602,[1]Monitoramento_Base!$A:$J,7,FALSE),0)</f>
        <v>0</v>
      </c>
      <c r="C1602">
        <f>IFERROR(VLOOKUP(A1602,[1]Monitoramento_Base!$A:$J,8,FALSE),0)</f>
        <v>1761715</v>
      </c>
      <c r="D1602">
        <f>IFERROR(VLOOKUP(A1602,[1]Monitoramento_Base!$A:$K,11,FALSE),0)</f>
        <v>0</v>
      </c>
      <c r="E1602">
        <f>IFERROR(VLOOKUP(A1602,[1]Monitoramento_Base!$A:$L,12,FALSE),0)</f>
        <v>1986380</v>
      </c>
      <c r="F1602">
        <f>IFERROR(VLOOKUP(A1602,[1]Monitoramento_Base!$A:$O,15,FALSE),0)</f>
        <v>0</v>
      </c>
      <c r="G1602">
        <f>IFERROR(VLOOKUP(A1602,[1]Monitoramento_Base!$A:$P,16,FALSE),0)</f>
        <v>1361300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IFERROR(VLOOKUP(A1603,[1]Monitoramento_Base!$A:$J,7,FALSE),0)</f>
        <v>0</v>
      </c>
      <c r="C1603">
        <f>IFERROR(VLOOKUP(A1603,[1]Monitoramento_Base!$A:$J,8,FALSE),0)</f>
        <v>0</v>
      </c>
      <c r="D1603">
        <f>IFERROR(VLOOKUP(A1603,[1]Monitoramento_Base!$A:$K,11,FALSE),0)</f>
        <v>0</v>
      </c>
      <c r="E1603">
        <f>IFERROR(VLOOKUP(A1603,[1]Monitoramento_Base!$A:$L,12,FALSE),0)</f>
        <v>0</v>
      </c>
      <c r="F1603">
        <f>IFERROR(VLOOKUP(A1603,[1]Monitoramento_Base!$A:$O,15,FALSE),0)</f>
        <v>0</v>
      </c>
      <c r="G1603">
        <f>IFERROR(VLOOKUP(A1603,[1]Monitoramento_Base!$A:$P,16,FALSE),0)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138651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IFERROR(VLOOKUP(A1604,[1]Monitoramento_Base!$A:$J,7,FALSE),0)</f>
        <v>0</v>
      </c>
      <c r="C1604">
        <f>IFERROR(VLOOKUP(A1604,[1]Monitoramento_Base!$A:$J,8,FALSE),0)</f>
        <v>3204377</v>
      </c>
      <c r="D1604">
        <f>IFERROR(VLOOKUP(A1604,[1]Monitoramento_Base!$A:$K,11,FALSE),0)</f>
        <v>0</v>
      </c>
      <c r="E1604">
        <f>IFERROR(VLOOKUP(A1604,[1]Monitoramento_Base!$A:$L,12,FALSE),0)</f>
        <v>3101010</v>
      </c>
      <c r="F1604">
        <f>IFERROR(VLOOKUP(A1604,[1]Monitoramento_Base!$A:$O,15,FALSE),0)</f>
        <v>0</v>
      </c>
      <c r="G1604">
        <f>IFERROR(VLOOKUP(A1604,[1]Monitoramento_Base!$A:$P,16,FALSE),0)</f>
        <v>2067340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IFERROR(VLOOKUP(A1605,[1]Monitoramento_Base!$A:$J,7,FALSE),0)</f>
        <v>0</v>
      </c>
      <c r="C1605">
        <f>IFERROR(VLOOKUP(A1605,[1]Monitoramento_Base!$A:$J,8,FALSE),0)</f>
        <v>18141665</v>
      </c>
      <c r="D1605">
        <f>IFERROR(VLOOKUP(A1605,[1]Monitoramento_Base!$A:$K,11,FALSE),0)</f>
        <v>0</v>
      </c>
      <c r="E1605">
        <f>IFERROR(VLOOKUP(A1605,[1]Monitoramento_Base!$A:$L,12,FALSE),0)</f>
        <v>17556450</v>
      </c>
      <c r="F1605">
        <f>IFERROR(VLOOKUP(A1605,[1]Monitoramento_Base!$A:$O,15,FALSE),0)</f>
        <v>0</v>
      </c>
      <c r="G1605">
        <f>IFERROR(VLOOKUP(A1605,[1]Monitoramento_Base!$A:$P,16,FALSE),0)</f>
        <v>11704300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IFERROR(VLOOKUP(A1606,[1]Monitoramento_Base!$A:$J,7,FALSE),0)</f>
        <v>27563</v>
      </c>
      <c r="C1606">
        <f>IFERROR(VLOOKUP(A1606,[1]Monitoramento_Base!$A:$J,8,FALSE),0)</f>
        <v>7586956</v>
      </c>
      <c r="D1606">
        <f>IFERROR(VLOOKUP(A1606,[1]Monitoramento_Base!$A:$K,11,FALSE),0)</f>
        <v>19510</v>
      </c>
      <c r="E1606">
        <f>IFERROR(VLOOKUP(A1606,[1]Monitoramento_Base!$A:$L,12,FALSE),0)</f>
        <v>5905821</v>
      </c>
      <c r="F1606">
        <f>IFERROR(VLOOKUP(A1606,[1]Monitoramento_Base!$A:$O,15,FALSE),0)</f>
        <v>20680</v>
      </c>
      <c r="G1606">
        <f>IFERROR(VLOOKUP(A1606,[1]Monitoramento_Base!$A:$P,16,FALSE),0)</f>
        <v>3924398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IFERROR(VLOOKUP(A1607,[1]Monitoramento_Base!$A:$J,7,FALSE),0)</f>
        <v>167611</v>
      </c>
      <c r="C1607">
        <f>IFERROR(VLOOKUP(A1607,[1]Monitoramento_Base!$A:$J,8,FALSE),0)</f>
        <v>4795945448</v>
      </c>
      <c r="D1607">
        <f>IFERROR(VLOOKUP(A1607,[1]Monitoramento_Base!$A:$K,11,FALSE),0)</f>
        <v>122825</v>
      </c>
      <c r="E1607">
        <f>IFERROR(VLOOKUP(A1607,[1]Monitoramento_Base!$A:$L,12,FALSE),0)</f>
        <v>4639892248</v>
      </c>
      <c r="F1607">
        <f>IFERROR(VLOOKUP(A1607,[1]Monitoramento_Base!$A:$O,15,FALSE),0)</f>
        <v>158117</v>
      </c>
      <c r="G1607">
        <f>IFERROR(VLOOKUP(A1607,[1]Monitoramento_Base!$A:$P,16,FALSE),0)</f>
        <v>3092942629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IFERROR(VLOOKUP(A1608,[1]Monitoramento_Base!$A:$J,7,FALSE),0)</f>
        <v>0</v>
      </c>
      <c r="C1608">
        <f>IFERROR(VLOOKUP(A1608,[1]Monitoramento_Base!$A:$J,8,FALSE),0)</f>
        <v>25533553</v>
      </c>
      <c r="D1608">
        <f>IFERROR(VLOOKUP(A1608,[1]Monitoramento_Base!$A:$K,11,FALSE),0)</f>
        <v>0</v>
      </c>
      <c r="E1608">
        <f>IFERROR(VLOOKUP(A1608,[1]Monitoramento_Base!$A:$L,12,FALSE),0)</f>
        <v>24709890</v>
      </c>
      <c r="F1608">
        <f>IFERROR(VLOOKUP(A1608,[1]Monitoramento_Base!$A:$O,15,FALSE),0)</f>
        <v>0</v>
      </c>
      <c r="G1608">
        <f>IFERROR(VLOOKUP(A1608,[1]Monitoramento_Base!$A:$P,16,FALSE),0)</f>
        <v>16473260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IFERROR(VLOOKUP(A1609,[1]Monitoramento_Base!$A:$J,7,FALSE),0)</f>
        <v>237322</v>
      </c>
      <c r="C1609">
        <f>IFERROR(VLOOKUP(A1609,[1]Monitoramento_Base!$A:$J,8,FALSE),0)</f>
        <v>15300725</v>
      </c>
      <c r="D1609">
        <f>IFERROR(VLOOKUP(A1609,[1]Monitoramento_Base!$A:$K,11,FALSE),0)</f>
        <v>242099</v>
      </c>
      <c r="E1609">
        <f>IFERROR(VLOOKUP(A1609,[1]Monitoramento_Base!$A:$L,12,FALSE),0)</f>
        <v>25606551</v>
      </c>
      <c r="F1609">
        <f>IFERROR(VLOOKUP(A1609,[1]Monitoramento_Base!$A:$O,15,FALSE),0)</f>
        <v>166130</v>
      </c>
      <c r="G1609">
        <f>IFERROR(VLOOKUP(A1609,[1]Monitoramento_Base!$A:$P,16,FALSE),0)</f>
        <v>12910560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IFERROR(VLOOKUP(A1610,[1]Monitoramento_Base!$A:$J,7,FALSE),0)</f>
        <v>0</v>
      </c>
      <c r="C1610">
        <f>IFERROR(VLOOKUP(A1610,[1]Monitoramento_Base!$A:$J,8,FALSE),0)</f>
        <v>4696004</v>
      </c>
      <c r="D1610">
        <f>IFERROR(VLOOKUP(A1610,[1]Monitoramento_Base!$A:$K,11,FALSE),0)</f>
        <v>0</v>
      </c>
      <c r="E1610">
        <f>IFERROR(VLOOKUP(A1610,[1]Monitoramento_Base!$A:$L,12,FALSE),0)</f>
        <v>4544520</v>
      </c>
      <c r="F1610">
        <f>IFERROR(VLOOKUP(A1610,[1]Monitoramento_Base!$A:$O,15,FALSE),0)</f>
        <v>0</v>
      </c>
      <c r="G1610">
        <f>IFERROR(VLOOKUP(A1610,[1]Monitoramento_Base!$A:$P,16,FALSE),0)</f>
        <v>3029680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46712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IFERROR(VLOOKUP(A1611,[1]Monitoramento_Base!$A:$J,7,FALSE),0)</f>
        <v>43486</v>
      </c>
      <c r="C1611">
        <f>IFERROR(VLOOKUP(A1611,[1]Monitoramento_Base!$A:$J,8,FALSE),0)</f>
        <v>21657335</v>
      </c>
      <c r="D1611">
        <f>IFERROR(VLOOKUP(A1611,[1]Monitoramento_Base!$A:$K,11,FALSE),0)</f>
        <v>29513</v>
      </c>
      <c r="E1611">
        <f>IFERROR(VLOOKUP(A1611,[1]Monitoramento_Base!$A:$L,12,FALSE),0)</f>
        <v>29144951</v>
      </c>
      <c r="F1611">
        <f>IFERROR(VLOOKUP(A1611,[1]Monitoramento_Base!$A:$O,15,FALSE),0)</f>
        <v>12794</v>
      </c>
      <c r="G1611">
        <f>IFERROR(VLOOKUP(A1611,[1]Monitoramento_Base!$A:$P,16,FALSE),0)</f>
        <v>16180792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IFERROR(VLOOKUP(A1612,[1]Monitoramento_Base!$A:$J,7,FALSE),0)</f>
        <v>43010</v>
      </c>
      <c r="C1612">
        <f>IFERROR(VLOOKUP(A1612,[1]Monitoramento_Base!$A:$J,8,FALSE),0)</f>
        <v>7936395</v>
      </c>
      <c r="D1612">
        <f>IFERROR(VLOOKUP(A1612,[1]Monitoramento_Base!$A:$K,11,FALSE),0)</f>
        <v>17341</v>
      </c>
      <c r="E1612">
        <f>IFERROR(VLOOKUP(A1612,[1]Monitoramento_Base!$A:$L,12,FALSE),0)</f>
        <v>6612673</v>
      </c>
      <c r="F1612">
        <f>IFERROR(VLOOKUP(A1612,[1]Monitoramento_Base!$A:$O,15,FALSE),0)</f>
        <v>16830</v>
      </c>
      <c r="G1612">
        <f>IFERROR(VLOOKUP(A1612,[1]Monitoramento_Base!$A:$P,16,FALSE),0)</f>
        <v>5423702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IFERROR(VLOOKUP(A1613,[1]Monitoramento_Base!$A:$J,7,FALSE),0)</f>
        <v>112229</v>
      </c>
      <c r="C1613">
        <f>IFERROR(VLOOKUP(A1613,[1]Monitoramento_Base!$A:$J,8,FALSE),0)</f>
        <v>64370079</v>
      </c>
      <c r="D1613">
        <f>IFERROR(VLOOKUP(A1613,[1]Monitoramento_Base!$A:$K,11,FALSE),0)</f>
        <v>139222</v>
      </c>
      <c r="E1613">
        <f>IFERROR(VLOOKUP(A1613,[1]Monitoramento_Base!$A:$L,12,FALSE),0)</f>
        <v>70786486</v>
      </c>
      <c r="F1613">
        <f>IFERROR(VLOOKUP(A1613,[1]Monitoramento_Base!$A:$O,15,FALSE),0)</f>
        <v>108393</v>
      </c>
      <c r="G1613">
        <f>IFERROR(VLOOKUP(A1613,[1]Monitoramento_Base!$A:$P,16,FALSE),0)</f>
        <v>46337100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IFERROR(VLOOKUP(A1614,[1]Monitoramento_Base!$A:$J,7,FALSE),0)</f>
        <v>24953</v>
      </c>
      <c r="C1614">
        <f>IFERROR(VLOOKUP(A1614,[1]Monitoramento_Base!$A:$J,8,FALSE),0)</f>
        <v>47850467</v>
      </c>
      <c r="D1614">
        <f>IFERROR(VLOOKUP(A1614,[1]Monitoramento_Base!$A:$K,11,FALSE),0)</f>
        <v>14255</v>
      </c>
      <c r="E1614">
        <f>IFERROR(VLOOKUP(A1614,[1]Monitoramento_Base!$A:$L,12,FALSE),0)</f>
        <v>47371377</v>
      </c>
      <c r="F1614">
        <f>IFERROR(VLOOKUP(A1614,[1]Monitoramento_Base!$A:$O,15,FALSE),0)</f>
        <v>16188</v>
      </c>
      <c r="G1614">
        <f>IFERROR(VLOOKUP(A1614,[1]Monitoramento_Base!$A:$P,16,FALSE),0)</f>
        <v>32164399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IFERROR(VLOOKUP(A1615,[1]Monitoramento_Base!$A:$J,7,FALSE),0)</f>
        <v>26305</v>
      </c>
      <c r="C1615">
        <f>IFERROR(VLOOKUP(A1615,[1]Monitoramento_Base!$A:$J,8,FALSE),0)</f>
        <v>63433746</v>
      </c>
      <c r="D1615">
        <f>IFERROR(VLOOKUP(A1615,[1]Monitoramento_Base!$A:$K,11,FALSE),0)</f>
        <v>22915</v>
      </c>
      <c r="E1615">
        <f>IFERROR(VLOOKUP(A1615,[1]Monitoramento_Base!$A:$L,12,FALSE),0)</f>
        <v>63029702</v>
      </c>
      <c r="F1615">
        <f>IFERROR(VLOOKUP(A1615,[1]Monitoramento_Base!$A:$O,15,FALSE),0)</f>
        <v>21220</v>
      </c>
      <c r="G1615">
        <f>IFERROR(VLOOKUP(A1615,[1]Monitoramento_Base!$A:$P,16,FALSE),0)</f>
        <v>44249238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IFERROR(VLOOKUP(A1616,[1]Monitoramento_Base!$A:$J,7,FALSE),0)</f>
        <v>0</v>
      </c>
      <c r="C1616">
        <f>IFERROR(VLOOKUP(A1616,[1]Monitoramento_Base!$A:$J,8,FALSE),0)</f>
        <v>0</v>
      </c>
      <c r="D1616">
        <f>IFERROR(VLOOKUP(A1616,[1]Monitoramento_Base!$A:$K,11,FALSE),0)</f>
        <v>0</v>
      </c>
      <c r="E1616">
        <f>IFERROR(VLOOKUP(A1616,[1]Monitoramento_Base!$A:$L,12,FALSE),0)</f>
        <v>0</v>
      </c>
      <c r="F1616">
        <f>IFERROR(VLOOKUP(A1616,[1]Monitoramento_Base!$A:$O,15,FALSE),0)</f>
        <v>0</v>
      </c>
      <c r="G1616">
        <f>IFERROR(VLOOKUP(A1616,[1]Monitoramento_Base!$A:$P,16,FALSE),0)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IFERROR(VLOOKUP(A1617,[1]Monitoramento_Base!$A:$J,7,FALSE),0)</f>
        <v>3806</v>
      </c>
      <c r="C1617">
        <f>IFERROR(VLOOKUP(A1617,[1]Monitoramento_Base!$A:$J,8,FALSE),0)</f>
        <v>12025277</v>
      </c>
      <c r="D1617">
        <f>IFERROR(VLOOKUP(A1617,[1]Monitoramento_Base!$A:$K,11,FALSE),0)</f>
        <v>3705</v>
      </c>
      <c r="E1617">
        <f>IFERROR(VLOOKUP(A1617,[1]Monitoramento_Base!$A:$L,12,FALSE),0)</f>
        <v>11516924</v>
      </c>
      <c r="F1617">
        <f>IFERROR(VLOOKUP(A1617,[1]Monitoramento_Base!$A:$O,15,FALSE),0)</f>
        <v>4232</v>
      </c>
      <c r="G1617">
        <f>IFERROR(VLOOKUP(A1617,[1]Monitoramento_Base!$A:$P,16,FALSE),0)</f>
        <v>7604250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IFERROR(VLOOKUP(A1618,[1]Monitoramento_Base!$A:$J,7,FALSE),0)</f>
        <v>0</v>
      </c>
      <c r="C1618">
        <f>IFERROR(VLOOKUP(A1618,[1]Monitoramento_Base!$A:$J,8,FALSE),0)</f>
        <v>0</v>
      </c>
      <c r="D1618">
        <f>IFERROR(VLOOKUP(A1618,[1]Monitoramento_Base!$A:$K,11,FALSE),0)</f>
        <v>0</v>
      </c>
      <c r="E1618">
        <f>IFERROR(VLOOKUP(A1618,[1]Monitoramento_Base!$A:$L,12,FALSE),0)</f>
        <v>0</v>
      </c>
      <c r="F1618">
        <f>IFERROR(VLOOKUP(A1618,[1]Monitoramento_Base!$A:$O,15,FALSE),0)</f>
        <v>0</v>
      </c>
      <c r="G1618">
        <f>IFERROR(VLOOKUP(A1618,[1]Monitoramento_Base!$A:$P,16,FALSE),0)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IFERROR(VLOOKUP(A1619,[1]Monitoramento_Base!$A:$J,7,FALSE),0)</f>
        <v>0</v>
      </c>
      <c r="C1619">
        <f>IFERROR(VLOOKUP(A1619,[1]Monitoramento_Base!$A:$J,8,FALSE),0)</f>
        <v>19008146</v>
      </c>
      <c r="D1619">
        <f>IFERROR(VLOOKUP(A1619,[1]Monitoramento_Base!$A:$K,11,FALSE),0)</f>
        <v>0</v>
      </c>
      <c r="E1619">
        <f>IFERROR(VLOOKUP(A1619,[1]Monitoramento_Base!$A:$L,12,FALSE),0)</f>
        <v>18394980</v>
      </c>
      <c r="F1619">
        <f>IFERROR(VLOOKUP(A1619,[1]Monitoramento_Base!$A:$O,15,FALSE),0)</f>
        <v>0</v>
      </c>
      <c r="G1619">
        <f>IFERROR(VLOOKUP(A1619,[1]Monitoramento_Base!$A:$P,16,FALSE),0)</f>
        <v>12263320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IFERROR(VLOOKUP(A1620,[1]Monitoramento_Base!$A:$J,7,FALSE),0)</f>
        <v>155281</v>
      </c>
      <c r="C1620">
        <f>IFERROR(VLOOKUP(A1620,[1]Monitoramento_Base!$A:$J,8,FALSE),0)</f>
        <v>49613465</v>
      </c>
      <c r="D1620">
        <f>IFERROR(VLOOKUP(A1620,[1]Monitoramento_Base!$A:$K,11,FALSE),0)</f>
        <v>126368</v>
      </c>
      <c r="E1620">
        <f>IFERROR(VLOOKUP(A1620,[1]Monitoramento_Base!$A:$L,12,FALSE),0)</f>
        <v>42721147</v>
      </c>
      <c r="F1620">
        <f>IFERROR(VLOOKUP(A1620,[1]Monitoramento_Base!$A:$O,15,FALSE),0)</f>
        <v>85454</v>
      </c>
      <c r="G1620">
        <f>IFERROR(VLOOKUP(A1620,[1]Monitoramento_Base!$A:$P,16,FALSE),0)</f>
        <v>32697326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IFERROR(VLOOKUP(A1621,[1]Monitoramento_Base!$A:$J,7,FALSE),0)</f>
        <v>22172</v>
      </c>
      <c r="C1621">
        <f>IFERROR(VLOOKUP(A1621,[1]Monitoramento_Base!$A:$J,8,FALSE),0)</f>
        <v>17792819</v>
      </c>
      <c r="D1621">
        <f>IFERROR(VLOOKUP(A1621,[1]Monitoramento_Base!$A:$K,11,FALSE),0)</f>
        <v>0</v>
      </c>
      <c r="E1621">
        <f>IFERROR(VLOOKUP(A1621,[1]Monitoramento_Base!$A:$L,12,FALSE),0)</f>
        <v>17892090</v>
      </c>
      <c r="F1621">
        <f>IFERROR(VLOOKUP(A1621,[1]Monitoramento_Base!$A:$O,15,FALSE),0)</f>
        <v>21867</v>
      </c>
      <c r="G1621">
        <f>IFERROR(VLOOKUP(A1621,[1]Monitoramento_Base!$A:$P,16,FALSE),0)</f>
        <v>13200516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IFERROR(VLOOKUP(A1622,[1]Monitoramento_Base!$A:$J,7,FALSE),0)</f>
        <v>42</v>
      </c>
      <c r="C1622">
        <f>IFERROR(VLOOKUP(A1622,[1]Monitoramento_Base!$A:$J,8,FALSE),0)</f>
        <v>34681026</v>
      </c>
      <c r="D1622">
        <f>IFERROR(VLOOKUP(A1622,[1]Monitoramento_Base!$A:$K,11,FALSE),0)</f>
        <v>526</v>
      </c>
      <c r="E1622">
        <f>IFERROR(VLOOKUP(A1622,[1]Monitoramento_Base!$A:$L,12,FALSE),0)</f>
        <v>33543904</v>
      </c>
      <c r="F1622">
        <f>IFERROR(VLOOKUP(A1622,[1]Monitoramento_Base!$A:$O,15,FALSE),0)</f>
        <v>0</v>
      </c>
      <c r="G1622">
        <f>IFERROR(VLOOKUP(A1622,[1]Monitoramento_Base!$A:$P,16,FALSE),0)</f>
        <v>22335440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IFERROR(VLOOKUP(A1623,[1]Monitoramento_Base!$A:$J,7,FALSE),0)</f>
        <v>0</v>
      </c>
      <c r="C1623">
        <f>IFERROR(VLOOKUP(A1623,[1]Monitoramento_Base!$A:$J,8,FALSE),0)</f>
        <v>300659461</v>
      </c>
      <c r="D1623">
        <f>IFERROR(VLOOKUP(A1623,[1]Monitoramento_Base!$A:$K,11,FALSE),0)</f>
        <v>0</v>
      </c>
      <c r="E1623">
        <f>IFERROR(VLOOKUP(A1623,[1]Monitoramento_Base!$A:$L,12,FALSE),0)</f>
        <v>316597710</v>
      </c>
      <c r="F1623">
        <f>IFERROR(VLOOKUP(A1623,[1]Monitoramento_Base!$A:$O,15,FALSE),0)</f>
        <v>0</v>
      </c>
      <c r="G1623">
        <f>IFERROR(VLOOKUP(A1623,[1]Monitoramento_Base!$A:$P,16,FALSE),0)</f>
        <v>211065140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IFERROR(VLOOKUP(A1624,[1]Monitoramento_Base!$A:$J,7,FALSE),0)</f>
        <v>0</v>
      </c>
      <c r="C1624">
        <f>IFERROR(VLOOKUP(A1624,[1]Monitoramento_Base!$A:$J,8,FALSE),0)</f>
        <v>53572030</v>
      </c>
      <c r="D1624">
        <f>IFERROR(VLOOKUP(A1624,[1]Monitoramento_Base!$A:$K,11,FALSE),0)</f>
        <v>0</v>
      </c>
      <c r="E1624">
        <f>IFERROR(VLOOKUP(A1624,[1]Monitoramento_Base!$A:$L,12,FALSE),0)</f>
        <v>51843900</v>
      </c>
      <c r="F1624">
        <f>IFERROR(VLOOKUP(A1624,[1]Monitoramento_Base!$A:$O,15,FALSE),0)</f>
        <v>0</v>
      </c>
      <c r="G1624">
        <f>IFERROR(VLOOKUP(A1624,[1]Monitoramento_Base!$A:$P,16,FALSE),0)</f>
        <v>34613210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IFERROR(VLOOKUP(A1625,[1]Monitoramento_Base!$A:$J,7,FALSE),0)</f>
        <v>0</v>
      </c>
      <c r="C1625">
        <f>IFERROR(VLOOKUP(A1625,[1]Monitoramento_Base!$A:$J,8,FALSE),0)</f>
        <v>0</v>
      </c>
      <c r="D1625">
        <f>IFERROR(VLOOKUP(A1625,[1]Monitoramento_Base!$A:$K,11,FALSE),0)</f>
        <v>0</v>
      </c>
      <c r="E1625">
        <f>IFERROR(VLOOKUP(A1625,[1]Monitoramento_Base!$A:$L,12,FALSE),0)</f>
        <v>0</v>
      </c>
      <c r="F1625">
        <f>IFERROR(VLOOKUP(A1625,[1]Monitoramento_Base!$A:$O,15,FALSE),0)</f>
        <v>0</v>
      </c>
      <c r="G1625">
        <f>IFERROR(VLOOKUP(A1625,[1]Monitoramento_Base!$A:$P,16,FALSE),0)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IFERROR(VLOOKUP(A1626,[1]Monitoramento_Base!$A:$J,7,FALSE),0)</f>
        <v>80839</v>
      </c>
      <c r="C1626">
        <f>IFERROR(VLOOKUP(A1626,[1]Monitoramento_Base!$A:$J,8,FALSE),0)</f>
        <v>62828872</v>
      </c>
      <c r="D1626">
        <f>IFERROR(VLOOKUP(A1626,[1]Monitoramento_Base!$A:$K,11,FALSE),0)</f>
        <v>73618</v>
      </c>
      <c r="E1626">
        <f>IFERROR(VLOOKUP(A1626,[1]Monitoramento_Base!$A:$L,12,FALSE),0)</f>
        <v>60532773</v>
      </c>
      <c r="F1626">
        <f>IFERROR(VLOOKUP(A1626,[1]Monitoramento_Base!$A:$O,15,FALSE),0)</f>
        <v>87399</v>
      </c>
      <c r="G1626">
        <f>IFERROR(VLOOKUP(A1626,[1]Monitoramento_Base!$A:$P,16,FALSE),0)</f>
        <v>41478808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IFERROR(VLOOKUP(A1627,[1]Monitoramento_Base!$A:$J,7,FALSE),0)</f>
        <v>0</v>
      </c>
      <c r="C1627">
        <f>IFERROR(VLOOKUP(A1627,[1]Monitoramento_Base!$A:$J,8,FALSE),0)</f>
        <v>29858989</v>
      </c>
      <c r="D1627">
        <f>IFERROR(VLOOKUP(A1627,[1]Monitoramento_Base!$A:$K,11,FALSE),0)</f>
        <v>0</v>
      </c>
      <c r="E1627">
        <f>IFERROR(VLOOKUP(A1627,[1]Monitoramento_Base!$A:$L,12,FALSE),0)</f>
        <v>26644710</v>
      </c>
      <c r="F1627">
        <f>IFERROR(VLOOKUP(A1627,[1]Monitoramento_Base!$A:$O,15,FALSE),0)</f>
        <v>63</v>
      </c>
      <c r="G1627">
        <f>IFERROR(VLOOKUP(A1627,[1]Monitoramento_Base!$A:$P,16,FALSE),0)</f>
        <v>20755952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IFERROR(VLOOKUP(A1628,[1]Monitoramento_Base!$A:$J,7,FALSE),0)</f>
        <v>0</v>
      </c>
      <c r="C1628">
        <f>IFERROR(VLOOKUP(A1628,[1]Monitoramento_Base!$A:$J,8,FALSE),0)</f>
        <v>28741619</v>
      </c>
      <c r="D1628">
        <f>IFERROR(VLOOKUP(A1628,[1]Monitoramento_Base!$A:$K,11,FALSE),0)</f>
        <v>0</v>
      </c>
      <c r="E1628">
        <f>IFERROR(VLOOKUP(A1628,[1]Monitoramento_Base!$A:$L,12,FALSE),0)</f>
        <v>24324130</v>
      </c>
      <c r="F1628">
        <f>IFERROR(VLOOKUP(A1628,[1]Monitoramento_Base!$A:$O,15,FALSE),0)</f>
        <v>0</v>
      </c>
      <c r="G1628">
        <f>IFERROR(VLOOKUP(A1628,[1]Monitoramento_Base!$A:$P,16,FALSE),0)</f>
        <v>4117049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IFERROR(VLOOKUP(A1629,[1]Monitoramento_Base!$A:$J,7,FALSE),0)</f>
        <v>31319</v>
      </c>
      <c r="C1629">
        <f>IFERROR(VLOOKUP(A1629,[1]Monitoramento_Base!$A:$J,8,FALSE),0)</f>
        <v>812472952</v>
      </c>
      <c r="D1629">
        <f>IFERROR(VLOOKUP(A1629,[1]Monitoramento_Base!$A:$K,11,FALSE),0)</f>
        <v>17450</v>
      </c>
      <c r="E1629">
        <f>IFERROR(VLOOKUP(A1629,[1]Monitoramento_Base!$A:$L,12,FALSE),0)</f>
        <v>785469650</v>
      </c>
      <c r="F1629">
        <f>IFERROR(VLOOKUP(A1629,[1]Monitoramento_Base!$A:$O,15,FALSE),0)</f>
        <v>7795</v>
      </c>
      <c r="G1629">
        <f>IFERROR(VLOOKUP(A1629,[1]Monitoramento_Base!$A:$P,16,FALSE),0)</f>
        <v>523401135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IFERROR(VLOOKUP(A1630,[1]Monitoramento_Base!$A:$J,7,FALSE),0)</f>
        <v>71652</v>
      </c>
      <c r="C1630">
        <f>IFERROR(VLOOKUP(A1630,[1]Monitoramento_Base!$A:$J,8,FALSE),0)</f>
        <v>24259532</v>
      </c>
      <c r="D1630">
        <f>IFERROR(VLOOKUP(A1630,[1]Monitoramento_Base!$A:$K,11,FALSE),0)</f>
        <v>39331</v>
      </c>
      <c r="E1630">
        <f>IFERROR(VLOOKUP(A1630,[1]Monitoramento_Base!$A:$L,12,FALSE),0)</f>
        <v>23973688</v>
      </c>
      <c r="F1630">
        <f>IFERROR(VLOOKUP(A1630,[1]Monitoramento_Base!$A:$O,15,FALSE),0)</f>
        <v>25744</v>
      </c>
      <c r="G1630">
        <f>IFERROR(VLOOKUP(A1630,[1]Monitoramento_Base!$A:$P,16,FALSE),0)</f>
        <v>16823869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IFERROR(VLOOKUP(A1631,[1]Monitoramento_Base!$A:$J,7,FALSE),0)</f>
        <v>311363</v>
      </c>
      <c r="C1631">
        <f>IFERROR(VLOOKUP(A1631,[1]Monitoramento_Base!$A:$J,8,FALSE),0)</f>
        <v>117807494</v>
      </c>
      <c r="D1631">
        <f>IFERROR(VLOOKUP(A1631,[1]Monitoramento_Base!$A:$K,11,FALSE),0)</f>
        <v>266566</v>
      </c>
      <c r="E1631">
        <f>IFERROR(VLOOKUP(A1631,[1]Monitoramento_Base!$A:$L,12,FALSE),0)</f>
        <v>111033125</v>
      </c>
      <c r="F1631">
        <f>IFERROR(VLOOKUP(A1631,[1]Monitoramento_Base!$A:$O,15,FALSE),0)</f>
        <v>223704</v>
      </c>
      <c r="G1631">
        <f>IFERROR(VLOOKUP(A1631,[1]Monitoramento_Base!$A:$P,16,FALSE),0)</f>
        <v>63381091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IFERROR(VLOOKUP(A1632,[1]Monitoramento_Base!$A:$J,7,FALSE),0)</f>
        <v>0</v>
      </c>
      <c r="C1632">
        <f>IFERROR(VLOOKUP(A1632,[1]Monitoramento_Base!$A:$J,8,FALSE),0)</f>
        <v>16494511</v>
      </c>
      <c r="D1632">
        <f>IFERROR(VLOOKUP(A1632,[1]Monitoramento_Base!$A:$K,11,FALSE),0)</f>
        <v>0</v>
      </c>
      <c r="E1632">
        <f>IFERROR(VLOOKUP(A1632,[1]Monitoramento_Base!$A:$L,12,FALSE),0)</f>
        <v>15962430</v>
      </c>
      <c r="F1632">
        <f>IFERROR(VLOOKUP(A1632,[1]Monitoramento_Base!$A:$O,15,FALSE),0)</f>
        <v>0</v>
      </c>
      <c r="G1632">
        <f>IFERROR(VLOOKUP(A1632,[1]Monitoramento_Base!$A:$P,16,FALSE),0)</f>
        <v>10641620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IFERROR(VLOOKUP(A1633,[1]Monitoramento_Base!$A:$J,7,FALSE),0)</f>
        <v>0</v>
      </c>
      <c r="C1633">
        <f>IFERROR(VLOOKUP(A1633,[1]Monitoramento_Base!$A:$J,8,FALSE),0)</f>
        <v>0</v>
      </c>
      <c r="D1633">
        <f>IFERROR(VLOOKUP(A1633,[1]Monitoramento_Base!$A:$K,11,FALSE),0)</f>
        <v>41101</v>
      </c>
      <c r="E1633">
        <f>IFERROR(VLOOKUP(A1633,[1]Monitoramento_Base!$A:$L,12,FALSE),0)</f>
        <v>4521109</v>
      </c>
      <c r="F1633">
        <f>IFERROR(VLOOKUP(A1633,[1]Monitoramento_Base!$A:$O,15,FALSE),0)</f>
        <v>37545</v>
      </c>
      <c r="G1633">
        <f>IFERROR(VLOOKUP(A1633,[1]Monitoramento_Base!$A:$P,16,FALSE),0)</f>
        <v>3981750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IFERROR(VLOOKUP(A1634,[1]Monitoramento_Base!$A:$J,7,FALSE),0)</f>
        <v>168866</v>
      </c>
      <c r="C1634">
        <f>IFERROR(VLOOKUP(A1634,[1]Monitoramento_Base!$A:$J,8,FALSE),0)</f>
        <v>251324644</v>
      </c>
      <c r="D1634">
        <f>IFERROR(VLOOKUP(A1634,[1]Monitoramento_Base!$A:$K,11,FALSE),0)</f>
        <v>10631</v>
      </c>
      <c r="E1634">
        <f>IFERROR(VLOOKUP(A1634,[1]Monitoramento_Base!$A:$L,12,FALSE),0)</f>
        <v>244082434</v>
      </c>
      <c r="F1634">
        <f>IFERROR(VLOOKUP(A1634,[1]Monitoramento_Base!$A:$O,15,FALSE),0)</f>
        <v>23792</v>
      </c>
      <c r="G1634">
        <f>IFERROR(VLOOKUP(A1634,[1]Monitoramento_Base!$A:$P,16,FALSE),0)</f>
        <v>164500992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IFERROR(VLOOKUP(A1635,[1]Monitoramento_Base!$A:$J,7,FALSE),0)</f>
        <v>0</v>
      </c>
      <c r="C1635">
        <f>IFERROR(VLOOKUP(A1635,[1]Monitoramento_Base!$A:$J,8,FALSE),0)</f>
        <v>11098403</v>
      </c>
      <c r="D1635">
        <f>IFERROR(VLOOKUP(A1635,[1]Monitoramento_Base!$A:$K,11,FALSE),0)</f>
        <v>0</v>
      </c>
      <c r="E1635">
        <f>IFERROR(VLOOKUP(A1635,[1]Monitoramento_Base!$A:$L,12,FALSE),0)</f>
        <v>10740390</v>
      </c>
      <c r="F1635">
        <f>IFERROR(VLOOKUP(A1635,[1]Monitoramento_Base!$A:$O,15,FALSE),0)</f>
        <v>0</v>
      </c>
      <c r="G1635">
        <f>IFERROR(VLOOKUP(A1635,[1]Monitoramento_Base!$A:$P,16,FALSE),0)</f>
        <v>7160260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IFERROR(VLOOKUP(A1636,[1]Monitoramento_Base!$A:$J,7,FALSE),0)</f>
        <v>2457</v>
      </c>
      <c r="C1636">
        <f>IFERROR(VLOOKUP(A1636,[1]Monitoramento_Base!$A:$J,8,FALSE),0)</f>
        <v>73880159</v>
      </c>
      <c r="D1636">
        <f>IFERROR(VLOOKUP(A1636,[1]Monitoramento_Base!$A:$K,11,FALSE),0)</f>
        <v>5767</v>
      </c>
      <c r="E1636">
        <f>IFERROR(VLOOKUP(A1636,[1]Monitoramento_Base!$A:$L,12,FALSE),0)</f>
        <v>71357984</v>
      </c>
      <c r="F1636">
        <f>IFERROR(VLOOKUP(A1636,[1]Monitoramento_Base!$A:$O,15,FALSE),0)</f>
        <v>460</v>
      </c>
      <c r="G1636">
        <f>IFERROR(VLOOKUP(A1636,[1]Monitoramento_Base!$A:$P,16,FALSE),0)</f>
        <v>47398946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IFERROR(VLOOKUP(A1637,[1]Monitoramento_Base!$A:$J,7,FALSE),0)</f>
        <v>12091</v>
      </c>
      <c r="C1637">
        <f>IFERROR(VLOOKUP(A1637,[1]Monitoramento_Base!$A:$J,8,FALSE),0)</f>
        <v>15417752</v>
      </c>
      <c r="D1637">
        <f>IFERROR(VLOOKUP(A1637,[1]Monitoramento_Base!$A:$K,11,FALSE),0)</f>
        <v>4132</v>
      </c>
      <c r="E1637">
        <f>IFERROR(VLOOKUP(A1637,[1]Monitoramento_Base!$A:$L,12,FALSE),0)</f>
        <v>14652680</v>
      </c>
      <c r="F1637">
        <f>IFERROR(VLOOKUP(A1637,[1]Monitoramento_Base!$A:$O,15,FALSE),0)</f>
        <v>10639</v>
      </c>
      <c r="G1637">
        <f>IFERROR(VLOOKUP(A1637,[1]Monitoramento_Base!$A:$P,16,FALSE),0)</f>
        <v>9633682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IFERROR(VLOOKUP(A1638,[1]Monitoramento_Base!$A:$J,7,FALSE),0)</f>
        <v>0</v>
      </c>
      <c r="C1638">
        <f>IFERROR(VLOOKUP(A1638,[1]Monitoramento_Base!$A:$J,8,FALSE),0)</f>
        <v>0</v>
      </c>
      <c r="D1638">
        <f>IFERROR(VLOOKUP(A1638,[1]Monitoramento_Base!$A:$K,11,FALSE),0)</f>
        <v>0</v>
      </c>
      <c r="E1638">
        <f>IFERROR(VLOOKUP(A1638,[1]Monitoramento_Base!$A:$L,12,FALSE),0)</f>
        <v>0</v>
      </c>
      <c r="F1638">
        <f>IFERROR(VLOOKUP(A1638,[1]Monitoramento_Base!$A:$O,15,FALSE),0)</f>
        <v>0</v>
      </c>
      <c r="G1638">
        <f>IFERROR(VLOOKUP(A1638,[1]Monitoramento_Base!$A:$P,16,FALSE),0)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IFERROR(VLOOKUP(A1639,[1]Monitoramento_Base!$A:$J,7,FALSE),0)</f>
        <v>0</v>
      </c>
      <c r="C1639">
        <f>IFERROR(VLOOKUP(A1639,[1]Monitoramento_Base!$A:$J,8,FALSE),0)</f>
        <v>1698056</v>
      </c>
      <c r="D1639">
        <f>IFERROR(VLOOKUP(A1639,[1]Monitoramento_Base!$A:$K,11,FALSE),0)</f>
        <v>0</v>
      </c>
      <c r="E1639">
        <f>IFERROR(VLOOKUP(A1639,[1]Monitoramento_Base!$A:$L,12,FALSE),0)</f>
        <v>1643280</v>
      </c>
      <c r="F1639">
        <f>IFERROR(VLOOKUP(A1639,[1]Monitoramento_Base!$A:$O,15,FALSE),0)</f>
        <v>955</v>
      </c>
      <c r="G1639">
        <f>IFERROR(VLOOKUP(A1639,[1]Monitoramento_Base!$A:$P,16,FALSE),0)</f>
        <v>2560414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IFERROR(VLOOKUP(A1640,[1]Monitoramento_Base!$A:$J,7,FALSE),0)</f>
        <v>11806</v>
      </c>
      <c r="C1640">
        <f>IFERROR(VLOOKUP(A1640,[1]Monitoramento_Base!$A:$J,8,FALSE),0)</f>
        <v>10045214</v>
      </c>
      <c r="D1640">
        <f>IFERROR(VLOOKUP(A1640,[1]Monitoramento_Base!$A:$K,11,FALSE),0)</f>
        <v>9615</v>
      </c>
      <c r="E1640">
        <f>IFERROR(VLOOKUP(A1640,[1]Monitoramento_Base!$A:$L,12,FALSE),0)</f>
        <v>11277014</v>
      </c>
      <c r="F1640">
        <f>IFERROR(VLOOKUP(A1640,[1]Monitoramento_Base!$A:$O,15,FALSE),0)</f>
        <v>14424</v>
      </c>
      <c r="G1640">
        <f>IFERROR(VLOOKUP(A1640,[1]Monitoramento_Base!$A:$P,16,FALSE),0)</f>
        <v>8655352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IFERROR(VLOOKUP(A1641,[1]Monitoramento_Base!$A:$J,7,FALSE),0)</f>
        <v>75056</v>
      </c>
      <c r="C1641">
        <f>IFERROR(VLOOKUP(A1641,[1]Monitoramento_Base!$A:$J,8,FALSE),0)</f>
        <v>115717021</v>
      </c>
      <c r="D1641">
        <f>IFERROR(VLOOKUP(A1641,[1]Monitoramento_Base!$A:$K,11,FALSE),0)</f>
        <v>57286</v>
      </c>
      <c r="E1641">
        <f>IFERROR(VLOOKUP(A1641,[1]Monitoramento_Base!$A:$L,12,FALSE),0)</f>
        <v>111319074</v>
      </c>
      <c r="F1641">
        <f>IFERROR(VLOOKUP(A1641,[1]Monitoramento_Base!$A:$O,15,FALSE),0)</f>
        <v>52421</v>
      </c>
      <c r="G1641">
        <f>IFERROR(VLOOKUP(A1641,[1]Monitoramento_Base!$A:$P,16,FALSE),0)</f>
        <v>74628903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IFERROR(VLOOKUP(A1642,[1]Monitoramento_Base!$A:$J,7,FALSE),0)</f>
        <v>32231</v>
      </c>
      <c r="C1642">
        <f>IFERROR(VLOOKUP(A1642,[1]Monitoramento_Base!$A:$J,8,FALSE),0)</f>
        <v>115371673</v>
      </c>
      <c r="D1642">
        <f>IFERROR(VLOOKUP(A1642,[1]Monitoramento_Base!$A:$K,11,FALSE),0)</f>
        <v>42186</v>
      </c>
      <c r="E1642">
        <f>IFERROR(VLOOKUP(A1642,[1]Monitoramento_Base!$A:$L,12,FALSE),0)</f>
        <v>112408619</v>
      </c>
      <c r="F1642">
        <f>IFERROR(VLOOKUP(A1642,[1]Monitoramento_Base!$A:$O,15,FALSE),0)</f>
        <v>20460</v>
      </c>
      <c r="G1642">
        <f>IFERROR(VLOOKUP(A1642,[1]Monitoramento_Base!$A:$P,16,FALSE),0)</f>
        <v>74716348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IFERROR(VLOOKUP(A1643,[1]Monitoramento_Base!$A:$J,7,FALSE),0)</f>
        <v>15730</v>
      </c>
      <c r="C1643">
        <f>IFERROR(VLOOKUP(A1643,[1]Monitoramento_Base!$A:$J,8,FALSE),0)</f>
        <v>155301935</v>
      </c>
      <c r="D1643">
        <f>IFERROR(VLOOKUP(A1643,[1]Monitoramento_Base!$A:$K,11,FALSE),0)</f>
        <v>13759</v>
      </c>
      <c r="E1643">
        <f>IFERROR(VLOOKUP(A1643,[1]Monitoramento_Base!$A:$L,12,FALSE),0)</f>
        <v>152260699</v>
      </c>
      <c r="F1643">
        <f>IFERROR(VLOOKUP(A1643,[1]Monitoramento_Base!$A:$O,15,FALSE),0)</f>
        <v>11338</v>
      </c>
      <c r="G1643">
        <f>IFERROR(VLOOKUP(A1643,[1]Monitoramento_Base!$A:$P,16,FALSE),0)</f>
        <v>103256921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IFERROR(VLOOKUP(A1644,[1]Monitoramento_Base!$A:$J,7,FALSE),0)</f>
        <v>0</v>
      </c>
      <c r="C1644">
        <f>IFERROR(VLOOKUP(A1644,[1]Monitoramento_Base!$A:$J,8,FALSE),0)</f>
        <v>34596</v>
      </c>
      <c r="D1644">
        <f>IFERROR(VLOOKUP(A1644,[1]Monitoramento_Base!$A:$K,11,FALSE),0)</f>
        <v>0</v>
      </c>
      <c r="E1644">
        <f>IFERROR(VLOOKUP(A1644,[1]Monitoramento_Base!$A:$L,12,FALSE),0)</f>
        <v>33480</v>
      </c>
      <c r="F1644">
        <f>IFERROR(VLOOKUP(A1644,[1]Monitoramento_Base!$A:$O,15,FALSE),0)</f>
        <v>0</v>
      </c>
      <c r="G1644">
        <f>IFERROR(VLOOKUP(A1644,[1]Monitoramento_Base!$A:$P,16,FALSE),0)</f>
        <v>22320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IFERROR(VLOOKUP(A1645,[1]Monitoramento_Base!$A:$J,7,FALSE),0)</f>
        <v>840</v>
      </c>
      <c r="C1645">
        <f>IFERROR(VLOOKUP(A1645,[1]Monitoramento_Base!$A:$J,8,FALSE),0)</f>
        <v>8024480</v>
      </c>
      <c r="D1645">
        <f>IFERROR(VLOOKUP(A1645,[1]Monitoramento_Base!$A:$K,11,FALSE),0)</f>
        <v>270</v>
      </c>
      <c r="E1645">
        <f>IFERROR(VLOOKUP(A1645,[1]Monitoramento_Base!$A:$L,12,FALSE),0)</f>
        <v>7748790</v>
      </c>
      <c r="F1645">
        <f>IFERROR(VLOOKUP(A1645,[1]Monitoramento_Base!$A:$O,15,FALSE),0)</f>
        <v>0</v>
      </c>
      <c r="G1645">
        <f>IFERROR(VLOOKUP(A1645,[1]Monitoramento_Base!$A:$P,16,FALSE),0)</f>
        <v>5162800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IFERROR(VLOOKUP(A1646,[1]Monitoramento_Base!$A:$J,7,FALSE),0)</f>
        <v>0</v>
      </c>
      <c r="C1646">
        <f>IFERROR(VLOOKUP(A1646,[1]Monitoramento_Base!$A:$J,8,FALSE),0)</f>
        <v>9446196</v>
      </c>
      <c r="D1646">
        <f>IFERROR(VLOOKUP(A1646,[1]Monitoramento_Base!$A:$K,11,FALSE),0)</f>
        <v>0</v>
      </c>
      <c r="E1646">
        <f>IFERROR(VLOOKUP(A1646,[1]Monitoramento_Base!$A:$L,12,FALSE),0)</f>
        <v>9141480</v>
      </c>
      <c r="F1646">
        <f>IFERROR(VLOOKUP(A1646,[1]Monitoramento_Base!$A:$O,15,FALSE),0)</f>
        <v>0</v>
      </c>
      <c r="G1646">
        <f>IFERROR(VLOOKUP(A1646,[1]Monitoramento_Base!$A:$P,16,FALSE),0)</f>
        <v>6094320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IFERROR(VLOOKUP(A1647,[1]Monitoramento_Base!$A:$J,7,FALSE),0)</f>
        <v>0</v>
      </c>
      <c r="C1647">
        <f>IFERROR(VLOOKUP(A1647,[1]Monitoramento_Base!$A:$J,8,FALSE),0)</f>
        <v>5269411</v>
      </c>
      <c r="D1647">
        <f>IFERROR(VLOOKUP(A1647,[1]Monitoramento_Base!$A:$K,11,FALSE),0)</f>
        <v>0</v>
      </c>
      <c r="E1647">
        <f>IFERROR(VLOOKUP(A1647,[1]Monitoramento_Base!$A:$L,12,FALSE),0)</f>
        <v>5099430</v>
      </c>
      <c r="F1647">
        <f>IFERROR(VLOOKUP(A1647,[1]Monitoramento_Base!$A:$O,15,FALSE),0)</f>
        <v>0</v>
      </c>
      <c r="G1647">
        <f>IFERROR(VLOOKUP(A1647,[1]Monitoramento_Base!$A:$P,16,FALSE),0)</f>
        <v>3399620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IFERROR(VLOOKUP(A1648,[1]Monitoramento_Base!$A:$J,7,FALSE),0)</f>
        <v>26243</v>
      </c>
      <c r="C1648">
        <f>IFERROR(VLOOKUP(A1648,[1]Monitoramento_Base!$A:$J,8,FALSE),0)</f>
        <v>16906443</v>
      </c>
      <c r="D1648">
        <f>IFERROR(VLOOKUP(A1648,[1]Monitoramento_Base!$A:$K,11,FALSE),0)</f>
        <v>26498</v>
      </c>
      <c r="E1648">
        <f>IFERROR(VLOOKUP(A1648,[1]Monitoramento_Base!$A:$L,12,FALSE),0)</f>
        <v>17449848</v>
      </c>
      <c r="F1648">
        <f>IFERROR(VLOOKUP(A1648,[1]Monitoramento_Base!$A:$O,15,FALSE),0)</f>
        <v>20712</v>
      </c>
      <c r="G1648">
        <f>IFERROR(VLOOKUP(A1648,[1]Monitoramento_Base!$A:$P,16,FALSE),0)</f>
        <v>11522469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IFERROR(VLOOKUP(A1649,[1]Monitoramento_Base!$A:$J,7,FALSE),0)</f>
        <v>22138</v>
      </c>
      <c r="C1649">
        <f>IFERROR(VLOOKUP(A1649,[1]Monitoramento_Base!$A:$J,8,FALSE),0)</f>
        <v>14384811</v>
      </c>
      <c r="D1649">
        <f>IFERROR(VLOOKUP(A1649,[1]Monitoramento_Base!$A:$K,11,FALSE),0)</f>
        <v>12558</v>
      </c>
      <c r="E1649">
        <f>IFERROR(VLOOKUP(A1649,[1]Monitoramento_Base!$A:$L,12,FALSE),0)</f>
        <v>15036159</v>
      </c>
      <c r="F1649">
        <f>IFERROR(VLOOKUP(A1649,[1]Monitoramento_Base!$A:$O,15,FALSE),0)</f>
        <v>32304</v>
      </c>
      <c r="G1649">
        <f>IFERROR(VLOOKUP(A1649,[1]Monitoramento_Base!$A:$P,16,FALSE),0)</f>
        <v>12043395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IFERROR(VLOOKUP(A1650,[1]Monitoramento_Base!$A:$J,7,FALSE),0)</f>
        <v>0</v>
      </c>
      <c r="C1650">
        <f>IFERROR(VLOOKUP(A1650,[1]Monitoramento_Base!$A:$J,8,FALSE),0)</f>
        <v>5413406</v>
      </c>
      <c r="D1650">
        <f>IFERROR(VLOOKUP(A1650,[1]Monitoramento_Base!$A:$K,11,FALSE),0)</f>
        <v>0</v>
      </c>
      <c r="E1650">
        <f>IFERROR(VLOOKUP(A1650,[1]Monitoramento_Base!$A:$L,12,FALSE),0)</f>
        <v>5238780</v>
      </c>
      <c r="F1650">
        <f>IFERROR(VLOOKUP(A1650,[1]Monitoramento_Base!$A:$O,15,FALSE),0)</f>
        <v>0</v>
      </c>
      <c r="G1650">
        <f>IFERROR(VLOOKUP(A1650,[1]Monitoramento_Base!$A:$P,16,FALSE),0)</f>
        <v>3492520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20693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IFERROR(VLOOKUP(A1651,[1]Monitoramento_Base!$A:$J,7,FALSE),0)</f>
        <v>0</v>
      </c>
      <c r="C1651">
        <f>IFERROR(VLOOKUP(A1651,[1]Monitoramento_Base!$A:$J,8,FALSE),0)</f>
        <v>23012230</v>
      </c>
      <c r="D1651">
        <f>IFERROR(VLOOKUP(A1651,[1]Monitoramento_Base!$A:$K,11,FALSE),0)</f>
        <v>0</v>
      </c>
      <c r="E1651">
        <f>IFERROR(VLOOKUP(A1651,[1]Monitoramento_Base!$A:$L,12,FALSE),0)</f>
        <v>22269900</v>
      </c>
      <c r="F1651">
        <f>IFERROR(VLOOKUP(A1651,[1]Monitoramento_Base!$A:$O,15,FALSE),0)</f>
        <v>0</v>
      </c>
      <c r="G1651">
        <f>IFERROR(VLOOKUP(A1651,[1]Monitoramento_Base!$A:$P,16,FALSE),0)</f>
        <v>14846600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IFERROR(VLOOKUP(A1652,[1]Monitoramento_Base!$A:$J,7,FALSE),0)</f>
        <v>0</v>
      </c>
      <c r="C1652">
        <f>IFERROR(VLOOKUP(A1652,[1]Monitoramento_Base!$A:$J,8,FALSE),0)</f>
        <v>9496881</v>
      </c>
      <c r="D1652">
        <f>IFERROR(VLOOKUP(A1652,[1]Monitoramento_Base!$A:$K,11,FALSE),0)</f>
        <v>0</v>
      </c>
      <c r="E1652">
        <f>IFERROR(VLOOKUP(A1652,[1]Monitoramento_Base!$A:$L,12,FALSE),0)</f>
        <v>9190530</v>
      </c>
      <c r="F1652">
        <f>IFERROR(VLOOKUP(A1652,[1]Monitoramento_Base!$A:$O,15,FALSE),0)</f>
        <v>0</v>
      </c>
      <c r="G1652">
        <f>IFERROR(VLOOKUP(A1652,[1]Monitoramento_Base!$A:$P,16,FALSE),0)</f>
        <v>6127020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IFERROR(VLOOKUP(A1653,[1]Monitoramento_Base!$A:$J,7,FALSE),0)</f>
        <v>52733</v>
      </c>
      <c r="C1653">
        <f>IFERROR(VLOOKUP(A1653,[1]Monitoramento_Base!$A:$J,8,FALSE),0)</f>
        <v>17206677</v>
      </c>
      <c r="D1653">
        <f>IFERROR(VLOOKUP(A1653,[1]Monitoramento_Base!$A:$K,11,FALSE),0)</f>
        <v>52755</v>
      </c>
      <c r="E1653">
        <f>IFERROR(VLOOKUP(A1653,[1]Monitoramento_Base!$A:$L,12,FALSE),0)</f>
        <v>14716730</v>
      </c>
      <c r="F1653">
        <f>IFERROR(VLOOKUP(A1653,[1]Monitoramento_Base!$A:$O,15,FALSE),0)</f>
        <v>12590</v>
      </c>
      <c r="G1653">
        <f>IFERROR(VLOOKUP(A1653,[1]Monitoramento_Base!$A:$P,16,FALSE),0)</f>
        <v>9134348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IFERROR(VLOOKUP(A1654,[1]Monitoramento_Base!$A:$J,7,FALSE),0)</f>
        <v>96287</v>
      </c>
      <c r="C1654">
        <f>IFERROR(VLOOKUP(A1654,[1]Monitoramento_Base!$A:$J,8,FALSE),0)</f>
        <v>5822181</v>
      </c>
      <c r="D1654">
        <f>IFERROR(VLOOKUP(A1654,[1]Monitoramento_Base!$A:$K,11,FALSE),0)</f>
        <v>50719</v>
      </c>
      <c r="E1654">
        <f>IFERROR(VLOOKUP(A1654,[1]Monitoramento_Base!$A:$L,12,FALSE),0)</f>
        <v>5671071</v>
      </c>
      <c r="F1654">
        <f>IFERROR(VLOOKUP(A1654,[1]Monitoramento_Base!$A:$O,15,FALSE),0)</f>
        <v>84126</v>
      </c>
      <c r="G1654">
        <f>IFERROR(VLOOKUP(A1654,[1]Monitoramento_Base!$A:$P,16,FALSE),0)</f>
        <v>4961738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IFERROR(VLOOKUP(A1655,[1]Monitoramento_Base!$A:$J,7,FALSE),0)</f>
        <v>0</v>
      </c>
      <c r="C1655">
        <f>IFERROR(VLOOKUP(A1655,[1]Monitoramento_Base!$A:$J,8,FALSE),0)</f>
        <v>0</v>
      </c>
      <c r="D1655">
        <f>IFERROR(VLOOKUP(A1655,[1]Monitoramento_Base!$A:$K,11,FALSE),0)</f>
        <v>0</v>
      </c>
      <c r="E1655">
        <f>IFERROR(VLOOKUP(A1655,[1]Monitoramento_Base!$A:$L,12,FALSE),0)</f>
        <v>0</v>
      </c>
      <c r="F1655">
        <f>IFERROR(VLOOKUP(A1655,[1]Monitoramento_Base!$A:$O,15,FALSE),0)</f>
        <v>0</v>
      </c>
      <c r="G1655">
        <f>IFERROR(VLOOKUP(A1655,[1]Monitoramento_Base!$A:$P,16,FALSE),0)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IFERROR(VLOOKUP(A1656,[1]Monitoramento_Base!$A:$J,7,FALSE),0)</f>
        <v>0</v>
      </c>
      <c r="C1656">
        <f>IFERROR(VLOOKUP(A1656,[1]Monitoramento_Base!$A:$J,8,FALSE),0)</f>
        <v>9254120</v>
      </c>
      <c r="D1656">
        <f>IFERROR(VLOOKUP(A1656,[1]Monitoramento_Base!$A:$K,11,FALSE),0)</f>
        <v>0</v>
      </c>
      <c r="E1656">
        <f>IFERROR(VLOOKUP(A1656,[1]Monitoramento_Base!$A:$L,12,FALSE),0)</f>
        <v>8955600</v>
      </c>
      <c r="F1656">
        <f>IFERROR(VLOOKUP(A1656,[1]Monitoramento_Base!$A:$O,15,FALSE),0)</f>
        <v>0</v>
      </c>
      <c r="G1656">
        <f>IFERROR(VLOOKUP(A1656,[1]Monitoramento_Base!$A:$P,16,FALSE),0)</f>
        <v>5970400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IFERROR(VLOOKUP(A1657,[1]Monitoramento_Base!$A:$J,7,FALSE),0)</f>
        <v>3060</v>
      </c>
      <c r="C1657">
        <f>IFERROR(VLOOKUP(A1657,[1]Monitoramento_Base!$A:$J,8,FALSE),0)</f>
        <v>51849042</v>
      </c>
      <c r="D1657">
        <f>IFERROR(VLOOKUP(A1657,[1]Monitoramento_Base!$A:$K,11,FALSE),0)</f>
        <v>540</v>
      </c>
      <c r="E1657">
        <f>IFERROR(VLOOKUP(A1657,[1]Monitoramento_Base!$A:$L,12,FALSE),0)</f>
        <v>50576526</v>
      </c>
      <c r="F1657">
        <f>IFERROR(VLOOKUP(A1657,[1]Monitoramento_Base!$A:$O,15,FALSE),0)</f>
        <v>0</v>
      </c>
      <c r="G1657">
        <f>IFERROR(VLOOKUP(A1657,[1]Monitoramento_Base!$A:$P,16,FALSE),0)</f>
        <v>31483639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IFERROR(VLOOKUP(A1658,[1]Monitoramento_Base!$A:$J,7,FALSE),0)</f>
        <v>28134</v>
      </c>
      <c r="C1658">
        <f>IFERROR(VLOOKUP(A1658,[1]Monitoramento_Base!$A:$J,8,FALSE),0)</f>
        <v>1626556</v>
      </c>
      <c r="D1658">
        <f>IFERROR(VLOOKUP(A1658,[1]Monitoramento_Base!$A:$K,11,FALSE),0)</f>
        <v>12617</v>
      </c>
      <c r="E1658">
        <f>IFERROR(VLOOKUP(A1658,[1]Monitoramento_Base!$A:$L,12,FALSE),0)</f>
        <v>1515373</v>
      </c>
      <c r="F1658">
        <f>IFERROR(VLOOKUP(A1658,[1]Monitoramento_Base!$A:$O,15,FALSE),0)</f>
        <v>9910</v>
      </c>
      <c r="G1658">
        <f>IFERROR(VLOOKUP(A1658,[1]Monitoramento_Base!$A:$P,16,FALSE),0)</f>
        <v>1070357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IFERROR(VLOOKUP(A1659,[1]Monitoramento_Base!$A:$J,7,FALSE),0)</f>
        <v>0</v>
      </c>
      <c r="C1659">
        <f>IFERROR(VLOOKUP(A1659,[1]Monitoramento_Base!$A:$J,8,FALSE),0)</f>
        <v>45612558</v>
      </c>
      <c r="D1659">
        <f>IFERROR(VLOOKUP(A1659,[1]Monitoramento_Base!$A:$K,11,FALSE),0)</f>
        <v>0</v>
      </c>
      <c r="E1659">
        <f>IFERROR(VLOOKUP(A1659,[1]Monitoramento_Base!$A:$L,12,FALSE),0)</f>
        <v>68830227</v>
      </c>
      <c r="F1659">
        <f>IFERROR(VLOOKUP(A1659,[1]Monitoramento_Base!$A:$O,15,FALSE),0)</f>
        <v>0</v>
      </c>
      <c r="G1659">
        <f>IFERROR(VLOOKUP(A1659,[1]Monitoramento_Base!$A:$P,16,FALSE),0)</f>
        <v>52417983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IFERROR(VLOOKUP(A1660,[1]Monitoramento_Base!$A:$J,7,FALSE),0)</f>
        <v>78619</v>
      </c>
      <c r="C1660">
        <f>IFERROR(VLOOKUP(A1660,[1]Monitoramento_Base!$A:$J,8,FALSE),0)</f>
        <v>22577891</v>
      </c>
      <c r="D1660">
        <f>IFERROR(VLOOKUP(A1660,[1]Monitoramento_Base!$A:$K,11,FALSE),0)</f>
        <v>65575</v>
      </c>
      <c r="E1660">
        <f>IFERROR(VLOOKUP(A1660,[1]Monitoramento_Base!$A:$L,12,FALSE),0)</f>
        <v>21460494</v>
      </c>
      <c r="F1660">
        <f>IFERROR(VLOOKUP(A1660,[1]Monitoramento_Base!$A:$O,15,FALSE),0)</f>
        <v>60164</v>
      </c>
      <c r="G1660">
        <f>IFERROR(VLOOKUP(A1660,[1]Monitoramento_Base!$A:$P,16,FALSE),0)</f>
        <v>17092486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IFERROR(VLOOKUP(A1661,[1]Monitoramento_Base!$A:$J,7,FALSE),0)</f>
        <v>84839</v>
      </c>
      <c r="C1661">
        <f>IFERROR(VLOOKUP(A1661,[1]Monitoramento_Base!$A:$J,8,FALSE),0)</f>
        <v>27132368</v>
      </c>
      <c r="D1661">
        <f>IFERROR(VLOOKUP(A1661,[1]Monitoramento_Base!$A:$K,11,FALSE),0)</f>
        <v>56878</v>
      </c>
      <c r="E1661">
        <f>IFERROR(VLOOKUP(A1661,[1]Monitoramento_Base!$A:$L,12,FALSE),0)</f>
        <v>25115088</v>
      </c>
      <c r="F1661">
        <f>IFERROR(VLOOKUP(A1661,[1]Monitoramento_Base!$A:$O,15,FALSE),0)</f>
        <v>55250</v>
      </c>
      <c r="G1661">
        <f>IFERROR(VLOOKUP(A1661,[1]Monitoramento_Base!$A:$P,16,FALSE),0)</f>
        <v>16205437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IFERROR(VLOOKUP(A1662,[1]Monitoramento_Base!$A:$J,7,FALSE),0)</f>
        <v>42220</v>
      </c>
      <c r="C1662">
        <f>IFERROR(VLOOKUP(A1662,[1]Monitoramento_Base!$A:$J,8,FALSE),0)</f>
        <v>5131481</v>
      </c>
      <c r="D1662">
        <f>IFERROR(VLOOKUP(A1662,[1]Monitoramento_Base!$A:$K,11,FALSE),0)</f>
        <v>21828</v>
      </c>
      <c r="E1662">
        <f>IFERROR(VLOOKUP(A1662,[1]Monitoramento_Base!$A:$L,12,FALSE),0)</f>
        <v>4372196</v>
      </c>
      <c r="F1662">
        <f>IFERROR(VLOOKUP(A1662,[1]Monitoramento_Base!$A:$O,15,FALSE),0)</f>
        <v>10473</v>
      </c>
      <c r="G1662">
        <f>IFERROR(VLOOKUP(A1662,[1]Monitoramento_Base!$A:$P,16,FALSE),0)</f>
        <v>2615257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IFERROR(VLOOKUP(A1663,[1]Monitoramento_Base!$A:$J,7,FALSE),0)</f>
        <v>8138</v>
      </c>
      <c r="C1663">
        <f>IFERROR(VLOOKUP(A1663,[1]Monitoramento_Base!$A:$J,8,FALSE),0)</f>
        <v>7686682</v>
      </c>
      <c r="D1663">
        <f>IFERROR(VLOOKUP(A1663,[1]Monitoramento_Base!$A:$K,11,FALSE),0)</f>
        <v>6605</v>
      </c>
      <c r="E1663">
        <f>IFERROR(VLOOKUP(A1663,[1]Monitoramento_Base!$A:$L,12,FALSE),0)</f>
        <v>9061735</v>
      </c>
      <c r="F1663">
        <f>IFERROR(VLOOKUP(A1663,[1]Monitoramento_Base!$A:$O,15,FALSE),0)</f>
        <v>10767</v>
      </c>
      <c r="G1663">
        <f>IFERROR(VLOOKUP(A1663,[1]Monitoramento_Base!$A:$P,16,FALSE),0)</f>
        <v>6378260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IFERROR(VLOOKUP(A1664,[1]Monitoramento_Base!$A:$J,7,FALSE),0)</f>
        <v>0</v>
      </c>
      <c r="C1664">
        <f>IFERROR(VLOOKUP(A1664,[1]Monitoramento_Base!$A:$J,8,FALSE),0)</f>
        <v>0</v>
      </c>
      <c r="D1664">
        <f>IFERROR(VLOOKUP(A1664,[1]Monitoramento_Base!$A:$K,11,FALSE),0)</f>
        <v>0</v>
      </c>
      <c r="E1664">
        <f>IFERROR(VLOOKUP(A1664,[1]Monitoramento_Base!$A:$L,12,FALSE),0)</f>
        <v>0</v>
      </c>
      <c r="F1664">
        <f>IFERROR(VLOOKUP(A1664,[1]Monitoramento_Base!$A:$O,15,FALSE),0)</f>
        <v>0</v>
      </c>
      <c r="G1664">
        <f>IFERROR(VLOOKUP(A1664,[1]Monitoramento_Base!$A:$P,16,FALSE),0)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IFERROR(VLOOKUP(A1665,[1]Monitoramento_Base!$A:$J,7,FALSE),0)</f>
        <v>1865230</v>
      </c>
      <c r="C1665">
        <f>IFERROR(VLOOKUP(A1665,[1]Monitoramento_Base!$A:$J,8,FALSE),0)</f>
        <v>228655925</v>
      </c>
      <c r="D1665">
        <f>IFERROR(VLOOKUP(A1665,[1]Monitoramento_Base!$A:$K,11,FALSE),0)</f>
        <v>1755912</v>
      </c>
      <c r="E1665">
        <f>IFERROR(VLOOKUP(A1665,[1]Monitoramento_Base!$A:$L,12,FALSE),0)</f>
        <v>265002045</v>
      </c>
      <c r="F1665">
        <f>IFERROR(VLOOKUP(A1665,[1]Monitoramento_Base!$A:$O,15,FALSE),0)</f>
        <v>1433187</v>
      </c>
      <c r="G1665">
        <f>IFERROR(VLOOKUP(A1665,[1]Monitoramento_Base!$A:$P,16,FALSE),0)</f>
        <v>187615536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IFERROR(VLOOKUP(A1666,[1]Monitoramento_Base!$A:$J,7,FALSE),0)</f>
        <v>0</v>
      </c>
      <c r="C1666">
        <f>IFERROR(VLOOKUP(A1666,[1]Monitoramento_Base!$A:$J,8,FALSE),0)</f>
        <v>4664942</v>
      </c>
      <c r="D1666">
        <f>IFERROR(VLOOKUP(A1666,[1]Monitoramento_Base!$A:$K,11,FALSE),0)</f>
        <v>0</v>
      </c>
      <c r="E1666">
        <f>IFERROR(VLOOKUP(A1666,[1]Monitoramento_Base!$A:$L,12,FALSE),0)</f>
        <v>4514460</v>
      </c>
      <c r="F1666">
        <f>IFERROR(VLOOKUP(A1666,[1]Monitoramento_Base!$A:$O,15,FALSE),0)</f>
        <v>0</v>
      </c>
      <c r="G1666">
        <f>IFERROR(VLOOKUP(A1666,[1]Monitoramento_Base!$A:$P,16,FALSE),0)</f>
        <v>3009640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IFERROR(VLOOKUP(A1667,[1]Monitoramento_Base!$A:$J,7,FALSE),0)</f>
        <v>0</v>
      </c>
      <c r="C1667">
        <f>IFERROR(VLOOKUP(A1667,[1]Monitoramento_Base!$A:$J,8,FALSE),0)</f>
        <v>0</v>
      </c>
      <c r="D1667">
        <f>IFERROR(VLOOKUP(A1667,[1]Monitoramento_Base!$A:$K,11,FALSE),0)</f>
        <v>0</v>
      </c>
      <c r="E1667">
        <f>IFERROR(VLOOKUP(A1667,[1]Monitoramento_Base!$A:$L,12,FALSE),0)</f>
        <v>0</v>
      </c>
      <c r="F1667">
        <f>IFERROR(VLOOKUP(A1667,[1]Monitoramento_Base!$A:$O,15,FALSE),0)</f>
        <v>0</v>
      </c>
      <c r="G1667">
        <f>IFERROR(VLOOKUP(A1667,[1]Monitoramento_Base!$A:$P,16,FALSE),0)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IFERROR(VLOOKUP(A1668,[1]Monitoramento_Base!$A:$J,7,FALSE),0)</f>
        <v>0</v>
      </c>
      <c r="C1668">
        <f>IFERROR(VLOOKUP(A1668,[1]Monitoramento_Base!$A:$J,8,FALSE),0)</f>
        <v>2816877</v>
      </c>
      <c r="D1668">
        <f>IFERROR(VLOOKUP(A1668,[1]Monitoramento_Base!$A:$K,11,FALSE),0)</f>
        <v>0</v>
      </c>
      <c r="E1668">
        <f>IFERROR(VLOOKUP(A1668,[1]Monitoramento_Base!$A:$L,12,FALSE),0)</f>
        <v>2726010</v>
      </c>
      <c r="F1668">
        <f>IFERROR(VLOOKUP(A1668,[1]Monitoramento_Base!$A:$O,15,FALSE),0)</f>
        <v>0</v>
      </c>
      <c r="G1668">
        <f>IFERROR(VLOOKUP(A1668,[1]Monitoramento_Base!$A:$P,16,FALSE),0)</f>
        <v>1817340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IFERROR(VLOOKUP(A1669,[1]Monitoramento_Base!$A:$J,7,FALSE),0)</f>
        <v>0</v>
      </c>
      <c r="C1669">
        <f>IFERROR(VLOOKUP(A1669,[1]Monitoramento_Base!$A:$J,8,FALSE),0)</f>
        <v>0</v>
      </c>
      <c r="D1669">
        <f>IFERROR(VLOOKUP(A1669,[1]Monitoramento_Base!$A:$K,11,FALSE),0)</f>
        <v>0</v>
      </c>
      <c r="E1669">
        <f>IFERROR(VLOOKUP(A1669,[1]Monitoramento_Base!$A:$L,12,FALSE),0)</f>
        <v>0</v>
      </c>
      <c r="F1669">
        <f>IFERROR(VLOOKUP(A1669,[1]Monitoramento_Base!$A:$O,15,FALSE),0)</f>
        <v>0</v>
      </c>
      <c r="G1669">
        <f>IFERROR(VLOOKUP(A1669,[1]Monitoramento_Base!$A:$P,16,FALSE),0)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270975</v>
      </c>
      <c r="K1669">
        <f>IFERROR(VLOOKUP(A1669,[2]Sheet1!$A:$I,7,FALSE),0)</f>
        <v>1556620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IFERROR(VLOOKUP(A1670,[1]Monitoramento_Base!$A:$J,7,FALSE),0)</f>
        <v>0</v>
      </c>
      <c r="C1670">
        <f>IFERROR(VLOOKUP(A1670,[1]Monitoramento_Base!$A:$J,8,FALSE),0)</f>
        <v>0</v>
      </c>
      <c r="D1670">
        <f>IFERROR(VLOOKUP(A1670,[1]Monitoramento_Base!$A:$K,11,FALSE),0)</f>
        <v>0</v>
      </c>
      <c r="E1670">
        <f>IFERROR(VLOOKUP(A1670,[1]Monitoramento_Base!$A:$L,12,FALSE),0)</f>
        <v>0</v>
      </c>
      <c r="F1670">
        <f>IFERROR(VLOOKUP(A1670,[1]Monitoramento_Base!$A:$O,15,FALSE),0)</f>
        <v>0</v>
      </c>
      <c r="G1670">
        <f>IFERROR(VLOOKUP(A1670,[1]Monitoramento_Base!$A:$P,16,FALSE),0)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95339</v>
      </c>
      <c r="K1670">
        <f>IFERROR(VLOOKUP(A1670,[2]Sheet1!$A:$I,7,FALSE),0)</f>
        <v>1278437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IFERROR(VLOOKUP(A1671,[1]Monitoramento_Base!$A:$J,7,FALSE),0)</f>
        <v>0</v>
      </c>
      <c r="C1671">
        <f>IFERROR(VLOOKUP(A1671,[1]Monitoramento_Base!$A:$J,8,FALSE),0)</f>
        <v>0</v>
      </c>
      <c r="D1671">
        <f>IFERROR(VLOOKUP(A1671,[1]Monitoramento_Base!$A:$K,11,FALSE),0)</f>
        <v>0</v>
      </c>
      <c r="E1671">
        <f>IFERROR(VLOOKUP(A1671,[1]Monitoramento_Base!$A:$L,12,FALSE),0)</f>
        <v>0</v>
      </c>
      <c r="F1671">
        <f>IFERROR(VLOOKUP(A1671,[1]Monitoramento_Base!$A:$O,15,FALSE),0)</f>
        <v>0</v>
      </c>
      <c r="G1671">
        <f>IFERROR(VLOOKUP(A1671,[1]Monitoramento_Base!$A:$P,16,FALSE),0)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118530</v>
      </c>
      <c r="K1671">
        <f>IFERROR(VLOOKUP(A1671,[2]Sheet1!$A:$I,7,FALSE),0)</f>
        <v>942342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IFERROR(VLOOKUP(A1672,[1]Monitoramento_Base!$A:$J,7,FALSE),0)</f>
        <v>0</v>
      </c>
      <c r="C1672">
        <f>IFERROR(VLOOKUP(A1672,[1]Monitoramento_Base!$A:$J,8,FALSE),0)</f>
        <v>0</v>
      </c>
      <c r="D1672">
        <f>IFERROR(VLOOKUP(A1672,[1]Monitoramento_Base!$A:$K,11,FALSE),0)</f>
        <v>0</v>
      </c>
      <c r="E1672">
        <f>IFERROR(VLOOKUP(A1672,[1]Monitoramento_Base!$A:$L,12,FALSE),0)</f>
        <v>0</v>
      </c>
      <c r="F1672">
        <f>IFERROR(VLOOKUP(A1672,[1]Monitoramento_Base!$A:$O,15,FALSE),0)</f>
        <v>0</v>
      </c>
      <c r="G1672">
        <f>IFERROR(VLOOKUP(A1672,[1]Monitoramento_Base!$A:$P,16,FALSE),0)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68690</v>
      </c>
      <c r="K1672">
        <f>IFERROR(VLOOKUP(A1672,[2]Sheet1!$A:$I,7,FALSE),0)</f>
        <v>1978877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IFERROR(VLOOKUP(A1673,[1]Monitoramento_Base!$A:$J,7,FALSE),0)</f>
        <v>0</v>
      </c>
      <c r="C1673">
        <f>IFERROR(VLOOKUP(A1673,[1]Monitoramento_Base!$A:$J,8,FALSE),0)</f>
        <v>0</v>
      </c>
      <c r="D1673">
        <f>IFERROR(VLOOKUP(A1673,[1]Monitoramento_Base!$A:$K,11,FALSE),0)</f>
        <v>0</v>
      </c>
      <c r="E1673">
        <f>IFERROR(VLOOKUP(A1673,[1]Monitoramento_Base!$A:$L,12,FALSE),0)</f>
        <v>0</v>
      </c>
      <c r="F1673">
        <f>IFERROR(VLOOKUP(A1673,[1]Monitoramento_Base!$A:$O,15,FALSE),0)</f>
        <v>0</v>
      </c>
      <c r="G1673">
        <f>IFERROR(VLOOKUP(A1673,[1]Monitoramento_Base!$A:$P,16,FALSE),0)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61846</v>
      </c>
      <c r="K1673">
        <f>IFERROR(VLOOKUP(A1673,[2]Sheet1!$A:$I,7,FALSE),0)</f>
        <v>2730759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IFERROR(VLOOKUP(A1674,[1]Monitoramento_Base!$A:$J,7,FALSE),0)</f>
        <v>0</v>
      </c>
      <c r="C1674">
        <f>IFERROR(VLOOKUP(A1674,[1]Monitoramento_Base!$A:$J,8,FALSE),0)</f>
        <v>0</v>
      </c>
      <c r="D1674">
        <f>IFERROR(VLOOKUP(A1674,[1]Monitoramento_Base!$A:$K,11,FALSE),0)</f>
        <v>0</v>
      </c>
      <c r="E1674">
        <f>IFERROR(VLOOKUP(A1674,[1]Monitoramento_Base!$A:$L,12,FALSE),0)</f>
        <v>0</v>
      </c>
      <c r="F1674">
        <f>IFERROR(VLOOKUP(A1674,[1]Monitoramento_Base!$A:$O,15,FALSE),0)</f>
        <v>0</v>
      </c>
      <c r="G1674">
        <f>IFERROR(VLOOKUP(A1674,[1]Monitoramento_Base!$A:$P,16,FALSE),0)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120700</v>
      </c>
      <c r="K1674">
        <f>IFERROR(VLOOKUP(A1674,[2]Sheet1!$A:$I,7,FALSE),0)</f>
        <v>619736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IFERROR(VLOOKUP(A1675,[1]Monitoramento_Base!$A:$J,7,FALSE),0)</f>
        <v>0</v>
      </c>
      <c r="C1675">
        <f>IFERROR(VLOOKUP(A1675,[1]Monitoramento_Base!$A:$J,8,FALSE),0)</f>
        <v>0</v>
      </c>
      <c r="D1675">
        <f>IFERROR(VLOOKUP(A1675,[1]Monitoramento_Base!$A:$K,11,FALSE),0)</f>
        <v>0</v>
      </c>
      <c r="E1675">
        <f>IFERROR(VLOOKUP(A1675,[1]Monitoramento_Base!$A:$L,12,FALSE),0)</f>
        <v>0</v>
      </c>
      <c r="F1675">
        <f>IFERROR(VLOOKUP(A1675,[1]Monitoramento_Base!$A:$O,15,FALSE),0)</f>
        <v>0</v>
      </c>
      <c r="G1675">
        <f>IFERROR(VLOOKUP(A1675,[1]Monitoramento_Base!$A:$P,16,FALSE),0)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99477</v>
      </c>
      <c r="K1675">
        <f>IFERROR(VLOOKUP(A1675,[2]Sheet1!$A:$I,7,FALSE),0)</f>
        <v>1205892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IFERROR(VLOOKUP(A1676,[1]Monitoramento_Base!$A:$J,7,FALSE),0)</f>
        <v>0</v>
      </c>
      <c r="C1676">
        <f>IFERROR(VLOOKUP(A1676,[1]Monitoramento_Base!$A:$J,8,FALSE),0)</f>
        <v>0</v>
      </c>
      <c r="D1676">
        <f>IFERROR(VLOOKUP(A1676,[1]Monitoramento_Base!$A:$K,11,FALSE),0)</f>
        <v>0</v>
      </c>
      <c r="E1676">
        <f>IFERROR(VLOOKUP(A1676,[1]Monitoramento_Base!$A:$L,12,FALSE),0)</f>
        <v>0</v>
      </c>
      <c r="F1676">
        <f>IFERROR(VLOOKUP(A1676,[1]Monitoramento_Base!$A:$O,15,FALSE),0)</f>
        <v>0</v>
      </c>
      <c r="G1676">
        <f>IFERROR(VLOOKUP(A1676,[1]Monitoramento_Base!$A:$P,16,FALSE),0)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49025</v>
      </c>
      <c r="K1676">
        <f>IFERROR(VLOOKUP(A1676,[2]Sheet1!$A:$I,7,FALSE),0)</f>
        <v>1903849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IFERROR(VLOOKUP(A1677,[1]Monitoramento_Base!$A:$J,7,FALSE),0)</f>
        <v>0</v>
      </c>
      <c r="C1677">
        <f>IFERROR(VLOOKUP(A1677,[1]Monitoramento_Base!$A:$J,8,FALSE),0)</f>
        <v>0</v>
      </c>
      <c r="D1677">
        <f>IFERROR(VLOOKUP(A1677,[1]Monitoramento_Base!$A:$K,11,FALSE),0)</f>
        <v>0</v>
      </c>
      <c r="E1677">
        <f>IFERROR(VLOOKUP(A1677,[1]Monitoramento_Base!$A:$L,12,FALSE),0)</f>
        <v>0</v>
      </c>
      <c r="F1677">
        <f>IFERROR(VLOOKUP(A1677,[1]Monitoramento_Base!$A:$O,15,FALSE),0)</f>
        <v>0</v>
      </c>
      <c r="G1677">
        <f>IFERROR(VLOOKUP(A1677,[1]Monitoramento_Base!$A:$P,16,FALSE),0)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86591</v>
      </c>
      <c r="K1677">
        <f>IFERROR(VLOOKUP(A1677,[2]Sheet1!$A:$I,7,FALSE),0)</f>
        <v>4736934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IFERROR(VLOOKUP(A1678,[1]Monitoramento_Base!$A:$J,7,FALSE),0)</f>
        <v>0</v>
      </c>
      <c r="C1678">
        <f>IFERROR(VLOOKUP(A1678,[1]Monitoramento_Base!$A:$J,8,FALSE),0)</f>
        <v>0</v>
      </c>
      <c r="D1678">
        <f>IFERROR(VLOOKUP(A1678,[1]Monitoramento_Base!$A:$K,11,FALSE),0)</f>
        <v>0</v>
      </c>
      <c r="E1678">
        <f>IFERROR(VLOOKUP(A1678,[1]Monitoramento_Base!$A:$L,12,FALSE),0)</f>
        <v>0</v>
      </c>
      <c r="F1678">
        <f>IFERROR(VLOOKUP(A1678,[1]Monitoramento_Base!$A:$O,15,FALSE),0)</f>
        <v>0</v>
      </c>
      <c r="G1678">
        <f>IFERROR(VLOOKUP(A1678,[1]Monitoramento_Base!$A:$P,16,FALSE),0)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118978</v>
      </c>
      <c r="K1678">
        <f>IFERROR(VLOOKUP(A1678,[2]Sheet1!$A:$I,7,FALSE),0)</f>
        <v>585808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IFERROR(VLOOKUP(A1679,[1]Monitoramento_Base!$A:$J,7,FALSE),0)</f>
        <v>0</v>
      </c>
      <c r="C1679">
        <f>IFERROR(VLOOKUP(A1679,[1]Monitoramento_Base!$A:$J,8,FALSE),0)</f>
        <v>0</v>
      </c>
      <c r="D1679">
        <f>IFERROR(VLOOKUP(A1679,[1]Monitoramento_Base!$A:$K,11,FALSE),0)</f>
        <v>0</v>
      </c>
      <c r="E1679">
        <f>IFERROR(VLOOKUP(A1679,[1]Monitoramento_Base!$A:$L,12,FALSE),0)</f>
        <v>0</v>
      </c>
      <c r="F1679">
        <f>IFERROR(VLOOKUP(A1679,[1]Monitoramento_Base!$A:$O,15,FALSE),0)</f>
        <v>0</v>
      </c>
      <c r="G1679">
        <f>IFERROR(VLOOKUP(A1679,[1]Monitoramento_Base!$A:$P,16,FALSE),0)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162606</v>
      </c>
      <c r="K1679">
        <f>IFERROR(VLOOKUP(A1679,[2]Sheet1!$A:$I,7,FALSE),0)</f>
        <v>2760438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IFERROR(VLOOKUP(A1680,[1]Monitoramento_Base!$A:$J,7,FALSE),0)</f>
        <v>0</v>
      </c>
      <c r="C1680">
        <f>IFERROR(VLOOKUP(A1680,[1]Monitoramento_Base!$A:$J,8,FALSE),0)</f>
        <v>0</v>
      </c>
      <c r="D1680">
        <f>IFERROR(VLOOKUP(A1680,[1]Monitoramento_Base!$A:$K,11,FALSE),0)</f>
        <v>0</v>
      </c>
      <c r="E1680">
        <f>IFERROR(VLOOKUP(A1680,[1]Monitoramento_Base!$A:$L,12,FALSE),0)</f>
        <v>0</v>
      </c>
      <c r="F1680">
        <f>IFERROR(VLOOKUP(A1680,[1]Monitoramento_Base!$A:$O,15,FALSE),0)</f>
        <v>0</v>
      </c>
      <c r="G1680">
        <f>IFERROR(VLOOKUP(A1680,[1]Monitoramento_Base!$A:$P,16,FALSE),0)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37531</v>
      </c>
      <c r="K1680">
        <f>IFERROR(VLOOKUP(A1680,[2]Sheet1!$A:$I,7,FALSE),0)</f>
        <v>443847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IFERROR(VLOOKUP(A1681,[1]Monitoramento_Base!$A:$J,7,FALSE),0)</f>
        <v>0</v>
      </c>
      <c r="C1681">
        <f>IFERROR(VLOOKUP(A1681,[1]Monitoramento_Base!$A:$J,8,FALSE),0)</f>
        <v>0</v>
      </c>
      <c r="D1681">
        <f>IFERROR(VLOOKUP(A1681,[1]Monitoramento_Base!$A:$K,11,FALSE),0)</f>
        <v>0</v>
      </c>
      <c r="E1681">
        <f>IFERROR(VLOOKUP(A1681,[1]Monitoramento_Base!$A:$L,12,FALSE),0)</f>
        <v>0</v>
      </c>
      <c r="F1681">
        <f>IFERROR(VLOOKUP(A1681,[1]Monitoramento_Base!$A:$O,15,FALSE),0)</f>
        <v>0</v>
      </c>
      <c r="G1681">
        <f>IFERROR(VLOOKUP(A1681,[1]Monitoramento_Base!$A:$P,16,FALSE),0)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101260</v>
      </c>
      <c r="K1681">
        <f>IFERROR(VLOOKUP(A1681,[2]Sheet1!$A:$I,7,FALSE),0)</f>
        <v>2985461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IFERROR(VLOOKUP(A1682,[1]Monitoramento_Base!$A:$J,7,FALSE),0)</f>
        <v>0</v>
      </c>
      <c r="C1682">
        <f>IFERROR(VLOOKUP(A1682,[1]Monitoramento_Base!$A:$J,8,FALSE),0)</f>
        <v>0</v>
      </c>
      <c r="D1682">
        <f>IFERROR(VLOOKUP(A1682,[1]Monitoramento_Base!$A:$K,11,FALSE),0)</f>
        <v>0</v>
      </c>
      <c r="E1682">
        <f>IFERROR(VLOOKUP(A1682,[1]Monitoramento_Base!$A:$L,12,FALSE),0)</f>
        <v>0</v>
      </c>
      <c r="F1682">
        <f>IFERROR(VLOOKUP(A1682,[1]Monitoramento_Base!$A:$O,15,FALSE),0)</f>
        <v>0</v>
      </c>
      <c r="G1682">
        <f>IFERROR(VLOOKUP(A1682,[1]Monitoramento_Base!$A:$P,16,FALSE),0)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37193</v>
      </c>
      <c r="K1682">
        <f>IFERROR(VLOOKUP(A1682,[2]Sheet1!$A:$I,7,FALSE),0)</f>
        <v>544142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IFERROR(VLOOKUP(A1683,[1]Monitoramento_Base!$A:$J,7,FALSE),0)</f>
        <v>0</v>
      </c>
      <c r="C1683">
        <f>IFERROR(VLOOKUP(A1683,[1]Monitoramento_Base!$A:$J,8,FALSE),0)</f>
        <v>0</v>
      </c>
      <c r="D1683">
        <f>IFERROR(VLOOKUP(A1683,[1]Monitoramento_Base!$A:$K,11,FALSE),0)</f>
        <v>0</v>
      </c>
      <c r="E1683">
        <f>IFERROR(VLOOKUP(A1683,[1]Monitoramento_Base!$A:$L,12,FALSE),0)</f>
        <v>0</v>
      </c>
      <c r="F1683">
        <f>IFERROR(VLOOKUP(A1683,[1]Monitoramento_Base!$A:$O,15,FALSE),0)</f>
        <v>0</v>
      </c>
      <c r="G1683">
        <f>IFERROR(VLOOKUP(A1683,[1]Monitoramento_Base!$A:$P,16,FALSE),0)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222429</v>
      </c>
      <c r="K1683">
        <f>IFERROR(VLOOKUP(A1683,[2]Sheet1!$A:$I,7,FALSE),0)</f>
        <v>2387266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IFERROR(VLOOKUP(A1684,[1]Monitoramento_Base!$A:$J,7,FALSE),0)</f>
        <v>0</v>
      </c>
      <c r="C1684">
        <f>IFERROR(VLOOKUP(A1684,[1]Monitoramento_Base!$A:$J,8,FALSE),0)</f>
        <v>0</v>
      </c>
      <c r="D1684">
        <f>IFERROR(VLOOKUP(A1684,[1]Monitoramento_Base!$A:$K,11,FALSE),0)</f>
        <v>0</v>
      </c>
      <c r="E1684">
        <f>IFERROR(VLOOKUP(A1684,[1]Monitoramento_Base!$A:$L,12,FALSE),0)</f>
        <v>0</v>
      </c>
      <c r="F1684">
        <f>IFERROR(VLOOKUP(A1684,[1]Monitoramento_Base!$A:$O,15,FALSE),0)</f>
        <v>0</v>
      </c>
      <c r="G1684">
        <f>IFERROR(VLOOKUP(A1684,[1]Monitoramento_Base!$A:$P,16,FALSE),0)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76545</v>
      </c>
      <c r="K1684">
        <f>IFERROR(VLOOKUP(A1684,[2]Sheet1!$A:$I,7,FALSE),0)</f>
        <v>436791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IFERROR(VLOOKUP(A1685,[1]Monitoramento_Base!$A:$J,7,FALSE),0)</f>
        <v>0</v>
      </c>
      <c r="C1685">
        <f>IFERROR(VLOOKUP(A1685,[1]Monitoramento_Base!$A:$J,8,FALSE),0)</f>
        <v>0</v>
      </c>
      <c r="D1685">
        <f>IFERROR(VLOOKUP(A1685,[1]Monitoramento_Base!$A:$K,11,FALSE),0)</f>
        <v>0</v>
      </c>
      <c r="E1685">
        <f>IFERROR(VLOOKUP(A1685,[1]Monitoramento_Base!$A:$L,12,FALSE),0)</f>
        <v>0</v>
      </c>
      <c r="F1685">
        <f>IFERROR(VLOOKUP(A1685,[1]Monitoramento_Base!$A:$O,15,FALSE),0)</f>
        <v>0</v>
      </c>
      <c r="G1685">
        <f>IFERROR(VLOOKUP(A1685,[1]Monitoramento_Base!$A:$P,16,FALSE),0)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116875</v>
      </c>
      <c r="K1685">
        <f>IFERROR(VLOOKUP(A1685,[2]Sheet1!$A:$I,7,FALSE),0)</f>
        <v>1737848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IFERROR(VLOOKUP(A1686,[1]Monitoramento_Base!$A:$J,7,FALSE),0)</f>
        <v>0</v>
      </c>
      <c r="C1686">
        <f>IFERROR(VLOOKUP(A1686,[1]Monitoramento_Base!$A:$J,8,FALSE),0)</f>
        <v>0</v>
      </c>
      <c r="D1686">
        <f>IFERROR(VLOOKUP(A1686,[1]Monitoramento_Base!$A:$K,11,FALSE),0)</f>
        <v>0</v>
      </c>
      <c r="E1686">
        <f>IFERROR(VLOOKUP(A1686,[1]Monitoramento_Base!$A:$L,12,FALSE),0)</f>
        <v>0</v>
      </c>
      <c r="F1686">
        <f>IFERROR(VLOOKUP(A1686,[1]Monitoramento_Base!$A:$O,15,FALSE),0)</f>
        <v>0</v>
      </c>
      <c r="G1686">
        <f>IFERROR(VLOOKUP(A1686,[1]Monitoramento_Base!$A:$P,16,FALSE),0)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74349</v>
      </c>
      <c r="K1686">
        <f>IFERROR(VLOOKUP(A1686,[2]Sheet1!$A:$I,7,FALSE),0)</f>
        <v>575298535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IFERROR(VLOOKUP(A1687,[1]Monitoramento_Base!$A:$J,7,FALSE),0)</f>
        <v>0</v>
      </c>
      <c r="C1687">
        <f>IFERROR(VLOOKUP(A1687,[1]Monitoramento_Base!$A:$J,8,FALSE),0)</f>
        <v>0</v>
      </c>
      <c r="D1687">
        <f>IFERROR(VLOOKUP(A1687,[1]Monitoramento_Base!$A:$K,11,FALSE),0)</f>
        <v>0</v>
      </c>
      <c r="E1687">
        <f>IFERROR(VLOOKUP(A1687,[1]Monitoramento_Base!$A:$L,12,FALSE),0)</f>
        <v>0</v>
      </c>
      <c r="F1687">
        <f>IFERROR(VLOOKUP(A1687,[1]Monitoramento_Base!$A:$O,15,FALSE),0)</f>
        <v>0</v>
      </c>
      <c r="G1687">
        <f>IFERROR(VLOOKUP(A1687,[1]Monitoramento_Base!$A:$P,16,FALSE),0)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72025</v>
      </c>
      <c r="K1687">
        <f>IFERROR(VLOOKUP(A1687,[2]Sheet1!$A:$I,7,FALSE),0)</f>
        <v>701757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IFERROR(VLOOKUP(A1688,[1]Monitoramento_Base!$A:$J,7,FALSE),0)</f>
        <v>0</v>
      </c>
      <c r="C1688">
        <f>IFERROR(VLOOKUP(A1688,[1]Monitoramento_Base!$A:$J,8,FALSE),0)</f>
        <v>0</v>
      </c>
      <c r="D1688">
        <f>IFERROR(VLOOKUP(A1688,[1]Monitoramento_Base!$A:$K,11,FALSE),0)</f>
        <v>0</v>
      </c>
      <c r="E1688">
        <f>IFERROR(VLOOKUP(A1688,[1]Monitoramento_Base!$A:$L,12,FALSE),0)</f>
        <v>0</v>
      </c>
      <c r="F1688">
        <f>IFERROR(VLOOKUP(A1688,[1]Monitoramento_Base!$A:$O,15,FALSE),0)</f>
        <v>0</v>
      </c>
      <c r="G1688">
        <f>IFERROR(VLOOKUP(A1688,[1]Monitoramento_Base!$A:$P,16,FALSE),0)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74524</v>
      </c>
      <c r="K1688">
        <f>IFERROR(VLOOKUP(A1688,[2]Sheet1!$A:$I,7,FALSE),0)</f>
        <v>1441127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IFERROR(VLOOKUP(A1689,[1]Monitoramento_Base!$A:$J,7,FALSE),0)</f>
        <v>0</v>
      </c>
      <c r="C1689">
        <f>IFERROR(VLOOKUP(A1689,[1]Monitoramento_Base!$A:$J,8,FALSE),0)</f>
        <v>0</v>
      </c>
      <c r="D1689">
        <f>IFERROR(VLOOKUP(A1689,[1]Monitoramento_Base!$A:$K,11,FALSE),0)</f>
        <v>0</v>
      </c>
      <c r="E1689">
        <f>IFERROR(VLOOKUP(A1689,[1]Monitoramento_Base!$A:$L,12,FALSE),0)</f>
        <v>0</v>
      </c>
      <c r="F1689">
        <f>IFERROR(VLOOKUP(A1689,[1]Monitoramento_Base!$A:$O,15,FALSE),0)</f>
        <v>0</v>
      </c>
      <c r="G1689">
        <f>IFERROR(VLOOKUP(A1689,[1]Monitoramento_Base!$A:$P,16,FALSE),0)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61436</v>
      </c>
      <c r="K1689">
        <f>IFERROR(VLOOKUP(A1689,[2]Sheet1!$A:$I,7,FALSE),0)</f>
        <v>1469850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IFERROR(VLOOKUP(A1690,[1]Monitoramento_Base!$A:$J,7,FALSE),0)</f>
        <v>0</v>
      </c>
      <c r="C1690">
        <f>IFERROR(VLOOKUP(A1690,[1]Monitoramento_Base!$A:$J,8,FALSE),0)</f>
        <v>0</v>
      </c>
      <c r="D1690">
        <f>IFERROR(VLOOKUP(A1690,[1]Monitoramento_Base!$A:$K,11,FALSE),0)</f>
        <v>0</v>
      </c>
      <c r="E1690">
        <f>IFERROR(VLOOKUP(A1690,[1]Monitoramento_Base!$A:$L,12,FALSE),0)</f>
        <v>0</v>
      </c>
      <c r="F1690">
        <f>IFERROR(VLOOKUP(A1690,[1]Monitoramento_Base!$A:$O,15,FALSE),0)</f>
        <v>0</v>
      </c>
      <c r="G1690">
        <f>IFERROR(VLOOKUP(A1690,[1]Monitoramento_Base!$A:$P,16,FALSE),0)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197618</v>
      </c>
      <c r="K1690">
        <f>IFERROR(VLOOKUP(A1690,[2]Sheet1!$A:$I,7,FALSE),0)</f>
        <v>2064661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IFERROR(VLOOKUP(A1691,[1]Monitoramento_Base!$A:$J,7,FALSE),0)</f>
        <v>0</v>
      </c>
      <c r="C1691">
        <f>IFERROR(VLOOKUP(A1691,[1]Monitoramento_Base!$A:$J,8,FALSE),0)</f>
        <v>0</v>
      </c>
      <c r="D1691">
        <f>IFERROR(VLOOKUP(A1691,[1]Monitoramento_Base!$A:$K,11,FALSE),0)</f>
        <v>0</v>
      </c>
      <c r="E1691">
        <f>IFERROR(VLOOKUP(A1691,[1]Monitoramento_Base!$A:$L,12,FALSE),0)</f>
        <v>0</v>
      </c>
      <c r="F1691">
        <f>IFERROR(VLOOKUP(A1691,[1]Monitoramento_Base!$A:$O,15,FALSE),0)</f>
        <v>0</v>
      </c>
      <c r="G1691">
        <f>IFERROR(VLOOKUP(A1691,[1]Monitoramento_Base!$A:$P,16,FALSE),0)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59416</v>
      </c>
      <c r="K1691">
        <f>IFERROR(VLOOKUP(A1691,[2]Sheet1!$A:$I,7,FALSE),0)</f>
        <v>1181934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IFERROR(VLOOKUP(A1692,[1]Monitoramento_Base!$A:$J,7,FALSE),0)</f>
        <v>0</v>
      </c>
      <c r="C1692">
        <f>IFERROR(VLOOKUP(A1692,[1]Monitoramento_Base!$A:$J,8,FALSE),0)</f>
        <v>0</v>
      </c>
      <c r="D1692">
        <f>IFERROR(VLOOKUP(A1692,[1]Monitoramento_Base!$A:$K,11,FALSE),0)</f>
        <v>0</v>
      </c>
      <c r="E1692">
        <f>IFERROR(VLOOKUP(A1692,[1]Monitoramento_Base!$A:$L,12,FALSE),0)</f>
        <v>0</v>
      </c>
      <c r="F1692">
        <f>IFERROR(VLOOKUP(A1692,[1]Monitoramento_Base!$A:$O,15,FALSE),0)</f>
        <v>0</v>
      </c>
      <c r="G1692">
        <f>IFERROR(VLOOKUP(A1692,[1]Monitoramento_Base!$A:$P,16,FALSE),0)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33696</v>
      </c>
      <c r="K1692">
        <f>IFERROR(VLOOKUP(A1692,[2]Sheet1!$A:$I,7,FALSE),0)</f>
        <v>250262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IFERROR(VLOOKUP(A1693,[1]Monitoramento_Base!$A:$J,7,FALSE),0)</f>
        <v>0</v>
      </c>
      <c r="C1693">
        <f>IFERROR(VLOOKUP(A1693,[1]Monitoramento_Base!$A:$J,8,FALSE),0)</f>
        <v>0</v>
      </c>
      <c r="D1693">
        <f>IFERROR(VLOOKUP(A1693,[1]Monitoramento_Base!$A:$K,11,FALSE),0)</f>
        <v>0</v>
      </c>
      <c r="E1693">
        <f>IFERROR(VLOOKUP(A1693,[1]Monitoramento_Base!$A:$L,12,FALSE),0)</f>
        <v>0</v>
      </c>
      <c r="F1693">
        <f>IFERROR(VLOOKUP(A1693,[1]Monitoramento_Base!$A:$O,15,FALSE),0)</f>
        <v>0</v>
      </c>
      <c r="G1693">
        <f>IFERROR(VLOOKUP(A1693,[1]Monitoramento_Base!$A:$P,16,FALSE),0)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63478</v>
      </c>
      <c r="K1693">
        <f>IFERROR(VLOOKUP(A1693,[2]Sheet1!$A:$I,7,FALSE),0)</f>
        <v>340708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IFERROR(VLOOKUP(A1694,[1]Monitoramento_Base!$A:$J,7,FALSE),0)</f>
        <v>0</v>
      </c>
      <c r="C1694">
        <f>IFERROR(VLOOKUP(A1694,[1]Monitoramento_Base!$A:$J,8,FALSE),0)</f>
        <v>0</v>
      </c>
      <c r="D1694">
        <f>IFERROR(VLOOKUP(A1694,[1]Monitoramento_Base!$A:$K,11,FALSE),0)</f>
        <v>0</v>
      </c>
      <c r="E1694">
        <f>IFERROR(VLOOKUP(A1694,[1]Monitoramento_Base!$A:$L,12,FALSE),0)</f>
        <v>0</v>
      </c>
      <c r="F1694">
        <f>IFERROR(VLOOKUP(A1694,[1]Monitoramento_Base!$A:$O,15,FALSE),0)</f>
        <v>0</v>
      </c>
      <c r="G1694">
        <f>IFERROR(VLOOKUP(A1694,[1]Monitoramento_Base!$A:$P,16,FALSE),0)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36675</v>
      </c>
      <c r="K1694">
        <f>IFERROR(VLOOKUP(A1694,[2]Sheet1!$A:$I,7,FALSE),0)</f>
        <v>493697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IFERROR(VLOOKUP(A1695,[1]Monitoramento_Base!$A:$J,7,FALSE),0)</f>
        <v>0</v>
      </c>
      <c r="C1695">
        <f>IFERROR(VLOOKUP(A1695,[1]Monitoramento_Base!$A:$J,8,FALSE),0)</f>
        <v>0</v>
      </c>
      <c r="D1695">
        <f>IFERROR(VLOOKUP(A1695,[1]Monitoramento_Base!$A:$K,11,FALSE),0)</f>
        <v>0</v>
      </c>
      <c r="E1695">
        <f>IFERROR(VLOOKUP(A1695,[1]Monitoramento_Base!$A:$L,12,FALSE),0)</f>
        <v>0</v>
      </c>
      <c r="F1695">
        <f>IFERROR(VLOOKUP(A1695,[1]Monitoramento_Base!$A:$O,15,FALSE),0)</f>
        <v>0</v>
      </c>
      <c r="G1695">
        <f>IFERROR(VLOOKUP(A1695,[1]Monitoramento_Base!$A:$P,16,FALSE),0)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180418</v>
      </c>
      <c r="K1695">
        <f>IFERROR(VLOOKUP(A1695,[2]Sheet1!$A:$I,7,FALSE),0)</f>
        <v>2780002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IFERROR(VLOOKUP(A1696,[1]Monitoramento_Base!$A:$J,7,FALSE),0)</f>
        <v>0</v>
      </c>
      <c r="C1696">
        <f>IFERROR(VLOOKUP(A1696,[1]Monitoramento_Base!$A:$J,8,FALSE),0)</f>
        <v>0</v>
      </c>
      <c r="D1696">
        <f>IFERROR(VLOOKUP(A1696,[1]Monitoramento_Base!$A:$K,11,FALSE),0)</f>
        <v>0</v>
      </c>
      <c r="E1696">
        <f>IFERROR(VLOOKUP(A1696,[1]Monitoramento_Base!$A:$L,12,FALSE),0)</f>
        <v>0</v>
      </c>
      <c r="F1696">
        <f>IFERROR(VLOOKUP(A1696,[1]Monitoramento_Base!$A:$O,15,FALSE),0)</f>
        <v>0</v>
      </c>
      <c r="G1696">
        <f>IFERROR(VLOOKUP(A1696,[1]Monitoramento_Base!$A:$P,16,FALSE),0)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64997</v>
      </c>
      <c r="K1696">
        <f>IFERROR(VLOOKUP(A1696,[2]Sheet1!$A:$I,7,FALSE),0)</f>
        <v>2716771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IFERROR(VLOOKUP(A1697,[1]Monitoramento_Base!$A:$J,7,FALSE),0)</f>
        <v>0</v>
      </c>
      <c r="C1697">
        <f>IFERROR(VLOOKUP(A1697,[1]Monitoramento_Base!$A:$J,8,FALSE),0)</f>
        <v>0</v>
      </c>
      <c r="D1697">
        <f>IFERROR(VLOOKUP(A1697,[1]Monitoramento_Base!$A:$K,11,FALSE),0)</f>
        <v>0</v>
      </c>
      <c r="E1697">
        <f>IFERROR(VLOOKUP(A1697,[1]Monitoramento_Base!$A:$L,12,FALSE),0)</f>
        <v>0</v>
      </c>
      <c r="F1697">
        <f>IFERROR(VLOOKUP(A1697,[1]Monitoramento_Base!$A:$O,15,FALSE),0)</f>
        <v>0</v>
      </c>
      <c r="G1697">
        <f>IFERROR(VLOOKUP(A1697,[1]Monitoramento_Base!$A:$P,16,FALSE),0)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44459</v>
      </c>
      <c r="K1697">
        <f>IFERROR(VLOOKUP(A1697,[2]Sheet1!$A:$I,7,FALSE),0)</f>
        <v>158632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IFERROR(VLOOKUP(A1698,[1]Monitoramento_Base!$A:$J,7,FALSE),0)</f>
        <v>0</v>
      </c>
      <c r="C1698">
        <f>IFERROR(VLOOKUP(A1698,[1]Monitoramento_Base!$A:$J,8,FALSE),0)</f>
        <v>0</v>
      </c>
      <c r="D1698">
        <f>IFERROR(VLOOKUP(A1698,[1]Monitoramento_Base!$A:$K,11,FALSE),0)</f>
        <v>0</v>
      </c>
      <c r="E1698">
        <f>IFERROR(VLOOKUP(A1698,[1]Monitoramento_Base!$A:$L,12,FALSE),0)</f>
        <v>0</v>
      </c>
      <c r="F1698">
        <f>IFERROR(VLOOKUP(A1698,[1]Monitoramento_Base!$A:$O,15,FALSE),0)</f>
        <v>0</v>
      </c>
      <c r="G1698">
        <f>IFERROR(VLOOKUP(A1698,[1]Monitoramento_Base!$A:$P,16,FALSE),0)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39403</v>
      </c>
      <c r="K1698">
        <f>IFERROR(VLOOKUP(A1698,[2]Sheet1!$A:$I,7,FALSE),0)</f>
        <v>316407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IFERROR(VLOOKUP(A1699,[1]Monitoramento_Base!$A:$J,7,FALSE),0)</f>
        <v>0</v>
      </c>
      <c r="C1699">
        <f>IFERROR(VLOOKUP(A1699,[1]Monitoramento_Base!$A:$J,8,FALSE),0)</f>
        <v>0</v>
      </c>
      <c r="D1699">
        <f>IFERROR(VLOOKUP(A1699,[1]Monitoramento_Base!$A:$K,11,FALSE),0)</f>
        <v>0</v>
      </c>
      <c r="E1699">
        <f>IFERROR(VLOOKUP(A1699,[1]Monitoramento_Base!$A:$L,12,FALSE),0)</f>
        <v>0</v>
      </c>
      <c r="F1699">
        <f>IFERROR(VLOOKUP(A1699,[1]Monitoramento_Base!$A:$O,15,FALSE),0)</f>
        <v>0</v>
      </c>
      <c r="G1699">
        <f>IFERROR(VLOOKUP(A1699,[1]Monitoramento_Base!$A:$P,16,FALSE),0)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150482</v>
      </c>
      <c r="K1699">
        <f>IFERROR(VLOOKUP(A1699,[2]Sheet1!$A:$I,7,FALSE),0)</f>
        <v>2219159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IFERROR(VLOOKUP(A1700,[1]Monitoramento_Base!$A:$J,7,FALSE),0)</f>
        <v>0</v>
      </c>
      <c r="C1700">
        <f>IFERROR(VLOOKUP(A1700,[1]Monitoramento_Base!$A:$J,8,FALSE),0)</f>
        <v>0</v>
      </c>
      <c r="D1700">
        <f>IFERROR(VLOOKUP(A1700,[1]Monitoramento_Base!$A:$K,11,FALSE),0)</f>
        <v>0</v>
      </c>
      <c r="E1700">
        <f>IFERROR(VLOOKUP(A1700,[1]Monitoramento_Base!$A:$L,12,FALSE),0)</f>
        <v>0</v>
      </c>
      <c r="F1700">
        <f>IFERROR(VLOOKUP(A1700,[1]Monitoramento_Base!$A:$O,15,FALSE),0)</f>
        <v>0</v>
      </c>
      <c r="G1700">
        <f>IFERROR(VLOOKUP(A1700,[1]Monitoramento_Base!$A:$P,16,FALSE),0)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56288</v>
      </c>
      <c r="K1700">
        <f>IFERROR(VLOOKUP(A1700,[2]Sheet1!$A:$I,7,FALSE),0)</f>
        <v>375651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IFERROR(VLOOKUP(A1701,[1]Monitoramento_Base!$A:$J,7,FALSE),0)</f>
        <v>0</v>
      </c>
      <c r="C1701">
        <f>IFERROR(VLOOKUP(A1701,[1]Monitoramento_Base!$A:$J,8,FALSE),0)</f>
        <v>0</v>
      </c>
      <c r="D1701">
        <f>IFERROR(VLOOKUP(A1701,[1]Monitoramento_Base!$A:$K,11,FALSE),0)</f>
        <v>0</v>
      </c>
      <c r="E1701">
        <f>IFERROR(VLOOKUP(A1701,[1]Monitoramento_Base!$A:$L,12,FALSE),0)</f>
        <v>0</v>
      </c>
      <c r="F1701">
        <f>IFERROR(VLOOKUP(A1701,[1]Monitoramento_Base!$A:$O,15,FALSE),0)</f>
        <v>0</v>
      </c>
      <c r="G1701">
        <f>IFERROR(VLOOKUP(A1701,[1]Monitoramento_Base!$A:$P,16,FALSE),0)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350695</v>
      </c>
      <c r="K1701">
        <f>IFERROR(VLOOKUP(A1701,[2]Sheet1!$A:$I,7,FALSE),0)</f>
        <v>902423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IFERROR(VLOOKUP(A1702,[1]Monitoramento_Base!$A:$J,7,FALSE),0)</f>
        <v>0</v>
      </c>
      <c r="C1702">
        <f>IFERROR(VLOOKUP(A1702,[1]Monitoramento_Base!$A:$J,8,FALSE),0)</f>
        <v>0</v>
      </c>
      <c r="D1702">
        <f>IFERROR(VLOOKUP(A1702,[1]Monitoramento_Base!$A:$K,11,FALSE),0)</f>
        <v>0</v>
      </c>
      <c r="E1702">
        <f>IFERROR(VLOOKUP(A1702,[1]Monitoramento_Base!$A:$L,12,FALSE),0)</f>
        <v>0</v>
      </c>
      <c r="F1702">
        <f>IFERROR(VLOOKUP(A1702,[1]Monitoramento_Base!$A:$O,15,FALSE),0)</f>
        <v>0</v>
      </c>
      <c r="G1702">
        <f>IFERROR(VLOOKUP(A1702,[1]Monitoramento_Base!$A:$P,16,FALSE),0)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215123</v>
      </c>
      <c r="K1702">
        <f>IFERROR(VLOOKUP(A1702,[2]Sheet1!$A:$I,7,FALSE),0)</f>
        <v>1979423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IFERROR(VLOOKUP(A1703,[1]Monitoramento_Base!$A:$J,7,FALSE),0)</f>
        <v>0</v>
      </c>
      <c r="C1703">
        <f>IFERROR(VLOOKUP(A1703,[1]Monitoramento_Base!$A:$J,8,FALSE),0)</f>
        <v>0</v>
      </c>
      <c r="D1703">
        <f>IFERROR(VLOOKUP(A1703,[1]Monitoramento_Base!$A:$K,11,FALSE),0)</f>
        <v>0</v>
      </c>
      <c r="E1703">
        <f>IFERROR(VLOOKUP(A1703,[1]Monitoramento_Base!$A:$L,12,FALSE),0)</f>
        <v>0</v>
      </c>
      <c r="F1703">
        <f>IFERROR(VLOOKUP(A1703,[1]Monitoramento_Base!$A:$O,15,FALSE),0)</f>
        <v>0</v>
      </c>
      <c r="G1703">
        <f>IFERROR(VLOOKUP(A1703,[1]Monitoramento_Base!$A:$P,16,FALSE),0)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88551</v>
      </c>
      <c r="K1703">
        <f>IFERROR(VLOOKUP(A1703,[2]Sheet1!$A:$I,7,FALSE),0)</f>
        <v>6702019644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IFERROR(VLOOKUP(A1704,[1]Monitoramento_Base!$A:$J,7,FALSE),0)</f>
        <v>0</v>
      </c>
      <c r="C1704">
        <f>IFERROR(VLOOKUP(A1704,[1]Monitoramento_Base!$A:$J,8,FALSE),0)</f>
        <v>0</v>
      </c>
      <c r="D1704">
        <f>IFERROR(VLOOKUP(A1704,[1]Monitoramento_Base!$A:$K,11,FALSE),0)</f>
        <v>0</v>
      </c>
      <c r="E1704">
        <f>IFERROR(VLOOKUP(A1704,[1]Monitoramento_Base!$A:$L,12,FALSE),0)</f>
        <v>0</v>
      </c>
      <c r="F1704">
        <f>IFERROR(VLOOKUP(A1704,[1]Monitoramento_Base!$A:$O,15,FALSE),0)</f>
        <v>0</v>
      </c>
      <c r="G1704">
        <f>IFERROR(VLOOKUP(A1704,[1]Monitoramento_Base!$A:$P,16,FALSE),0)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83533</v>
      </c>
      <c r="K1704">
        <f>IFERROR(VLOOKUP(A1704,[2]Sheet1!$A:$I,7,FALSE),0)</f>
        <v>600302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IFERROR(VLOOKUP(A1705,[1]Monitoramento_Base!$A:$J,7,FALSE),0)</f>
        <v>0</v>
      </c>
      <c r="C1705">
        <f>IFERROR(VLOOKUP(A1705,[1]Monitoramento_Base!$A:$J,8,FALSE),0)</f>
        <v>0</v>
      </c>
      <c r="D1705">
        <f>IFERROR(VLOOKUP(A1705,[1]Monitoramento_Base!$A:$K,11,FALSE),0)</f>
        <v>0</v>
      </c>
      <c r="E1705">
        <f>IFERROR(VLOOKUP(A1705,[1]Monitoramento_Base!$A:$L,12,FALSE),0)</f>
        <v>0</v>
      </c>
      <c r="F1705">
        <f>IFERROR(VLOOKUP(A1705,[1]Monitoramento_Base!$A:$O,15,FALSE),0)</f>
        <v>0</v>
      </c>
      <c r="G1705">
        <f>IFERROR(VLOOKUP(A1705,[1]Monitoramento_Base!$A:$P,16,FALSE),0)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164</v>
      </c>
      <c r="K1705">
        <f>IFERROR(VLOOKUP(A1705,[2]Sheet1!$A:$I,7,FALSE),0)</f>
        <v>976153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IFERROR(VLOOKUP(A1706,[1]Monitoramento_Base!$A:$J,7,FALSE),0)</f>
        <v>0</v>
      </c>
      <c r="C1706">
        <f>IFERROR(VLOOKUP(A1706,[1]Monitoramento_Base!$A:$J,8,FALSE),0)</f>
        <v>0</v>
      </c>
      <c r="D1706">
        <f>IFERROR(VLOOKUP(A1706,[1]Monitoramento_Base!$A:$K,11,FALSE),0)</f>
        <v>0</v>
      </c>
      <c r="E1706">
        <f>IFERROR(VLOOKUP(A1706,[1]Monitoramento_Base!$A:$L,12,FALSE),0)</f>
        <v>0</v>
      </c>
      <c r="F1706">
        <f>IFERROR(VLOOKUP(A1706,[1]Monitoramento_Base!$A:$O,15,FALSE),0)</f>
        <v>0</v>
      </c>
      <c r="G1706">
        <f>IFERROR(VLOOKUP(A1706,[1]Monitoramento_Base!$A:$P,16,FALSE),0)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25079</v>
      </c>
      <c r="K1706">
        <f>IFERROR(VLOOKUP(A1706,[2]Sheet1!$A:$I,7,FALSE),0)</f>
        <v>564961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IFERROR(VLOOKUP(A1707,[1]Monitoramento_Base!$A:$J,7,FALSE),0)</f>
        <v>0</v>
      </c>
      <c r="C1707">
        <f>IFERROR(VLOOKUP(A1707,[1]Monitoramento_Base!$A:$J,8,FALSE),0)</f>
        <v>0</v>
      </c>
      <c r="D1707">
        <f>IFERROR(VLOOKUP(A1707,[1]Monitoramento_Base!$A:$K,11,FALSE),0)</f>
        <v>0</v>
      </c>
      <c r="E1707">
        <f>IFERROR(VLOOKUP(A1707,[1]Monitoramento_Base!$A:$L,12,FALSE),0)</f>
        <v>0</v>
      </c>
      <c r="F1707">
        <f>IFERROR(VLOOKUP(A1707,[1]Monitoramento_Base!$A:$O,15,FALSE),0)</f>
        <v>0</v>
      </c>
      <c r="G1707">
        <f>IFERROR(VLOOKUP(A1707,[1]Monitoramento_Base!$A:$P,16,FALSE),0)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181976</v>
      </c>
      <c r="K1707">
        <f>IFERROR(VLOOKUP(A1707,[2]Sheet1!$A:$I,7,FALSE),0)</f>
        <v>1078403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IFERROR(VLOOKUP(A1708,[1]Monitoramento_Base!$A:$J,7,FALSE),0)</f>
        <v>0</v>
      </c>
      <c r="C1708">
        <f>IFERROR(VLOOKUP(A1708,[1]Monitoramento_Base!$A:$J,8,FALSE),0)</f>
        <v>0</v>
      </c>
      <c r="D1708">
        <f>IFERROR(VLOOKUP(A1708,[1]Monitoramento_Base!$A:$K,11,FALSE),0)</f>
        <v>0</v>
      </c>
      <c r="E1708">
        <f>IFERROR(VLOOKUP(A1708,[1]Monitoramento_Base!$A:$L,12,FALSE),0)</f>
        <v>0</v>
      </c>
      <c r="F1708">
        <f>IFERROR(VLOOKUP(A1708,[1]Monitoramento_Base!$A:$O,15,FALSE),0)</f>
        <v>0</v>
      </c>
      <c r="G1708">
        <f>IFERROR(VLOOKUP(A1708,[1]Monitoramento_Base!$A:$P,16,FALSE),0)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133193</v>
      </c>
      <c r="K1708">
        <f>IFERROR(VLOOKUP(A1708,[2]Sheet1!$A:$I,7,FALSE),0)</f>
        <v>26760189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IFERROR(VLOOKUP(A1709,[1]Monitoramento_Base!$A:$J,7,FALSE),0)</f>
        <v>0</v>
      </c>
      <c r="C1709">
        <f>IFERROR(VLOOKUP(A1709,[1]Monitoramento_Base!$A:$J,8,FALSE),0)</f>
        <v>0</v>
      </c>
      <c r="D1709">
        <f>IFERROR(VLOOKUP(A1709,[1]Monitoramento_Base!$A:$K,11,FALSE),0)</f>
        <v>0</v>
      </c>
      <c r="E1709">
        <f>IFERROR(VLOOKUP(A1709,[1]Monitoramento_Base!$A:$L,12,FALSE),0)</f>
        <v>0</v>
      </c>
      <c r="F1709">
        <f>IFERROR(VLOOKUP(A1709,[1]Monitoramento_Base!$A:$O,15,FALSE),0)</f>
        <v>0</v>
      </c>
      <c r="G1709">
        <f>IFERROR(VLOOKUP(A1709,[1]Monitoramento_Base!$A:$P,16,FALSE),0)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369281</v>
      </c>
      <c r="K1709">
        <f>IFERROR(VLOOKUP(A1709,[2]Sheet1!$A:$I,7,FALSE),0)</f>
        <v>2977235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IFERROR(VLOOKUP(A1710,[1]Monitoramento_Base!$A:$J,7,FALSE),0)</f>
        <v>0</v>
      </c>
      <c r="C1710">
        <f>IFERROR(VLOOKUP(A1710,[1]Monitoramento_Base!$A:$J,8,FALSE),0)</f>
        <v>0</v>
      </c>
      <c r="D1710">
        <f>IFERROR(VLOOKUP(A1710,[1]Monitoramento_Base!$A:$K,11,FALSE),0)</f>
        <v>0</v>
      </c>
      <c r="E1710">
        <f>IFERROR(VLOOKUP(A1710,[1]Monitoramento_Base!$A:$L,12,FALSE),0)</f>
        <v>0</v>
      </c>
      <c r="F1710">
        <f>IFERROR(VLOOKUP(A1710,[1]Monitoramento_Base!$A:$O,15,FALSE),0)</f>
        <v>0</v>
      </c>
      <c r="G1710">
        <f>IFERROR(VLOOKUP(A1710,[1]Monitoramento_Base!$A:$P,16,FALSE),0)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155123</v>
      </c>
      <c r="K1710">
        <f>IFERROR(VLOOKUP(A1710,[2]Sheet1!$A:$I,7,FALSE),0)</f>
        <v>676448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IFERROR(VLOOKUP(A1711,[1]Monitoramento_Base!$A:$J,7,FALSE),0)</f>
        <v>0</v>
      </c>
      <c r="C1711">
        <f>IFERROR(VLOOKUP(A1711,[1]Monitoramento_Base!$A:$J,8,FALSE),0)</f>
        <v>0</v>
      </c>
      <c r="D1711">
        <f>IFERROR(VLOOKUP(A1711,[1]Monitoramento_Base!$A:$K,11,FALSE),0)</f>
        <v>0</v>
      </c>
      <c r="E1711">
        <f>IFERROR(VLOOKUP(A1711,[1]Monitoramento_Base!$A:$L,12,FALSE),0)</f>
        <v>0</v>
      </c>
      <c r="F1711">
        <f>IFERROR(VLOOKUP(A1711,[1]Monitoramento_Base!$A:$O,15,FALSE),0)</f>
        <v>0</v>
      </c>
      <c r="G1711">
        <f>IFERROR(VLOOKUP(A1711,[1]Monitoramento_Base!$A:$P,16,FALSE),0)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106433</v>
      </c>
      <c r="K1711">
        <f>IFERROR(VLOOKUP(A1711,[2]Sheet1!$A:$I,7,FALSE),0)</f>
        <v>671347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IFERROR(VLOOKUP(A1712,[1]Monitoramento_Base!$A:$J,7,FALSE),0)</f>
        <v>0</v>
      </c>
      <c r="C1712">
        <f>IFERROR(VLOOKUP(A1712,[1]Monitoramento_Base!$A:$J,8,FALSE),0)</f>
        <v>0</v>
      </c>
      <c r="D1712">
        <f>IFERROR(VLOOKUP(A1712,[1]Monitoramento_Base!$A:$K,11,FALSE),0)</f>
        <v>0</v>
      </c>
      <c r="E1712">
        <f>IFERROR(VLOOKUP(A1712,[1]Monitoramento_Base!$A:$L,12,FALSE),0)</f>
        <v>0</v>
      </c>
      <c r="F1712">
        <f>IFERROR(VLOOKUP(A1712,[1]Monitoramento_Base!$A:$O,15,FALSE),0)</f>
        <v>0</v>
      </c>
      <c r="G1712">
        <f>IFERROR(VLOOKUP(A1712,[1]Monitoramento_Base!$A:$P,16,FALSE),0)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105024</v>
      </c>
      <c r="K1712">
        <f>IFERROR(VLOOKUP(A1712,[2]Sheet1!$A:$I,7,FALSE),0)</f>
        <v>798061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IFERROR(VLOOKUP(A1713,[1]Monitoramento_Base!$A:$J,7,FALSE),0)</f>
        <v>0</v>
      </c>
      <c r="C1713">
        <f>IFERROR(VLOOKUP(A1713,[1]Monitoramento_Base!$A:$J,8,FALSE),0)</f>
        <v>0</v>
      </c>
      <c r="D1713">
        <f>IFERROR(VLOOKUP(A1713,[1]Monitoramento_Base!$A:$K,11,FALSE),0)</f>
        <v>0</v>
      </c>
      <c r="E1713">
        <f>IFERROR(VLOOKUP(A1713,[1]Monitoramento_Base!$A:$L,12,FALSE),0)</f>
        <v>0</v>
      </c>
      <c r="F1713">
        <f>IFERROR(VLOOKUP(A1713,[1]Monitoramento_Base!$A:$O,15,FALSE),0)</f>
        <v>0</v>
      </c>
      <c r="G1713">
        <f>IFERROR(VLOOKUP(A1713,[1]Monitoramento_Base!$A:$P,16,FALSE),0)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94401</v>
      </c>
      <c r="K1713">
        <f>IFERROR(VLOOKUP(A1713,[2]Sheet1!$A:$I,7,FALSE),0)</f>
        <v>569715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IFERROR(VLOOKUP(A1714,[1]Monitoramento_Base!$A:$J,7,FALSE),0)</f>
        <v>0</v>
      </c>
      <c r="C1714">
        <f>IFERROR(VLOOKUP(A1714,[1]Monitoramento_Base!$A:$J,8,FALSE),0)</f>
        <v>0</v>
      </c>
      <c r="D1714">
        <f>IFERROR(VLOOKUP(A1714,[1]Monitoramento_Base!$A:$K,11,FALSE),0)</f>
        <v>0</v>
      </c>
      <c r="E1714">
        <f>IFERROR(VLOOKUP(A1714,[1]Monitoramento_Base!$A:$L,12,FALSE),0)</f>
        <v>0</v>
      </c>
      <c r="F1714">
        <f>IFERROR(VLOOKUP(A1714,[1]Monitoramento_Base!$A:$O,15,FALSE),0)</f>
        <v>0</v>
      </c>
      <c r="G1714">
        <f>IFERROR(VLOOKUP(A1714,[1]Monitoramento_Base!$A:$P,16,FALSE),0)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124339</v>
      </c>
      <c r="K1714">
        <f>IFERROR(VLOOKUP(A1714,[2]Sheet1!$A:$I,7,FALSE),0)</f>
        <v>538762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IFERROR(VLOOKUP(A1715,[1]Monitoramento_Base!$A:$J,7,FALSE),0)</f>
        <v>0</v>
      </c>
      <c r="C1715">
        <f>IFERROR(VLOOKUP(A1715,[1]Monitoramento_Base!$A:$J,8,FALSE),0)</f>
        <v>0</v>
      </c>
      <c r="D1715">
        <f>IFERROR(VLOOKUP(A1715,[1]Monitoramento_Base!$A:$K,11,FALSE),0)</f>
        <v>0</v>
      </c>
      <c r="E1715">
        <f>IFERROR(VLOOKUP(A1715,[1]Monitoramento_Base!$A:$L,12,FALSE),0)</f>
        <v>0</v>
      </c>
      <c r="F1715">
        <f>IFERROR(VLOOKUP(A1715,[1]Monitoramento_Base!$A:$O,15,FALSE),0)</f>
        <v>0</v>
      </c>
      <c r="G1715">
        <f>IFERROR(VLOOKUP(A1715,[1]Monitoramento_Base!$A:$P,16,FALSE),0)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11007</v>
      </c>
      <c r="K1715">
        <f>IFERROR(VLOOKUP(A1715,[2]Sheet1!$A:$I,7,FALSE),0)</f>
        <v>362967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IFERROR(VLOOKUP(A1716,[1]Monitoramento_Base!$A:$J,7,FALSE),0)</f>
        <v>0</v>
      </c>
      <c r="C1716">
        <f>IFERROR(VLOOKUP(A1716,[1]Monitoramento_Base!$A:$J,8,FALSE),0)</f>
        <v>0</v>
      </c>
      <c r="D1716">
        <f>IFERROR(VLOOKUP(A1716,[1]Monitoramento_Base!$A:$K,11,FALSE),0)</f>
        <v>0</v>
      </c>
      <c r="E1716">
        <f>IFERROR(VLOOKUP(A1716,[1]Monitoramento_Base!$A:$L,12,FALSE),0)</f>
        <v>0</v>
      </c>
      <c r="F1716">
        <f>IFERROR(VLOOKUP(A1716,[1]Monitoramento_Base!$A:$O,15,FALSE),0)</f>
        <v>0</v>
      </c>
      <c r="G1716">
        <f>IFERROR(VLOOKUP(A1716,[1]Monitoramento_Base!$A:$P,16,FALSE),0)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24205</v>
      </c>
      <c r="K1716">
        <f>IFERROR(VLOOKUP(A1716,[2]Sheet1!$A:$I,7,FALSE),0)</f>
        <v>855499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IFERROR(VLOOKUP(A1717,[1]Monitoramento_Base!$A:$J,7,FALSE),0)</f>
        <v>0</v>
      </c>
      <c r="C1717">
        <f>IFERROR(VLOOKUP(A1717,[1]Monitoramento_Base!$A:$J,8,FALSE),0)</f>
        <v>0</v>
      </c>
      <c r="D1717">
        <f>IFERROR(VLOOKUP(A1717,[1]Monitoramento_Base!$A:$K,11,FALSE),0)</f>
        <v>0</v>
      </c>
      <c r="E1717">
        <f>IFERROR(VLOOKUP(A1717,[1]Monitoramento_Base!$A:$L,12,FALSE),0)</f>
        <v>0</v>
      </c>
      <c r="F1717">
        <f>IFERROR(VLOOKUP(A1717,[1]Monitoramento_Base!$A:$O,15,FALSE),0)</f>
        <v>0</v>
      </c>
      <c r="G1717">
        <f>IFERROR(VLOOKUP(A1717,[1]Monitoramento_Base!$A:$P,16,FALSE),0)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203675</v>
      </c>
      <c r="K1717">
        <f>IFERROR(VLOOKUP(A1717,[2]Sheet1!$A:$I,7,FALSE),0)</f>
        <v>1310452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IFERROR(VLOOKUP(A1718,[1]Monitoramento_Base!$A:$J,7,FALSE),0)</f>
        <v>0</v>
      </c>
      <c r="C1718">
        <f>IFERROR(VLOOKUP(A1718,[1]Monitoramento_Base!$A:$J,8,FALSE),0)</f>
        <v>0</v>
      </c>
      <c r="D1718">
        <f>IFERROR(VLOOKUP(A1718,[1]Monitoramento_Base!$A:$K,11,FALSE),0)</f>
        <v>0</v>
      </c>
      <c r="E1718">
        <f>IFERROR(VLOOKUP(A1718,[1]Monitoramento_Base!$A:$L,12,FALSE),0)</f>
        <v>0</v>
      </c>
      <c r="F1718">
        <f>IFERROR(VLOOKUP(A1718,[1]Monitoramento_Base!$A:$O,15,FALSE),0)</f>
        <v>0</v>
      </c>
      <c r="G1718">
        <f>IFERROR(VLOOKUP(A1718,[1]Monitoramento_Base!$A:$P,16,FALSE),0)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86665</v>
      </c>
      <c r="K1718">
        <f>IFERROR(VLOOKUP(A1718,[2]Sheet1!$A:$I,7,FALSE),0)</f>
        <v>515275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IFERROR(VLOOKUP(A1719,[1]Monitoramento_Base!$A:$J,7,FALSE),0)</f>
        <v>0</v>
      </c>
      <c r="C1719">
        <f>IFERROR(VLOOKUP(A1719,[1]Monitoramento_Base!$A:$J,8,FALSE),0)</f>
        <v>0</v>
      </c>
      <c r="D1719">
        <f>IFERROR(VLOOKUP(A1719,[1]Monitoramento_Base!$A:$K,11,FALSE),0)</f>
        <v>0</v>
      </c>
      <c r="E1719">
        <f>IFERROR(VLOOKUP(A1719,[1]Monitoramento_Base!$A:$L,12,FALSE),0)</f>
        <v>0</v>
      </c>
      <c r="F1719">
        <f>IFERROR(VLOOKUP(A1719,[1]Monitoramento_Base!$A:$O,15,FALSE),0)</f>
        <v>0</v>
      </c>
      <c r="G1719">
        <f>IFERROR(VLOOKUP(A1719,[1]Monitoramento_Base!$A:$P,16,FALSE),0)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18826</v>
      </c>
      <c r="K1719">
        <f>IFERROR(VLOOKUP(A1719,[2]Sheet1!$A:$I,7,FALSE),0)</f>
        <v>431124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IFERROR(VLOOKUP(A1720,[1]Monitoramento_Base!$A:$J,7,FALSE),0)</f>
        <v>0</v>
      </c>
      <c r="C1720">
        <f>IFERROR(VLOOKUP(A1720,[1]Monitoramento_Base!$A:$J,8,FALSE),0)</f>
        <v>0</v>
      </c>
      <c r="D1720">
        <f>IFERROR(VLOOKUP(A1720,[1]Monitoramento_Base!$A:$K,11,FALSE),0)</f>
        <v>0</v>
      </c>
      <c r="E1720">
        <f>IFERROR(VLOOKUP(A1720,[1]Monitoramento_Base!$A:$L,12,FALSE),0)</f>
        <v>0</v>
      </c>
      <c r="F1720">
        <f>IFERROR(VLOOKUP(A1720,[1]Monitoramento_Base!$A:$O,15,FALSE),0)</f>
        <v>0</v>
      </c>
      <c r="G1720">
        <f>IFERROR(VLOOKUP(A1720,[1]Monitoramento_Base!$A:$P,16,FALSE),0)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24745</v>
      </c>
      <c r="K1720">
        <f>IFERROR(VLOOKUP(A1720,[2]Sheet1!$A:$I,7,FALSE),0)</f>
        <v>2782603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IFERROR(VLOOKUP(A1721,[1]Monitoramento_Base!$A:$J,7,FALSE),0)</f>
        <v>0</v>
      </c>
      <c r="C1721">
        <f>IFERROR(VLOOKUP(A1721,[1]Monitoramento_Base!$A:$J,8,FALSE),0)</f>
        <v>0</v>
      </c>
      <c r="D1721">
        <f>IFERROR(VLOOKUP(A1721,[1]Monitoramento_Base!$A:$K,11,FALSE),0)</f>
        <v>0</v>
      </c>
      <c r="E1721">
        <f>IFERROR(VLOOKUP(A1721,[1]Monitoramento_Base!$A:$L,12,FALSE),0)</f>
        <v>0</v>
      </c>
      <c r="F1721">
        <f>IFERROR(VLOOKUP(A1721,[1]Monitoramento_Base!$A:$O,15,FALSE),0)</f>
        <v>0</v>
      </c>
      <c r="G1721">
        <f>IFERROR(VLOOKUP(A1721,[1]Monitoramento_Base!$A:$P,16,FALSE),0)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12245</v>
      </c>
      <c r="K1721">
        <f>IFERROR(VLOOKUP(A1721,[2]Sheet1!$A:$I,7,FALSE),0)</f>
        <v>1641053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IFERROR(VLOOKUP(A1722,[1]Monitoramento_Base!$A:$J,7,FALSE),0)</f>
        <v>0</v>
      </c>
      <c r="C1722">
        <f>IFERROR(VLOOKUP(A1722,[1]Monitoramento_Base!$A:$J,8,FALSE),0)</f>
        <v>0</v>
      </c>
      <c r="D1722">
        <f>IFERROR(VLOOKUP(A1722,[1]Monitoramento_Base!$A:$K,11,FALSE),0)</f>
        <v>0</v>
      </c>
      <c r="E1722">
        <f>IFERROR(VLOOKUP(A1722,[1]Monitoramento_Base!$A:$L,12,FALSE),0)</f>
        <v>0</v>
      </c>
      <c r="F1722">
        <f>IFERROR(VLOOKUP(A1722,[1]Monitoramento_Base!$A:$O,15,FALSE),0)</f>
        <v>0</v>
      </c>
      <c r="G1722">
        <f>IFERROR(VLOOKUP(A1722,[1]Monitoramento_Base!$A:$P,16,FALSE),0)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205093</v>
      </c>
      <c r="K1722">
        <f>IFERROR(VLOOKUP(A1722,[2]Sheet1!$A:$I,7,FALSE),0)</f>
        <v>2822796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IFERROR(VLOOKUP(A1723,[1]Monitoramento_Base!$A:$J,7,FALSE),0)</f>
        <v>0</v>
      </c>
      <c r="C1723">
        <f>IFERROR(VLOOKUP(A1723,[1]Monitoramento_Base!$A:$J,8,FALSE),0)</f>
        <v>0</v>
      </c>
      <c r="D1723">
        <f>IFERROR(VLOOKUP(A1723,[1]Monitoramento_Base!$A:$K,11,FALSE),0)</f>
        <v>0</v>
      </c>
      <c r="E1723">
        <f>IFERROR(VLOOKUP(A1723,[1]Monitoramento_Base!$A:$L,12,FALSE),0)</f>
        <v>0</v>
      </c>
      <c r="F1723">
        <f>IFERROR(VLOOKUP(A1723,[1]Monitoramento_Base!$A:$O,15,FALSE),0)</f>
        <v>0</v>
      </c>
      <c r="G1723">
        <f>IFERROR(VLOOKUP(A1723,[1]Monitoramento_Base!$A:$P,16,FALSE),0)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141693</v>
      </c>
      <c r="K1723">
        <f>IFERROR(VLOOKUP(A1723,[2]Sheet1!$A:$I,7,FALSE),0)</f>
        <v>1473317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IFERROR(VLOOKUP(A1724,[1]Monitoramento_Base!$A:$J,7,FALSE),0)</f>
        <v>0</v>
      </c>
      <c r="C1724">
        <f>IFERROR(VLOOKUP(A1724,[1]Monitoramento_Base!$A:$J,8,FALSE),0)</f>
        <v>0</v>
      </c>
      <c r="D1724">
        <f>IFERROR(VLOOKUP(A1724,[1]Monitoramento_Base!$A:$K,11,FALSE),0)</f>
        <v>0</v>
      </c>
      <c r="E1724">
        <f>IFERROR(VLOOKUP(A1724,[1]Monitoramento_Base!$A:$L,12,FALSE),0)</f>
        <v>0</v>
      </c>
      <c r="F1724">
        <f>IFERROR(VLOOKUP(A1724,[1]Monitoramento_Base!$A:$O,15,FALSE),0)</f>
        <v>0</v>
      </c>
      <c r="G1724">
        <f>IFERROR(VLOOKUP(A1724,[1]Monitoramento_Base!$A:$P,16,FALSE),0)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620</v>
      </c>
      <c r="K1724">
        <f>IFERROR(VLOOKUP(A1724,[2]Sheet1!$A:$I,7,FALSE),0)</f>
        <v>2910733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IFERROR(VLOOKUP(A1725,[1]Monitoramento_Base!$A:$J,7,FALSE),0)</f>
        <v>0</v>
      </c>
      <c r="C1725">
        <f>IFERROR(VLOOKUP(A1725,[1]Monitoramento_Base!$A:$J,8,FALSE),0)</f>
        <v>0</v>
      </c>
      <c r="D1725">
        <f>IFERROR(VLOOKUP(A1725,[1]Monitoramento_Base!$A:$K,11,FALSE),0)</f>
        <v>0</v>
      </c>
      <c r="E1725">
        <f>IFERROR(VLOOKUP(A1725,[1]Monitoramento_Base!$A:$L,12,FALSE),0)</f>
        <v>0</v>
      </c>
      <c r="F1725">
        <f>IFERROR(VLOOKUP(A1725,[1]Monitoramento_Base!$A:$O,15,FALSE),0)</f>
        <v>0</v>
      </c>
      <c r="G1725">
        <f>IFERROR(VLOOKUP(A1725,[1]Monitoramento_Base!$A:$P,16,FALSE),0)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119378</v>
      </c>
      <c r="K1725">
        <f>IFERROR(VLOOKUP(A1725,[2]Sheet1!$A:$I,7,FALSE),0)</f>
        <v>578008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IFERROR(VLOOKUP(A1726,[1]Monitoramento_Base!$A:$J,7,FALSE),0)</f>
        <v>0</v>
      </c>
      <c r="C1726">
        <f>IFERROR(VLOOKUP(A1726,[1]Monitoramento_Base!$A:$J,8,FALSE),0)</f>
        <v>0</v>
      </c>
      <c r="D1726">
        <f>IFERROR(VLOOKUP(A1726,[1]Monitoramento_Base!$A:$K,11,FALSE),0)</f>
        <v>0</v>
      </c>
      <c r="E1726">
        <f>IFERROR(VLOOKUP(A1726,[1]Monitoramento_Base!$A:$L,12,FALSE),0)</f>
        <v>0</v>
      </c>
      <c r="F1726">
        <f>IFERROR(VLOOKUP(A1726,[1]Monitoramento_Base!$A:$O,15,FALSE),0)</f>
        <v>0</v>
      </c>
      <c r="G1726">
        <f>IFERROR(VLOOKUP(A1726,[1]Monitoramento_Base!$A:$P,16,FALSE),0)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96551</v>
      </c>
      <c r="K1726">
        <f>IFERROR(VLOOKUP(A1726,[2]Sheet1!$A:$I,7,FALSE),0)</f>
        <v>576767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IFERROR(VLOOKUP(A1727,[1]Monitoramento_Base!$A:$J,7,FALSE),0)</f>
        <v>0</v>
      </c>
      <c r="C1727">
        <f>IFERROR(VLOOKUP(A1727,[1]Monitoramento_Base!$A:$J,8,FALSE),0)</f>
        <v>0</v>
      </c>
      <c r="D1727">
        <f>IFERROR(VLOOKUP(A1727,[1]Monitoramento_Base!$A:$K,11,FALSE),0)</f>
        <v>0</v>
      </c>
      <c r="E1727">
        <f>IFERROR(VLOOKUP(A1727,[1]Monitoramento_Base!$A:$L,12,FALSE),0)</f>
        <v>0</v>
      </c>
      <c r="F1727">
        <f>IFERROR(VLOOKUP(A1727,[1]Monitoramento_Base!$A:$O,15,FALSE),0)</f>
        <v>0</v>
      </c>
      <c r="G1727">
        <f>IFERROR(VLOOKUP(A1727,[1]Monitoramento_Base!$A:$P,16,FALSE),0)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181485</v>
      </c>
      <c r="K1727">
        <f>IFERROR(VLOOKUP(A1727,[2]Sheet1!$A:$I,7,FALSE),0)</f>
        <v>1632930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IFERROR(VLOOKUP(A1728,[1]Monitoramento_Base!$A:$J,7,FALSE),0)</f>
        <v>0</v>
      </c>
      <c r="C1728">
        <f>IFERROR(VLOOKUP(A1728,[1]Monitoramento_Base!$A:$J,8,FALSE),0)</f>
        <v>0</v>
      </c>
      <c r="D1728">
        <f>IFERROR(VLOOKUP(A1728,[1]Monitoramento_Base!$A:$K,11,FALSE),0)</f>
        <v>0</v>
      </c>
      <c r="E1728">
        <f>IFERROR(VLOOKUP(A1728,[1]Monitoramento_Base!$A:$L,12,FALSE),0)</f>
        <v>0</v>
      </c>
      <c r="F1728">
        <f>IFERROR(VLOOKUP(A1728,[1]Monitoramento_Base!$A:$O,15,FALSE),0)</f>
        <v>0</v>
      </c>
      <c r="G1728">
        <f>IFERROR(VLOOKUP(A1728,[1]Monitoramento_Base!$A:$P,16,FALSE),0)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77027</v>
      </c>
      <c r="K1728">
        <f>IFERROR(VLOOKUP(A1728,[2]Sheet1!$A:$I,7,FALSE),0)</f>
        <v>532878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IFERROR(VLOOKUP(A1729,[1]Monitoramento_Base!$A:$J,7,FALSE),0)</f>
        <v>0</v>
      </c>
      <c r="C1729">
        <f>IFERROR(VLOOKUP(A1729,[1]Monitoramento_Base!$A:$J,8,FALSE),0)</f>
        <v>0</v>
      </c>
      <c r="D1729">
        <f>IFERROR(VLOOKUP(A1729,[1]Monitoramento_Base!$A:$K,11,FALSE),0)</f>
        <v>0</v>
      </c>
      <c r="E1729">
        <f>IFERROR(VLOOKUP(A1729,[1]Monitoramento_Base!$A:$L,12,FALSE),0)</f>
        <v>0</v>
      </c>
      <c r="F1729">
        <f>IFERROR(VLOOKUP(A1729,[1]Monitoramento_Base!$A:$O,15,FALSE),0)</f>
        <v>0</v>
      </c>
      <c r="G1729">
        <f>IFERROR(VLOOKUP(A1729,[1]Monitoramento_Base!$A:$P,16,FALSE),0)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265530</v>
      </c>
      <c r="K1729">
        <f>IFERROR(VLOOKUP(A1729,[2]Sheet1!$A:$I,7,FALSE),0)</f>
        <v>2422087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IFERROR(VLOOKUP(A1730,[1]Monitoramento_Base!$A:$J,7,FALSE),0)</f>
        <v>0</v>
      </c>
      <c r="C1730">
        <f>IFERROR(VLOOKUP(A1730,[1]Monitoramento_Base!$A:$J,8,FALSE),0)</f>
        <v>0</v>
      </c>
      <c r="D1730">
        <f>IFERROR(VLOOKUP(A1730,[1]Monitoramento_Base!$A:$K,11,FALSE),0)</f>
        <v>0</v>
      </c>
      <c r="E1730">
        <f>IFERROR(VLOOKUP(A1730,[1]Monitoramento_Base!$A:$L,12,FALSE),0)</f>
        <v>0</v>
      </c>
      <c r="F1730">
        <f>IFERROR(VLOOKUP(A1730,[1]Monitoramento_Base!$A:$O,15,FALSE),0)</f>
        <v>0</v>
      </c>
      <c r="G1730">
        <f>IFERROR(VLOOKUP(A1730,[1]Monitoramento_Base!$A:$P,16,FALSE),0)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92350</v>
      </c>
      <c r="K1730">
        <f>IFERROR(VLOOKUP(A1730,[2]Sheet1!$A:$I,7,FALSE),0)</f>
        <v>366689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IFERROR(VLOOKUP(A1731,[1]Monitoramento_Base!$A:$J,7,FALSE),0)</f>
        <v>0</v>
      </c>
      <c r="C1731">
        <f>IFERROR(VLOOKUP(A1731,[1]Monitoramento_Base!$A:$J,8,FALSE),0)</f>
        <v>0</v>
      </c>
      <c r="D1731">
        <f>IFERROR(VLOOKUP(A1731,[1]Monitoramento_Base!$A:$K,11,FALSE),0)</f>
        <v>0</v>
      </c>
      <c r="E1731">
        <f>IFERROR(VLOOKUP(A1731,[1]Monitoramento_Base!$A:$L,12,FALSE),0)</f>
        <v>0</v>
      </c>
      <c r="F1731">
        <f>IFERROR(VLOOKUP(A1731,[1]Monitoramento_Base!$A:$O,15,FALSE),0)</f>
        <v>0</v>
      </c>
      <c r="G1731">
        <f>IFERROR(VLOOKUP(A1731,[1]Monitoramento_Base!$A:$P,16,FALSE),0)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66993</v>
      </c>
      <c r="K1731">
        <f>IFERROR(VLOOKUP(A1731,[2]Sheet1!$A:$I,7,FALSE),0)</f>
        <v>1249777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IFERROR(VLOOKUP(A1732,[1]Monitoramento_Base!$A:$J,7,FALSE),0)</f>
        <v>0</v>
      </c>
      <c r="C1732">
        <f>IFERROR(VLOOKUP(A1732,[1]Monitoramento_Base!$A:$J,8,FALSE),0)</f>
        <v>0</v>
      </c>
      <c r="D1732">
        <f>IFERROR(VLOOKUP(A1732,[1]Monitoramento_Base!$A:$K,11,FALSE),0)</f>
        <v>0</v>
      </c>
      <c r="E1732">
        <f>IFERROR(VLOOKUP(A1732,[1]Monitoramento_Base!$A:$L,12,FALSE),0)</f>
        <v>0</v>
      </c>
      <c r="F1732">
        <f>IFERROR(VLOOKUP(A1732,[1]Monitoramento_Base!$A:$O,15,FALSE),0)</f>
        <v>0</v>
      </c>
      <c r="G1732">
        <f>IFERROR(VLOOKUP(A1732,[1]Monitoramento_Base!$A:$P,16,FALSE),0)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133951</v>
      </c>
      <c r="K1732">
        <f>IFERROR(VLOOKUP(A1732,[2]Sheet1!$A:$I,7,FALSE),0)</f>
        <v>704367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IFERROR(VLOOKUP(A1733,[1]Monitoramento_Base!$A:$J,7,FALSE),0)</f>
        <v>0</v>
      </c>
      <c r="C1733">
        <f>IFERROR(VLOOKUP(A1733,[1]Monitoramento_Base!$A:$J,8,FALSE),0)</f>
        <v>0</v>
      </c>
      <c r="D1733">
        <f>IFERROR(VLOOKUP(A1733,[1]Monitoramento_Base!$A:$K,11,FALSE),0)</f>
        <v>0</v>
      </c>
      <c r="E1733">
        <f>IFERROR(VLOOKUP(A1733,[1]Monitoramento_Base!$A:$L,12,FALSE),0)</f>
        <v>0</v>
      </c>
      <c r="F1733">
        <f>IFERROR(VLOOKUP(A1733,[1]Monitoramento_Base!$A:$O,15,FALSE),0)</f>
        <v>0</v>
      </c>
      <c r="G1733">
        <f>IFERROR(VLOOKUP(A1733,[1]Monitoramento_Base!$A:$P,16,FALSE),0)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37567</v>
      </c>
      <c r="K1733">
        <f>IFERROR(VLOOKUP(A1733,[2]Sheet1!$A:$I,7,FALSE),0)</f>
        <v>775114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IFERROR(VLOOKUP(A1734,[1]Monitoramento_Base!$A:$J,7,FALSE),0)</f>
        <v>0</v>
      </c>
      <c r="C1734">
        <f>IFERROR(VLOOKUP(A1734,[1]Monitoramento_Base!$A:$J,8,FALSE),0)</f>
        <v>0</v>
      </c>
      <c r="D1734">
        <f>IFERROR(VLOOKUP(A1734,[1]Monitoramento_Base!$A:$K,11,FALSE),0)</f>
        <v>0</v>
      </c>
      <c r="E1734">
        <f>IFERROR(VLOOKUP(A1734,[1]Monitoramento_Base!$A:$L,12,FALSE),0)</f>
        <v>0</v>
      </c>
      <c r="F1734">
        <f>IFERROR(VLOOKUP(A1734,[1]Monitoramento_Base!$A:$O,15,FALSE),0)</f>
        <v>0</v>
      </c>
      <c r="G1734">
        <f>IFERROR(VLOOKUP(A1734,[1]Monitoramento_Base!$A:$P,16,FALSE),0)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45112</v>
      </c>
      <c r="K1734">
        <f>IFERROR(VLOOKUP(A1734,[2]Sheet1!$A:$I,7,FALSE),0)</f>
        <v>766098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IFERROR(VLOOKUP(A1735,[1]Monitoramento_Base!$A:$J,7,FALSE),0)</f>
        <v>0</v>
      </c>
      <c r="C1735">
        <f>IFERROR(VLOOKUP(A1735,[1]Monitoramento_Base!$A:$J,8,FALSE),0)</f>
        <v>0</v>
      </c>
      <c r="D1735">
        <f>IFERROR(VLOOKUP(A1735,[1]Monitoramento_Base!$A:$K,11,FALSE),0)</f>
        <v>0</v>
      </c>
      <c r="E1735">
        <f>IFERROR(VLOOKUP(A1735,[1]Monitoramento_Base!$A:$L,12,FALSE),0)</f>
        <v>0</v>
      </c>
      <c r="F1735">
        <f>IFERROR(VLOOKUP(A1735,[1]Monitoramento_Base!$A:$O,15,FALSE),0)</f>
        <v>0</v>
      </c>
      <c r="G1735">
        <f>IFERROR(VLOOKUP(A1735,[1]Monitoramento_Base!$A:$P,16,FALSE),0)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277236</v>
      </c>
      <c r="K1735">
        <f>IFERROR(VLOOKUP(A1735,[2]Sheet1!$A:$I,7,FALSE),0)</f>
        <v>1076416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IFERROR(VLOOKUP(A1736,[1]Monitoramento_Base!$A:$J,7,FALSE),0)</f>
        <v>0</v>
      </c>
      <c r="C1736">
        <f>IFERROR(VLOOKUP(A1736,[1]Monitoramento_Base!$A:$J,8,FALSE),0)</f>
        <v>0</v>
      </c>
      <c r="D1736">
        <f>IFERROR(VLOOKUP(A1736,[1]Monitoramento_Base!$A:$K,11,FALSE),0)</f>
        <v>0</v>
      </c>
      <c r="E1736">
        <f>IFERROR(VLOOKUP(A1736,[1]Monitoramento_Base!$A:$L,12,FALSE),0)</f>
        <v>0</v>
      </c>
      <c r="F1736">
        <f>IFERROR(VLOOKUP(A1736,[1]Monitoramento_Base!$A:$O,15,FALSE),0)</f>
        <v>0</v>
      </c>
      <c r="G1736">
        <f>IFERROR(VLOOKUP(A1736,[1]Monitoramento_Base!$A:$P,16,FALSE),0)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1165</v>
      </c>
      <c r="K1736">
        <f>IFERROR(VLOOKUP(A1736,[2]Sheet1!$A:$I,7,FALSE),0)</f>
        <v>9694565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IFERROR(VLOOKUP(A1737,[1]Monitoramento_Base!$A:$J,7,FALSE),0)</f>
        <v>0</v>
      </c>
      <c r="C1737">
        <f>IFERROR(VLOOKUP(A1737,[1]Monitoramento_Base!$A:$J,8,FALSE),0)</f>
        <v>0</v>
      </c>
      <c r="D1737">
        <f>IFERROR(VLOOKUP(A1737,[1]Monitoramento_Base!$A:$K,11,FALSE),0)</f>
        <v>0</v>
      </c>
      <c r="E1737">
        <f>IFERROR(VLOOKUP(A1737,[1]Monitoramento_Base!$A:$L,12,FALSE),0)</f>
        <v>0</v>
      </c>
      <c r="F1737">
        <f>IFERROR(VLOOKUP(A1737,[1]Monitoramento_Base!$A:$O,15,FALSE),0)</f>
        <v>0</v>
      </c>
      <c r="G1737">
        <f>IFERROR(VLOOKUP(A1737,[1]Monitoramento_Base!$A:$P,16,FALSE),0)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93860</v>
      </c>
      <c r="K1737">
        <f>IFERROR(VLOOKUP(A1737,[2]Sheet1!$A:$I,7,FALSE),0)</f>
        <v>630896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IFERROR(VLOOKUP(A1738,[1]Monitoramento_Base!$A:$J,7,FALSE),0)</f>
        <v>0</v>
      </c>
      <c r="C1738">
        <f>IFERROR(VLOOKUP(A1738,[1]Monitoramento_Base!$A:$J,8,FALSE),0)</f>
        <v>0</v>
      </c>
      <c r="D1738">
        <f>IFERROR(VLOOKUP(A1738,[1]Monitoramento_Base!$A:$K,11,FALSE),0)</f>
        <v>0</v>
      </c>
      <c r="E1738">
        <f>IFERROR(VLOOKUP(A1738,[1]Monitoramento_Base!$A:$L,12,FALSE),0)</f>
        <v>0</v>
      </c>
      <c r="F1738">
        <f>IFERROR(VLOOKUP(A1738,[1]Monitoramento_Base!$A:$O,15,FALSE),0)</f>
        <v>0</v>
      </c>
      <c r="G1738">
        <f>IFERROR(VLOOKUP(A1738,[1]Monitoramento_Base!$A:$P,16,FALSE),0)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149221</v>
      </c>
      <c r="K1738">
        <f>IFERROR(VLOOKUP(A1738,[2]Sheet1!$A:$I,7,FALSE),0)</f>
        <v>440969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IFERROR(VLOOKUP(A1739,[1]Monitoramento_Base!$A:$J,7,FALSE),0)</f>
        <v>0</v>
      </c>
      <c r="C1739">
        <f>IFERROR(VLOOKUP(A1739,[1]Monitoramento_Base!$A:$J,8,FALSE),0)</f>
        <v>0</v>
      </c>
      <c r="D1739">
        <f>IFERROR(VLOOKUP(A1739,[1]Monitoramento_Base!$A:$K,11,FALSE),0)</f>
        <v>0</v>
      </c>
      <c r="E1739">
        <f>IFERROR(VLOOKUP(A1739,[1]Monitoramento_Base!$A:$L,12,FALSE),0)</f>
        <v>0</v>
      </c>
      <c r="F1739">
        <f>IFERROR(VLOOKUP(A1739,[1]Monitoramento_Base!$A:$O,15,FALSE),0)</f>
        <v>0</v>
      </c>
      <c r="G1739">
        <f>IFERROR(VLOOKUP(A1739,[1]Monitoramento_Base!$A:$P,16,FALSE),0)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58178</v>
      </c>
      <c r="K1739">
        <f>IFERROR(VLOOKUP(A1739,[2]Sheet1!$A:$I,7,FALSE),0)</f>
        <v>962101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IFERROR(VLOOKUP(A1740,[1]Monitoramento_Base!$A:$J,7,FALSE),0)</f>
        <v>0</v>
      </c>
      <c r="C1740">
        <f>IFERROR(VLOOKUP(A1740,[1]Monitoramento_Base!$A:$J,8,FALSE),0)</f>
        <v>0</v>
      </c>
      <c r="D1740">
        <f>IFERROR(VLOOKUP(A1740,[1]Monitoramento_Base!$A:$K,11,FALSE),0)</f>
        <v>0</v>
      </c>
      <c r="E1740">
        <f>IFERROR(VLOOKUP(A1740,[1]Monitoramento_Base!$A:$L,12,FALSE),0)</f>
        <v>0</v>
      </c>
      <c r="F1740">
        <f>IFERROR(VLOOKUP(A1740,[1]Monitoramento_Base!$A:$O,15,FALSE),0)</f>
        <v>0</v>
      </c>
      <c r="G1740">
        <f>IFERROR(VLOOKUP(A1740,[1]Monitoramento_Base!$A:$P,16,FALSE),0)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129080</v>
      </c>
      <c r="K1740">
        <f>IFERROR(VLOOKUP(A1740,[2]Sheet1!$A:$I,7,FALSE),0)</f>
        <v>2910934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IFERROR(VLOOKUP(A1741,[1]Monitoramento_Base!$A:$J,7,FALSE),0)</f>
        <v>0</v>
      </c>
      <c r="C1741">
        <f>IFERROR(VLOOKUP(A1741,[1]Monitoramento_Base!$A:$J,8,FALSE),0)</f>
        <v>0</v>
      </c>
      <c r="D1741">
        <f>IFERROR(VLOOKUP(A1741,[1]Monitoramento_Base!$A:$K,11,FALSE),0)</f>
        <v>0</v>
      </c>
      <c r="E1741">
        <f>IFERROR(VLOOKUP(A1741,[1]Monitoramento_Base!$A:$L,12,FALSE),0)</f>
        <v>0</v>
      </c>
      <c r="F1741">
        <f>IFERROR(VLOOKUP(A1741,[1]Monitoramento_Base!$A:$O,15,FALSE),0)</f>
        <v>0</v>
      </c>
      <c r="G1741">
        <f>IFERROR(VLOOKUP(A1741,[1]Monitoramento_Base!$A:$P,16,FALSE),0)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289992</v>
      </c>
      <c r="K1741">
        <f>IFERROR(VLOOKUP(A1741,[2]Sheet1!$A:$I,7,FALSE),0)</f>
        <v>1416719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IFERROR(VLOOKUP(A1742,[1]Monitoramento_Base!$A:$J,7,FALSE),0)</f>
        <v>0</v>
      </c>
      <c r="C1742">
        <f>IFERROR(VLOOKUP(A1742,[1]Monitoramento_Base!$A:$J,8,FALSE),0)</f>
        <v>0</v>
      </c>
      <c r="D1742">
        <f>IFERROR(VLOOKUP(A1742,[1]Monitoramento_Base!$A:$K,11,FALSE),0)</f>
        <v>0</v>
      </c>
      <c r="E1742">
        <f>IFERROR(VLOOKUP(A1742,[1]Monitoramento_Base!$A:$L,12,FALSE),0)</f>
        <v>0</v>
      </c>
      <c r="F1742">
        <f>IFERROR(VLOOKUP(A1742,[1]Monitoramento_Base!$A:$O,15,FALSE),0)</f>
        <v>0</v>
      </c>
      <c r="G1742">
        <f>IFERROR(VLOOKUP(A1742,[1]Monitoramento_Base!$A:$P,16,FALSE),0)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302651</v>
      </c>
      <c r="K1742">
        <f>IFERROR(VLOOKUP(A1742,[2]Sheet1!$A:$I,7,FALSE),0)</f>
        <v>15801561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IFERROR(VLOOKUP(A1743,[1]Monitoramento_Base!$A:$J,7,FALSE),0)</f>
        <v>0</v>
      </c>
      <c r="C1743">
        <f>IFERROR(VLOOKUP(A1743,[1]Monitoramento_Base!$A:$J,8,FALSE),0)</f>
        <v>0</v>
      </c>
      <c r="D1743">
        <f>IFERROR(VLOOKUP(A1743,[1]Monitoramento_Base!$A:$K,11,FALSE),0)</f>
        <v>0</v>
      </c>
      <c r="E1743">
        <f>IFERROR(VLOOKUP(A1743,[1]Monitoramento_Base!$A:$L,12,FALSE),0)</f>
        <v>0</v>
      </c>
      <c r="F1743">
        <f>IFERROR(VLOOKUP(A1743,[1]Monitoramento_Base!$A:$O,15,FALSE),0)</f>
        <v>0</v>
      </c>
      <c r="G1743">
        <f>IFERROR(VLOOKUP(A1743,[1]Monitoramento_Base!$A:$P,16,FALSE),0)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35281</v>
      </c>
      <c r="K1743">
        <f>IFERROR(VLOOKUP(A1743,[2]Sheet1!$A:$I,7,FALSE),0)</f>
        <v>27295524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IFERROR(VLOOKUP(A1744,[1]Monitoramento_Base!$A:$J,7,FALSE),0)</f>
        <v>0</v>
      </c>
      <c r="C1744">
        <f>IFERROR(VLOOKUP(A1744,[1]Monitoramento_Base!$A:$J,8,FALSE),0)</f>
        <v>0</v>
      </c>
      <c r="D1744">
        <f>IFERROR(VLOOKUP(A1744,[1]Monitoramento_Base!$A:$K,11,FALSE),0)</f>
        <v>0</v>
      </c>
      <c r="E1744">
        <f>IFERROR(VLOOKUP(A1744,[1]Monitoramento_Base!$A:$L,12,FALSE),0)</f>
        <v>0</v>
      </c>
      <c r="F1744">
        <f>IFERROR(VLOOKUP(A1744,[1]Monitoramento_Base!$A:$O,15,FALSE),0)</f>
        <v>0</v>
      </c>
      <c r="G1744">
        <f>IFERROR(VLOOKUP(A1744,[1]Monitoramento_Base!$A:$P,16,FALSE),0)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77017</v>
      </c>
      <c r="K1744">
        <f>IFERROR(VLOOKUP(A1744,[2]Sheet1!$A:$I,7,FALSE),0)</f>
        <v>588445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IFERROR(VLOOKUP(A1745,[1]Monitoramento_Base!$A:$J,7,FALSE),0)</f>
        <v>0</v>
      </c>
      <c r="C1745">
        <f>IFERROR(VLOOKUP(A1745,[1]Monitoramento_Base!$A:$J,8,FALSE),0)</f>
        <v>0</v>
      </c>
      <c r="D1745">
        <f>IFERROR(VLOOKUP(A1745,[1]Monitoramento_Base!$A:$K,11,FALSE),0)</f>
        <v>0</v>
      </c>
      <c r="E1745">
        <f>IFERROR(VLOOKUP(A1745,[1]Monitoramento_Base!$A:$L,12,FALSE),0)</f>
        <v>0</v>
      </c>
      <c r="F1745">
        <f>IFERROR(VLOOKUP(A1745,[1]Monitoramento_Base!$A:$O,15,FALSE),0)</f>
        <v>0</v>
      </c>
      <c r="G1745">
        <f>IFERROR(VLOOKUP(A1745,[1]Monitoramento_Base!$A:$P,16,FALSE),0)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220621</v>
      </c>
      <c r="K1745">
        <f>IFERROR(VLOOKUP(A1745,[2]Sheet1!$A:$I,7,FALSE),0)</f>
        <v>1468166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IFERROR(VLOOKUP(A1746,[1]Monitoramento_Base!$A:$J,7,FALSE),0)</f>
        <v>0</v>
      </c>
      <c r="C1746">
        <f>IFERROR(VLOOKUP(A1746,[1]Monitoramento_Base!$A:$J,8,FALSE),0)</f>
        <v>0</v>
      </c>
      <c r="D1746">
        <f>IFERROR(VLOOKUP(A1746,[1]Monitoramento_Base!$A:$K,11,FALSE),0)</f>
        <v>0</v>
      </c>
      <c r="E1746">
        <f>IFERROR(VLOOKUP(A1746,[1]Monitoramento_Base!$A:$L,12,FALSE),0)</f>
        <v>0</v>
      </c>
      <c r="F1746">
        <f>IFERROR(VLOOKUP(A1746,[1]Monitoramento_Base!$A:$O,15,FALSE),0)</f>
        <v>0</v>
      </c>
      <c r="G1746">
        <f>IFERROR(VLOOKUP(A1746,[1]Monitoramento_Base!$A:$P,16,FALSE),0)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83332</v>
      </c>
      <c r="K1746">
        <f>IFERROR(VLOOKUP(A1746,[2]Sheet1!$A:$I,7,FALSE),0)</f>
        <v>1085020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IFERROR(VLOOKUP(A1747,[1]Monitoramento_Base!$A:$J,7,FALSE),0)</f>
        <v>0</v>
      </c>
      <c r="C1747">
        <f>IFERROR(VLOOKUP(A1747,[1]Monitoramento_Base!$A:$J,8,FALSE),0)</f>
        <v>0</v>
      </c>
      <c r="D1747">
        <f>IFERROR(VLOOKUP(A1747,[1]Monitoramento_Base!$A:$K,11,FALSE),0)</f>
        <v>0</v>
      </c>
      <c r="E1747">
        <f>IFERROR(VLOOKUP(A1747,[1]Monitoramento_Base!$A:$L,12,FALSE),0)</f>
        <v>0</v>
      </c>
      <c r="F1747">
        <f>IFERROR(VLOOKUP(A1747,[1]Monitoramento_Base!$A:$O,15,FALSE),0)</f>
        <v>0</v>
      </c>
      <c r="G1747">
        <f>IFERROR(VLOOKUP(A1747,[1]Monitoramento_Base!$A:$P,16,FALSE),0)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161856</v>
      </c>
      <c r="K1747">
        <f>IFERROR(VLOOKUP(A1747,[2]Sheet1!$A:$I,7,FALSE),0)</f>
        <v>761655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IFERROR(VLOOKUP(A1748,[1]Monitoramento_Base!$A:$J,7,FALSE),0)</f>
        <v>0</v>
      </c>
      <c r="C1748">
        <f>IFERROR(VLOOKUP(A1748,[1]Monitoramento_Base!$A:$J,8,FALSE),0)</f>
        <v>0</v>
      </c>
      <c r="D1748">
        <f>IFERROR(VLOOKUP(A1748,[1]Monitoramento_Base!$A:$K,11,FALSE),0)</f>
        <v>0</v>
      </c>
      <c r="E1748">
        <f>IFERROR(VLOOKUP(A1748,[1]Monitoramento_Base!$A:$L,12,FALSE),0)</f>
        <v>0</v>
      </c>
      <c r="F1748">
        <f>IFERROR(VLOOKUP(A1748,[1]Monitoramento_Base!$A:$O,15,FALSE),0)</f>
        <v>0</v>
      </c>
      <c r="G1748">
        <f>IFERROR(VLOOKUP(A1748,[1]Monitoramento_Base!$A:$P,16,FALSE),0)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220534</v>
      </c>
      <c r="K1748">
        <f>IFERROR(VLOOKUP(A1748,[2]Sheet1!$A:$I,7,FALSE),0)</f>
        <v>2301466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IFERROR(VLOOKUP(A1749,[1]Monitoramento_Base!$A:$J,7,FALSE),0)</f>
        <v>0</v>
      </c>
      <c r="C1749">
        <f>IFERROR(VLOOKUP(A1749,[1]Monitoramento_Base!$A:$J,8,FALSE),0)</f>
        <v>0</v>
      </c>
      <c r="D1749">
        <f>IFERROR(VLOOKUP(A1749,[1]Monitoramento_Base!$A:$K,11,FALSE),0)</f>
        <v>0</v>
      </c>
      <c r="E1749">
        <f>IFERROR(VLOOKUP(A1749,[1]Monitoramento_Base!$A:$L,12,FALSE),0)</f>
        <v>0</v>
      </c>
      <c r="F1749">
        <f>IFERROR(VLOOKUP(A1749,[1]Monitoramento_Base!$A:$O,15,FALSE),0)</f>
        <v>0</v>
      </c>
      <c r="G1749">
        <f>IFERROR(VLOOKUP(A1749,[1]Monitoramento_Base!$A:$P,16,FALSE),0)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376745</v>
      </c>
      <c r="K1749">
        <f>IFERROR(VLOOKUP(A1749,[2]Sheet1!$A:$I,7,FALSE),0)</f>
        <v>2583852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IFERROR(VLOOKUP(A1750,[1]Monitoramento_Base!$A:$J,7,FALSE),0)</f>
        <v>0</v>
      </c>
      <c r="C1750">
        <f>IFERROR(VLOOKUP(A1750,[1]Monitoramento_Base!$A:$J,8,FALSE),0)</f>
        <v>0</v>
      </c>
      <c r="D1750">
        <f>IFERROR(VLOOKUP(A1750,[1]Monitoramento_Base!$A:$K,11,FALSE),0)</f>
        <v>0</v>
      </c>
      <c r="E1750">
        <f>IFERROR(VLOOKUP(A1750,[1]Monitoramento_Base!$A:$L,12,FALSE),0)</f>
        <v>0</v>
      </c>
      <c r="F1750">
        <f>IFERROR(VLOOKUP(A1750,[1]Monitoramento_Base!$A:$O,15,FALSE),0)</f>
        <v>0</v>
      </c>
      <c r="G1750">
        <f>IFERROR(VLOOKUP(A1750,[1]Monitoramento_Base!$A:$P,16,FALSE),0)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39378</v>
      </c>
      <c r="K1750">
        <f>IFERROR(VLOOKUP(A1750,[2]Sheet1!$A:$I,7,FALSE),0)</f>
        <v>475494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IFERROR(VLOOKUP(A1751,[1]Monitoramento_Base!$A:$J,7,FALSE),0)</f>
        <v>0</v>
      </c>
      <c r="C1751">
        <f>IFERROR(VLOOKUP(A1751,[1]Monitoramento_Base!$A:$J,8,FALSE),0)</f>
        <v>0</v>
      </c>
      <c r="D1751">
        <f>IFERROR(VLOOKUP(A1751,[1]Monitoramento_Base!$A:$K,11,FALSE),0)</f>
        <v>0</v>
      </c>
      <c r="E1751">
        <f>IFERROR(VLOOKUP(A1751,[1]Monitoramento_Base!$A:$L,12,FALSE),0)</f>
        <v>0</v>
      </c>
      <c r="F1751">
        <f>IFERROR(VLOOKUP(A1751,[1]Monitoramento_Base!$A:$O,15,FALSE),0)</f>
        <v>0</v>
      </c>
      <c r="G1751">
        <f>IFERROR(VLOOKUP(A1751,[1]Monitoramento_Base!$A:$P,16,FALSE),0)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35051</v>
      </c>
      <c r="K1751">
        <f>IFERROR(VLOOKUP(A1751,[2]Sheet1!$A:$I,7,FALSE),0)</f>
        <v>245367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IFERROR(VLOOKUP(A1752,[1]Monitoramento_Base!$A:$J,7,FALSE),0)</f>
        <v>0</v>
      </c>
      <c r="C1752">
        <f>IFERROR(VLOOKUP(A1752,[1]Monitoramento_Base!$A:$J,8,FALSE),0)</f>
        <v>0</v>
      </c>
      <c r="D1752">
        <f>IFERROR(VLOOKUP(A1752,[1]Monitoramento_Base!$A:$K,11,FALSE),0)</f>
        <v>0</v>
      </c>
      <c r="E1752">
        <f>IFERROR(VLOOKUP(A1752,[1]Monitoramento_Base!$A:$L,12,FALSE),0)</f>
        <v>0</v>
      </c>
      <c r="F1752">
        <f>IFERROR(VLOOKUP(A1752,[1]Monitoramento_Base!$A:$O,15,FALSE),0)</f>
        <v>0</v>
      </c>
      <c r="G1752">
        <f>IFERROR(VLOOKUP(A1752,[1]Monitoramento_Base!$A:$P,16,FALSE),0)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15879</v>
      </c>
      <c r="K1752">
        <f>IFERROR(VLOOKUP(A1752,[2]Sheet1!$A:$I,7,FALSE),0)</f>
        <v>568904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IFERROR(VLOOKUP(A1753,[1]Monitoramento_Base!$A:$J,7,FALSE),0)</f>
        <v>0</v>
      </c>
      <c r="C1753">
        <f>IFERROR(VLOOKUP(A1753,[1]Monitoramento_Base!$A:$J,8,FALSE),0)</f>
        <v>0</v>
      </c>
      <c r="D1753">
        <f>IFERROR(VLOOKUP(A1753,[1]Monitoramento_Base!$A:$K,11,FALSE),0)</f>
        <v>0</v>
      </c>
      <c r="E1753">
        <f>IFERROR(VLOOKUP(A1753,[1]Monitoramento_Base!$A:$L,12,FALSE),0)</f>
        <v>0</v>
      </c>
      <c r="F1753">
        <f>IFERROR(VLOOKUP(A1753,[1]Monitoramento_Base!$A:$O,15,FALSE),0)</f>
        <v>0</v>
      </c>
      <c r="G1753">
        <f>IFERROR(VLOOKUP(A1753,[1]Monitoramento_Base!$A:$P,16,FALSE),0)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11578</v>
      </c>
      <c r="K1753">
        <f>IFERROR(VLOOKUP(A1753,[2]Sheet1!$A:$I,7,FALSE),0)</f>
        <v>890363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IFERROR(VLOOKUP(A1754,[1]Monitoramento_Base!$A:$J,7,FALSE),0)</f>
        <v>0</v>
      </c>
      <c r="C1754">
        <f>IFERROR(VLOOKUP(A1754,[1]Monitoramento_Base!$A:$J,8,FALSE),0)</f>
        <v>0</v>
      </c>
      <c r="D1754">
        <f>IFERROR(VLOOKUP(A1754,[1]Monitoramento_Base!$A:$K,11,FALSE),0)</f>
        <v>0</v>
      </c>
      <c r="E1754">
        <f>IFERROR(VLOOKUP(A1754,[1]Monitoramento_Base!$A:$L,12,FALSE),0)</f>
        <v>0</v>
      </c>
      <c r="F1754">
        <f>IFERROR(VLOOKUP(A1754,[1]Monitoramento_Base!$A:$O,15,FALSE),0)</f>
        <v>0</v>
      </c>
      <c r="G1754">
        <f>IFERROR(VLOOKUP(A1754,[1]Monitoramento_Base!$A:$P,16,FALSE),0)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100251</v>
      </c>
      <c r="K1754">
        <f>IFERROR(VLOOKUP(A1754,[2]Sheet1!$A:$I,7,FALSE),0)</f>
        <v>880513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IFERROR(VLOOKUP(A1755,[1]Monitoramento_Base!$A:$J,7,FALSE),0)</f>
        <v>0</v>
      </c>
      <c r="C1755">
        <f>IFERROR(VLOOKUP(A1755,[1]Monitoramento_Base!$A:$J,8,FALSE),0)</f>
        <v>0</v>
      </c>
      <c r="D1755">
        <f>IFERROR(VLOOKUP(A1755,[1]Monitoramento_Base!$A:$K,11,FALSE),0)</f>
        <v>0</v>
      </c>
      <c r="E1755">
        <f>IFERROR(VLOOKUP(A1755,[1]Monitoramento_Base!$A:$L,12,FALSE),0)</f>
        <v>0</v>
      </c>
      <c r="F1755">
        <f>IFERROR(VLOOKUP(A1755,[1]Monitoramento_Base!$A:$O,15,FALSE),0)</f>
        <v>0</v>
      </c>
      <c r="G1755">
        <f>IFERROR(VLOOKUP(A1755,[1]Monitoramento_Base!$A:$P,16,FALSE),0)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102306</v>
      </c>
      <c r="K1755">
        <f>IFERROR(VLOOKUP(A1755,[2]Sheet1!$A:$I,7,FALSE),0)</f>
        <v>332717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IFERROR(VLOOKUP(A1756,[1]Monitoramento_Base!$A:$J,7,FALSE),0)</f>
        <v>0</v>
      </c>
      <c r="C1756">
        <f>IFERROR(VLOOKUP(A1756,[1]Monitoramento_Base!$A:$J,8,FALSE),0)</f>
        <v>0</v>
      </c>
      <c r="D1756">
        <f>IFERROR(VLOOKUP(A1756,[1]Monitoramento_Base!$A:$K,11,FALSE),0)</f>
        <v>0</v>
      </c>
      <c r="E1756">
        <f>IFERROR(VLOOKUP(A1756,[1]Monitoramento_Base!$A:$L,12,FALSE),0)</f>
        <v>0</v>
      </c>
      <c r="F1756">
        <f>IFERROR(VLOOKUP(A1756,[1]Monitoramento_Base!$A:$O,15,FALSE),0)</f>
        <v>0</v>
      </c>
      <c r="G1756">
        <f>IFERROR(VLOOKUP(A1756,[1]Monitoramento_Base!$A:$P,16,FALSE),0)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22099</v>
      </c>
      <c r="K1756">
        <f>IFERROR(VLOOKUP(A1756,[2]Sheet1!$A:$I,7,FALSE),0)</f>
        <v>1293732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IFERROR(VLOOKUP(A1757,[1]Monitoramento_Base!$A:$J,7,FALSE),0)</f>
        <v>0</v>
      </c>
      <c r="C1757">
        <f>IFERROR(VLOOKUP(A1757,[1]Monitoramento_Base!$A:$J,8,FALSE),0)</f>
        <v>0</v>
      </c>
      <c r="D1757">
        <f>IFERROR(VLOOKUP(A1757,[1]Monitoramento_Base!$A:$K,11,FALSE),0)</f>
        <v>0</v>
      </c>
      <c r="E1757">
        <f>IFERROR(VLOOKUP(A1757,[1]Monitoramento_Base!$A:$L,12,FALSE),0)</f>
        <v>0</v>
      </c>
      <c r="F1757">
        <f>IFERROR(VLOOKUP(A1757,[1]Monitoramento_Base!$A:$O,15,FALSE),0)</f>
        <v>0</v>
      </c>
      <c r="G1757">
        <f>IFERROR(VLOOKUP(A1757,[1]Monitoramento_Base!$A:$P,16,FALSE),0)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77775</v>
      </c>
      <c r="K1757">
        <f>IFERROR(VLOOKUP(A1757,[2]Sheet1!$A:$I,7,FALSE),0)</f>
        <v>1178109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IFERROR(VLOOKUP(A1758,[1]Monitoramento_Base!$A:$J,7,FALSE),0)</f>
        <v>0</v>
      </c>
      <c r="C1758">
        <f>IFERROR(VLOOKUP(A1758,[1]Monitoramento_Base!$A:$J,8,FALSE),0)</f>
        <v>0</v>
      </c>
      <c r="D1758">
        <f>IFERROR(VLOOKUP(A1758,[1]Monitoramento_Base!$A:$K,11,FALSE),0)</f>
        <v>0</v>
      </c>
      <c r="E1758">
        <f>IFERROR(VLOOKUP(A1758,[1]Monitoramento_Base!$A:$L,12,FALSE),0)</f>
        <v>0</v>
      </c>
      <c r="F1758">
        <f>IFERROR(VLOOKUP(A1758,[1]Monitoramento_Base!$A:$O,15,FALSE),0)</f>
        <v>0</v>
      </c>
      <c r="G1758">
        <f>IFERROR(VLOOKUP(A1758,[1]Monitoramento_Base!$A:$P,16,FALSE),0)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133644</v>
      </c>
      <c r="K1758">
        <f>IFERROR(VLOOKUP(A1758,[2]Sheet1!$A:$I,7,FALSE),0)</f>
        <v>976287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IFERROR(VLOOKUP(A1759,[1]Monitoramento_Base!$A:$J,7,FALSE),0)</f>
        <v>0</v>
      </c>
      <c r="C1759">
        <f>IFERROR(VLOOKUP(A1759,[1]Monitoramento_Base!$A:$J,8,FALSE),0)</f>
        <v>0</v>
      </c>
      <c r="D1759">
        <f>IFERROR(VLOOKUP(A1759,[1]Monitoramento_Base!$A:$K,11,FALSE),0)</f>
        <v>0</v>
      </c>
      <c r="E1759">
        <f>IFERROR(VLOOKUP(A1759,[1]Monitoramento_Base!$A:$L,12,FALSE),0)</f>
        <v>0</v>
      </c>
      <c r="F1759">
        <f>IFERROR(VLOOKUP(A1759,[1]Monitoramento_Base!$A:$O,15,FALSE),0)</f>
        <v>0</v>
      </c>
      <c r="G1759">
        <f>IFERROR(VLOOKUP(A1759,[1]Monitoramento_Base!$A:$P,16,FALSE),0)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96542</v>
      </c>
      <c r="K1759">
        <f>IFERROR(VLOOKUP(A1759,[2]Sheet1!$A:$I,7,FALSE),0)</f>
        <v>879288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IFERROR(VLOOKUP(A1760,[1]Monitoramento_Base!$A:$J,7,FALSE),0)</f>
        <v>0</v>
      </c>
      <c r="C1760">
        <f>IFERROR(VLOOKUP(A1760,[1]Monitoramento_Base!$A:$J,8,FALSE),0)</f>
        <v>0</v>
      </c>
      <c r="D1760">
        <f>IFERROR(VLOOKUP(A1760,[1]Monitoramento_Base!$A:$K,11,FALSE),0)</f>
        <v>0</v>
      </c>
      <c r="E1760">
        <f>IFERROR(VLOOKUP(A1760,[1]Monitoramento_Base!$A:$L,12,FALSE),0)</f>
        <v>0</v>
      </c>
      <c r="F1760">
        <f>IFERROR(VLOOKUP(A1760,[1]Monitoramento_Base!$A:$O,15,FALSE),0)</f>
        <v>0</v>
      </c>
      <c r="G1760">
        <f>IFERROR(VLOOKUP(A1760,[1]Monitoramento_Base!$A:$P,16,FALSE),0)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125672</v>
      </c>
      <c r="K1760">
        <f>IFERROR(VLOOKUP(A1760,[2]Sheet1!$A:$I,7,FALSE),0)</f>
        <v>839872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IFERROR(VLOOKUP(A1761,[1]Monitoramento_Base!$A:$J,7,FALSE),0)</f>
        <v>0</v>
      </c>
      <c r="C1761">
        <f>IFERROR(VLOOKUP(A1761,[1]Monitoramento_Base!$A:$J,8,FALSE),0)</f>
        <v>0</v>
      </c>
      <c r="D1761">
        <f>IFERROR(VLOOKUP(A1761,[1]Monitoramento_Base!$A:$K,11,FALSE),0)</f>
        <v>0</v>
      </c>
      <c r="E1761">
        <f>IFERROR(VLOOKUP(A1761,[1]Monitoramento_Base!$A:$L,12,FALSE),0)</f>
        <v>0</v>
      </c>
      <c r="F1761">
        <f>IFERROR(VLOOKUP(A1761,[1]Monitoramento_Base!$A:$O,15,FALSE),0)</f>
        <v>0</v>
      </c>
      <c r="G1761">
        <f>IFERROR(VLOOKUP(A1761,[1]Monitoramento_Base!$A:$P,16,FALSE),0)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20763</v>
      </c>
      <c r="K1761">
        <f>IFERROR(VLOOKUP(A1761,[2]Sheet1!$A:$I,7,FALSE),0)</f>
        <v>805630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IFERROR(VLOOKUP(A1762,[1]Monitoramento_Base!$A:$J,7,FALSE),0)</f>
        <v>0</v>
      </c>
      <c r="C1762">
        <f>IFERROR(VLOOKUP(A1762,[1]Monitoramento_Base!$A:$J,8,FALSE),0)</f>
        <v>0</v>
      </c>
      <c r="D1762">
        <f>IFERROR(VLOOKUP(A1762,[1]Monitoramento_Base!$A:$K,11,FALSE),0)</f>
        <v>0</v>
      </c>
      <c r="E1762">
        <f>IFERROR(VLOOKUP(A1762,[1]Monitoramento_Base!$A:$L,12,FALSE),0)</f>
        <v>0</v>
      </c>
      <c r="F1762">
        <f>IFERROR(VLOOKUP(A1762,[1]Monitoramento_Base!$A:$O,15,FALSE),0)</f>
        <v>0</v>
      </c>
      <c r="G1762">
        <f>IFERROR(VLOOKUP(A1762,[1]Monitoramento_Base!$A:$P,16,FALSE),0)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132299</v>
      </c>
      <c r="K1762">
        <f>IFERROR(VLOOKUP(A1762,[2]Sheet1!$A:$I,7,FALSE),0)</f>
        <v>918762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IFERROR(VLOOKUP(A1763,[1]Monitoramento_Base!$A:$J,7,FALSE),0)</f>
        <v>0</v>
      </c>
      <c r="C1763">
        <f>IFERROR(VLOOKUP(A1763,[1]Monitoramento_Base!$A:$J,8,FALSE),0)</f>
        <v>0</v>
      </c>
      <c r="D1763">
        <f>IFERROR(VLOOKUP(A1763,[1]Monitoramento_Base!$A:$K,11,FALSE),0)</f>
        <v>0</v>
      </c>
      <c r="E1763">
        <f>IFERROR(VLOOKUP(A1763,[1]Monitoramento_Base!$A:$L,12,FALSE),0)</f>
        <v>0</v>
      </c>
      <c r="F1763">
        <f>IFERROR(VLOOKUP(A1763,[1]Monitoramento_Base!$A:$O,15,FALSE),0)</f>
        <v>0</v>
      </c>
      <c r="G1763">
        <f>IFERROR(VLOOKUP(A1763,[1]Monitoramento_Base!$A:$P,16,FALSE),0)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7487</v>
      </c>
      <c r="K1763">
        <f>IFERROR(VLOOKUP(A1763,[2]Sheet1!$A:$I,7,FALSE),0)</f>
        <v>3895114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IFERROR(VLOOKUP(A1764,[1]Monitoramento_Base!$A:$J,7,FALSE),0)</f>
        <v>0</v>
      </c>
      <c r="C1764">
        <f>IFERROR(VLOOKUP(A1764,[1]Monitoramento_Base!$A:$J,8,FALSE),0)</f>
        <v>0</v>
      </c>
      <c r="D1764">
        <f>IFERROR(VLOOKUP(A1764,[1]Monitoramento_Base!$A:$K,11,FALSE),0)</f>
        <v>0</v>
      </c>
      <c r="E1764">
        <f>IFERROR(VLOOKUP(A1764,[1]Monitoramento_Base!$A:$L,12,FALSE),0)</f>
        <v>0</v>
      </c>
      <c r="F1764">
        <f>IFERROR(VLOOKUP(A1764,[1]Monitoramento_Base!$A:$O,15,FALSE),0)</f>
        <v>0</v>
      </c>
      <c r="G1764">
        <f>IFERROR(VLOOKUP(A1764,[1]Monitoramento_Base!$A:$P,16,FALSE),0)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IFERROR(VLOOKUP(A1765,[1]Monitoramento_Base!$A:$J,7,FALSE),0)</f>
        <v>0</v>
      </c>
      <c r="C1765">
        <f>IFERROR(VLOOKUP(A1765,[1]Monitoramento_Base!$A:$J,8,FALSE),0)</f>
        <v>0</v>
      </c>
      <c r="D1765">
        <f>IFERROR(VLOOKUP(A1765,[1]Monitoramento_Base!$A:$K,11,FALSE),0)</f>
        <v>0</v>
      </c>
      <c r="E1765">
        <f>IFERROR(VLOOKUP(A1765,[1]Monitoramento_Base!$A:$L,12,FALSE),0)</f>
        <v>0</v>
      </c>
      <c r="F1765">
        <f>IFERROR(VLOOKUP(A1765,[1]Monitoramento_Base!$A:$O,15,FALSE),0)</f>
        <v>0</v>
      </c>
      <c r="G1765">
        <f>IFERROR(VLOOKUP(A1765,[1]Monitoramento_Base!$A:$P,16,FALSE),0)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60046</v>
      </c>
      <c r="K1765">
        <f>IFERROR(VLOOKUP(A1765,[2]Sheet1!$A:$I,7,FALSE),0)</f>
        <v>337780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IFERROR(VLOOKUP(A1766,[1]Monitoramento_Base!$A:$J,7,FALSE),0)</f>
        <v>0</v>
      </c>
      <c r="C1766">
        <f>IFERROR(VLOOKUP(A1766,[1]Monitoramento_Base!$A:$J,8,FALSE),0)</f>
        <v>0</v>
      </c>
      <c r="D1766">
        <f>IFERROR(VLOOKUP(A1766,[1]Monitoramento_Base!$A:$K,11,FALSE),0)</f>
        <v>0</v>
      </c>
      <c r="E1766">
        <f>IFERROR(VLOOKUP(A1766,[1]Monitoramento_Base!$A:$L,12,FALSE),0)</f>
        <v>0</v>
      </c>
      <c r="F1766">
        <f>IFERROR(VLOOKUP(A1766,[1]Monitoramento_Base!$A:$O,15,FALSE),0)</f>
        <v>0</v>
      </c>
      <c r="G1766">
        <f>IFERROR(VLOOKUP(A1766,[1]Monitoramento_Base!$A:$P,16,FALSE),0)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101158</v>
      </c>
      <c r="K1766">
        <f>IFERROR(VLOOKUP(A1766,[2]Sheet1!$A:$I,7,FALSE),0)</f>
        <v>495237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IFERROR(VLOOKUP(A1767,[1]Monitoramento_Base!$A:$J,7,FALSE),0)</f>
        <v>0</v>
      </c>
      <c r="C1767">
        <f>IFERROR(VLOOKUP(A1767,[1]Monitoramento_Base!$A:$J,8,FALSE),0)</f>
        <v>0</v>
      </c>
      <c r="D1767">
        <f>IFERROR(VLOOKUP(A1767,[1]Monitoramento_Base!$A:$K,11,FALSE),0)</f>
        <v>0</v>
      </c>
      <c r="E1767">
        <f>IFERROR(VLOOKUP(A1767,[1]Monitoramento_Base!$A:$L,12,FALSE),0)</f>
        <v>0</v>
      </c>
      <c r="F1767">
        <f>IFERROR(VLOOKUP(A1767,[1]Monitoramento_Base!$A:$O,15,FALSE),0)</f>
        <v>0</v>
      </c>
      <c r="G1767">
        <f>IFERROR(VLOOKUP(A1767,[1]Monitoramento_Base!$A:$P,16,FALSE),0)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399293</v>
      </c>
      <c r="K1767">
        <f>IFERROR(VLOOKUP(A1767,[2]Sheet1!$A:$I,7,FALSE),0)</f>
        <v>25928937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IFERROR(VLOOKUP(A1768,[1]Monitoramento_Base!$A:$J,7,FALSE),0)</f>
        <v>0</v>
      </c>
      <c r="C1768">
        <f>IFERROR(VLOOKUP(A1768,[1]Monitoramento_Base!$A:$J,8,FALSE),0)</f>
        <v>0</v>
      </c>
      <c r="D1768">
        <f>IFERROR(VLOOKUP(A1768,[1]Monitoramento_Base!$A:$K,11,FALSE),0)</f>
        <v>0</v>
      </c>
      <c r="E1768">
        <f>IFERROR(VLOOKUP(A1768,[1]Monitoramento_Base!$A:$L,12,FALSE),0)</f>
        <v>0</v>
      </c>
      <c r="F1768">
        <f>IFERROR(VLOOKUP(A1768,[1]Monitoramento_Base!$A:$O,15,FALSE),0)</f>
        <v>0</v>
      </c>
      <c r="G1768">
        <f>IFERROR(VLOOKUP(A1768,[1]Monitoramento_Base!$A:$P,16,FALSE),0)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135417</v>
      </c>
      <c r="K1768">
        <f>IFERROR(VLOOKUP(A1768,[2]Sheet1!$A:$I,7,FALSE),0)</f>
        <v>665046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IFERROR(VLOOKUP(A1769,[1]Monitoramento_Base!$A:$J,7,FALSE),0)</f>
        <v>0</v>
      </c>
      <c r="C1769">
        <f>IFERROR(VLOOKUP(A1769,[1]Monitoramento_Base!$A:$J,8,FALSE),0)</f>
        <v>0</v>
      </c>
      <c r="D1769">
        <f>IFERROR(VLOOKUP(A1769,[1]Monitoramento_Base!$A:$K,11,FALSE),0)</f>
        <v>0</v>
      </c>
      <c r="E1769">
        <f>IFERROR(VLOOKUP(A1769,[1]Monitoramento_Base!$A:$L,12,FALSE),0)</f>
        <v>0</v>
      </c>
      <c r="F1769">
        <f>IFERROR(VLOOKUP(A1769,[1]Monitoramento_Base!$A:$O,15,FALSE),0)</f>
        <v>0</v>
      </c>
      <c r="G1769">
        <f>IFERROR(VLOOKUP(A1769,[1]Monitoramento_Base!$A:$P,16,FALSE),0)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135970</v>
      </c>
      <c r="K1769">
        <f>IFERROR(VLOOKUP(A1769,[2]Sheet1!$A:$I,7,FALSE),0)</f>
        <v>2015044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IFERROR(VLOOKUP(A1770,[1]Monitoramento_Base!$A:$J,7,FALSE),0)</f>
        <v>0</v>
      </c>
      <c r="C1770">
        <f>IFERROR(VLOOKUP(A1770,[1]Monitoramento_Base!$A:$J,8,FALSE),0)</f>
        <v>0</v>
      </c>
      <c r="D1770">
        <f>IFERROR(VLOOKUP(A1770,[1]Monitoramento_Base!$A:$K,11,FALSE),0)</f>
        <v>0</v>
      </c>
      <c r="E1770">
        <f>IFERROR(VLOOKUP(A1770,[1]Monitoramento_Base!$A:$L,12,FALSE),0)</f>
        <v>0</v>
      </c>
      <c r="F1770">
        <f>IFERROR(VLOOKUP(A1770,[1]Monitoramento_Base!$A:$O,15,FALSE),0)</f>
        <v>0</v>
      </c>
      <c r="G1770">
        <f>IFERROR(VLOOKUP(A1770,[1]Monitoramento_Base!$A:$P,16,FALSE),0)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16051</v>
      </c>
      <c r="K1770">
        <f>IFERROR(VLOOKUP(A1770,[2]Sheet1!$A:$I,7,FALSE),0)</f>
        <v>2801006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IFERROR(VLOOKUP(A1771,[1]Monitoramento_Base!$A:$J,7,FALSE),0)</f>
        <v>0</v>
      </c>
      <c r="C1771">
        <f>IFERROR(VLOOKUP(A1771,[1]Monitoramento_Base!$A:$J,8,FALSE),0)</f>
        <v>0</v>
      </c>
      <c r="D1771">
        <f>IFERROR(VLOOKUP(A1771,[1]Monitoramento_Base!$A:$K,11,FALSE),0)</f>
        <v>0</v>
      </c>
      <c r="E1771">
        <f>IFERROR(VLOOKUP(A1771,[1]Monitoramento_Base!$A:$L,12,FALSE),0)</f>
        <v>0</v>
      </c>
      <c r="F1771">
        <f>IFERROR(VLOOKUP(A1771,[1]Monitoramento_Base!$A:$O,15,FALSE),0)</f>
        <v>0</v>
      </c>
      <c r="G1771">
        <f>IFERROR(VLOOKUP(A1771,[1]Monitoramento_Base!$A:$P,16,FALSE),0)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1107</v>
      </c>
      <c r="K1771">
        <f>IFERROR(VLOOKUP(A1771,[2]Sheet1!$A:$I,7,FALSE),0)</f>
        <v>4485568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IFERROR(VLOOKUP(A1772,[1]Monitoramento_Base!$A:$J,7,FALSE),0)</f>
        <v>0</v>
      </c>
      <c r="C1772">
        <f>IFERROR(VLOOKUP(A1772,[1]Monitoramento_Base!$A:$J,8,FALSE),0)</f>
        <v>0</v>
      </c>
      <c r="D1772">
        <f>IFERROR(VLOOKUP(A1772,[1]Monitoramento_Base!$A:$K,11,FALSE),0)</f>
        <v>0</v>
      </c>
      <c r="E1772">
        <f>IFERROR(VLOOKUP(A1772,[1]Monitoramento_Base!$A:$L,12,FALSE),0)</f>
        <v>0</v>
      </c>
      <c r="F1772">
        <f>IFERROR(VLOOKUP(A1772,[1]Monitoramento_Base!$A:$O,15,FALSE),0)</f>
        <v>0</v>
      </c>
      <c r="G1772">
        <f>IFERROR(VLOOKUP(A1772,[1]Monitoramento_Base!$A:$P,16,FALSE),0)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104462</v>
      </c>
      <c r="K1772">
        <f>IFERROR(VLOOKUP(A1772,[2]Sheet1!$A:$I,7,FALSE),0)</f>
        <v>1896189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IFERROR(VLOOKUP(A1773,[1]Monitoramento_Base!$A:$J,7,FALSE),0)</f>
        <v>0</v>
      </c>
      <c r="C1773">
        <f>IFERROR(VLOOKUP(A1773,[1]Monitoramento_Base!$A:$J,8,FALSE),0)</f>
        <v>0</v>
      </c>
      <c r="D1773">
        <f>IFERROR(VLOOKUP(A1773,[1]Monitoramento_Base!$A:$K,11,FALSE),0)</f>
        <v>0</v>
      </c>
      <c r="E1773">
        <f>IFERROR(VLOOKUP(A1773,[1]Monitoramento_Base!$A:$L,12,FALSE),0)</f>
        <v>0</v>
      </c>
      <c r="F1773">
        <f>IFERROR(VLOOKUP(A1773,[1]Monitoramento_Base!$A:$O,15,FALSE),0)</f>
        <v>0</v>
      </c>
      <c r="G1773">
        <f>IFERROR(VLOOKUP(A1773,[1]Monitoramento_Base!$A:$P,16,FALSE),0)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162865</v>
      </c>
      <c r="K1773">
        <f>IFERROR(VLOOKUP(A1773,[2]Sheet1!$A:$I,7,FALSE),0)</f>
        <v>814349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IFERROR(VLOOKUP(A1774,[1]Monitoramento_Base!$A:$J,7,FALSE),0)</f>
        <v>0</v>
      </c>
      <c r="C1774">
        <f>IFERROR(VLOOKUP(A1774,[1]Monitoramento_Base!$A:$J,8,FALSE),0)</f>
        <v>0</v>
      </c>
      <c r="D1774">
        <f>IFERROR(VLOOKUP(A1774,[1]Monitoramento_Base!$A:$K,11,FALSE),0)</f>
        <v>0</v>
      </c>
      <c r="E1774">
        <f>IFERROR(VLOOKUP(A1774,[1]Monitoramento_Base!$A:$L,12,FALSE),0)</f>
        <v>0</v>
      </c>
      <c r="F1774">
        <f>IFERROR(VLOOKUP(A1774,[1]Monitoramento_Base!$A:$O,15,FALSE),0)</f>
        <v>0</v>
      </c>
      <c r="G1774">
        <f>IFERROR(VLOOKUP(A1774,[1]Monitoramento_Base!$A:$P,16,FALSE),0)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186936</v>
      </c>
      <c r="K1774">
        <f>IFERROR(VLOOKUP(A1774,[2]Sheet1!$A:$I,7,FALSE),0)</f>
        <v>946462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IFERROR(VLOOKUP(A1775,[1]Monitoramento_Base!$A:$J,7,FALSE),0)</f>
        <v>0</v>
      </c>
      <c r="C1775">
        <f>IFERROR(VLOOKUP(A1775,[1]Monitoramento_Base!$A:$J,8,FALSE),0)</f>
        <v>0</v>
      </c>
      <c r="D1775">
        <f>IFERROR(VLOOKUP(A1775,[1]Monitoramento_Base!$A:$K,11,FALSE),0)</f>
        <v>0</v>
      </c>
      <c r="E1775">
        <f>IFERROR(VLOOKUP(A1775,[1]Monitoramento_Base!$A:$L,12,FALSE),0)</f>
        <v>0</v>
      </c>
      <c r="F1775">
        <f>IFERROR(VLOOKUP(A1775,[1]Monitoramento_Base!$A:$O,15,FALSE),0)</f>
        <v>0</v>
      </c>
      <c r="G1775">
        <f>IFERROR(VLOOKUP(A1775,[1]Monitoramento_Base!$A:$P,16,FALSE),0)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5421</v>
      </c>
      <c r="K1775">
        <f>IFERROR(VLOOKUP(A1775,[2]Sheet1!$A:$I,7,FALSE),0)</f>
        <v>20392696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IFERROR(VLOOKUP(A1776,[1]Monitoramento_Base!$A:$J,7,FALSE),0)</f>
        <v>0</v>
      </c>
      <c r="C1776">
        <f>IFERROR(VLOOKUP(A1776,[1]Monitoramento_Base!$A:$J,8,FALSE),0)</f>
        <v>0</v>
      </c>
      <c r="D1776">
        <f>IFERROR(VLOOKUP(A1776,[1]Monitoramento_Base!$A:$K,11,FALSE),0)</f>
        <v>0</v>
      </c>
      <c r="E1776">
        <f>IFERROR(VLOOKUP(A1776,[1]Monitoramento_Base!$A:$L,12,FALSE),0)</f>
        <v>0</v>
      </c>
      <c r="F1776">
        <f>IFERROR(VLOOKUP(A1776,[1]Monitoramento_Base!$A:$O,15,FALSE),0)</f>
        <v>0</v>
      </c>
      <c r="G1776">
        <f>IFERROR(VLOOKUP(A1776,[1]Monitoramento_Base!$A:$P,16,FALSE),0)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48171</v>
      </c>
      <c r="K1776">
        <f>IFERROR(VLOOKUP(A1776,[2]Sheet1!$A:$I,7,FALSE),0)</f>
        <v>603104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IFERROR(VLOOKUP(A1777,[1]Monitoramento_Base!$A:$J,7,FALSE),0)</f>
        <v>0</v>
      </c>
      <c r="C1777">
        <f>IFERROR(VLOOKUP(A1777,[1]Monitoramento_Base!$A:$J,8,FALSE),0)</f>
        <v>0</v>
      </c>
      <c r="D1777">
        <f>IFERROR(VLOOKUP(A1777,[1]Monitoramento_Base!$A:$K,11,FALSE),0)</f>
        <v>0</v>
      </c>
      <c r="E1777">
        <f>IFERROR(VLOOKUP(A1777,[1]Monitoramento_Base!$A:$L,12,FALSE),0)</f>
        <v>0</v>
      </c>
      <c r="F1777">
        <f>IFERROR(VLOOKUP(A1777,[1]Monitoramento_Base!$A:$O,15,FALSE),0)</f>
        <v>0</v>
      </c>
      <c r="G1777">
        <f>IFERROR(VLOOKUP(A1777,[1]Monitoramento_Base!$A:$P,16,FALSE),0)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29486</v>
      </c>
      <c r="K1777">
        <f>IFERROR(VLOOKUP(A1777,[2]Sheet1!$A:$I,7,FALSE),0)</f>
        <v>504271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IFERROR(VLOOKUP(A1778,[1]Monitoramento_Base!$A:$J,7,FALSE),0)</f>
        <v>0</v>
      </c>
      <c r="C1778">
        <f>IFERROR(VLOOKUP(A1778,[1]Monitoramento_Base!$A:$J,8,FALSE),0)</f>
        <v>0</v>
      </c>
      <c r="D1778">
        <f>IFERROR(VLOOKUP(A1778,[1]Monitoramento_Base!$A:$K,11,FALSE),0)</f>
        <v>0</v>
      </c>
      <c r="E1778">
        <f>IFERROR(VLOOKUP(A1778,[1]Monitoramento_Base!$A:$L,12,FALSE),0)</f>
        <v>0</v>
      </c>
      <c r="F1778">
        <f>IFERROR(VLOOKUP(A1778,[1]Monitoramento_Base!$A:$O,15,FALSE),0)</f>
        <v>0</v>
      </c>
      <c r="G1778">
        <f>IFERROR(VLOOKUP(A1778,[1]Monitoramento_Base!$A:$P,16,FALSE),0)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63074</v>
      </c>
      <c r="K1778">
        <f>IFERROR(VLOOKUP(A1778,[2]Sheet1!$A:$I,7,FALSE),0)</f>
        <v>428815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IFERROR(VLOOKUP(A1779,[1]Monitoramento_Base!$A:$J,7,FALSE),0)</f>
        <v>0</v>
      </c>
      <c r="C1779">
        <f>IFERROR(VLOOKUP(A1779,[1]Monitoramento_Base!$A:$J,8,FALSE),0)</f>
        <v>0</v>
      </c>
      <c r="D1779">
        <f>IFERROR(VLOOKUP(A1779,[1]Monitoramento_Base!$A:$K,11,FALSE),0)</f>
        <v>0</v>
      </c>
      <c r="E1779">
        <f>IFERROR(VLOOKUP(A1779,[1]Monitoramento_Base!$A:$L,12,FALSE),0)</f>
        <v>0</v>
      </c>
      <c r="F1779">
        <f>IFERROR(VLOOKUP(A1779,[1]Monitoramento_Base!$A:$O,15,FALSE),0)</f>
        <v>0</v>
      </c>
      <c r="G1779">
        <f>IFERROR(VLOOKUP(A1779,[1]Monitoramento_Base!$A:$P,16,FALSE),0)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538511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IFERROR(VLOOKUP(A1780,[1]Monitoramento_Base!$A:$J,7,FALSE),0)</f>
        <v>0</v>
      </c>
      <c r="C1780">
        <f>IFERROR(VLOOKUP(A1780,[1]Monitoramento_Base!$A:$J,8,FALSE),0)</f>
        <v>0</v>
      </c>
      <c r="D1780">
        <f>IFERROR(VLOOKUP(A1780,[1]Monitoramento_Base!$A:$K,11,FALSE),0)</f>
        <v>0</v>
      </c>
      <c r="E1780">
        <f>IFERROR(VLOOKUP(A1780,[1]Monitoramento_Base!$A:$L,12,FALSE),0)</f>
        <v>0</v>
      </c>
      <c r="F1780">
        <f>IFERROR(VLOOKUP(A1780,[1]Monitoramento_Base!$A:$O,15,FALSE),0)</f>
        <v>0</v>
      </c>
      <c r="G1780">
        <f>IFERROR(VLOOKUP(A1780,[1]Monitoramento_Base!$A:$P,16,FALSE),0)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55987</v>
      </c>
      <c r="K1780">
        <f>IFERROR(VLOOKUP(A1780,[2]Sheet1!$A:$I,7,FALSE),0)</f>
        <v>437202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IFERROR(VLOOKUP(A1781,[1]Monitoramento_Base!$A:$J,7,FALSE),0)</f>
        <v>0</v>
      </c>
      <c r="C1781">
        <f>IFERROR(VLOOKUP(A1781,[1]Monitoramento_Base!$A:$J,8,FALSE),0)</f>
        <v>0</v>
      </c>
      <c r="D1781">
        <f>IFERROR(VLOOKUP(A1781,[1]Monitoramento_Base!$A:$K,11,FALSE),0)</f>
        <v>0</v>
      </c>
      <c r="E1781">
        <f>IFERROR(VLOOKUP(A1781,[1]Monitoramento_Base!$A:$L,12,FALSE),0)</f>
        <v>0</v>
      </c>
      <c r="F1781">
        <f>IFERROR(VLOOKUP(A1781,[1]Monitoramento_Base!$A:$O,15,FALSE),0)</f>
        <v>0</v>
      </c>
      <c r="G1781">
        <f>IFERROR(VLOOKUP(A1781,[1]Monitoramento_Base!$A:$P,16,FALSE),0)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173500</v>
      </c>
      <c r="K1781">
        <f>IFERROR(VLOOKUP(A1781,[2]Sheet1!$A:$I,7,FALSE),0)</f>
        <v>464425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IFERROR(VLOOKUP(A1782,[1]Monitoramento_Base!$A:$J,7,FALSE),0)</f>
        <v>0</v>
      </c>
      <c r="C1782">
        <f>IFERROR(VLOOKUP(A1782,[1]Monitoramento_Base!$A:$J,8,FALSE),0)</f>
        <v>0</v>
      </c>
      <c r="D1782">
        <f>IFERROR(VLOOKUP(A1782,[1]Monitoramento_Base!$A:$K,11,FALSE),0)</f>
        <v>0</v>
      </c>
      <c r="E1782">
        <f>IFERROR(VLOOKUP(A1782,[1]Monitoramento_Base!$A:$L,12,FALSE),0)</f>
        <v>0</v>
      </c>
      <c r="F1782">
        <f>IFERROR(VLOOKUP(A1782,[1]Monitoramento_Base!$A:$O,15,FALSE),0)</f>
        <v>0</v>
      </c>
      <c r="G1782">
        <f>IFERROR(VLOOKUP(A1782,[1]Monitoramento_Base!$A:$P,16,FALSE),0)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34407</v>
      </c>
      <c r="K1782">
        <f>IFERROR(VLOOKUP(A1782,[2]Sheet1!$A:$I,7,FALSE),0)</f>
        <v>437824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IFERROR(VLOOKUP(A1783,[1]Monitoramento_Base!$A:$J,7,FALSE),0)</f>
        <v>0</v>
      </c>
      <c r="C1783">
        <f>IFERROR(VLOOKUP(A1783,[1]Monitoramento_Base!$A:$J,8,FALSE),0)</f>
        <v>0</v>
      </c>
      <c r="D1783">
        <f>IFERROR(VLOOKUP(A1783,[1]Monitoramento_Base!$A:$K,11,FALSE),0)</f>
        <v>0</v>
      </c>
      <c r="E1783">
        <f>IFERROR(VLOOKUP(A1783,[1]Monitoramento_Base!$A:$L,12,FALSE),0)</f>
        <v>0</v>
      </c>
      <c r="F1783">
        <f>IFERROR(VLOOKUP(A1783,[1]Monitoramento_Base!$A:$O,15,FALSE),0)</f>
        <v>0</v>
      </c>
      <c r="G1783">
        <f>IFERROR(VLOOKUP(A1783,[1]Monitoramento_Base!$A:$P,16,FALSE),0)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30198</v>
      </c>
      <c r="K1783">
        <f>IFERROR(VLOOKUP(A1783,[2]Sheet1!$A:$I,7,FALSE),0)</f>
        <v>2114693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IFERROR(VLOOKUP(A1784,[1]Monitoramento_Base!$A:$J,7,FALSE),0)</f>
        <v>0</v>
      </c>
      <c r="C1784">
        <f>IFERROR(VLOOKUP(A1784,[1]Monitoramento_Base!$A:$J,8,FALSE),0)</f>
        <v>0</v>
      </c>
      <c r="D1784">
        <f>IFERROR(VLOOKUP(A1784,[1]Monitoramento_Base!$A:$K,11,FALSE),0)</f>
        <v>0</v>
      </c>
      <c r="E1784">
        <f>IFERROR(VLOOKUP(A1784,[1]Monitoramento_Base!$A:$L,12,FALSE),0)</f>
        <v>0</v>
      </c>
      <c r="F1784">
        <f>IFERROR(VLOOKUP(A1784,[1]Monitoramento_Base!$A:$O,15,FALSE),0)</f>
        <v>0</v>
      </c>
      <c r="G1784">
        <f>IFERROR(VLOOKUP(A1784,[1]Monitoramento_Base!$A:$P,16,FALSE),0)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292899</v>
      </c>
      <c r="K1784">
        <f>IFERROR(VLOOKUP(A1784,[2]Sheet1!$A:$I,7,FALSE),0)</f>
        <v>7745997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IFERROR(VLOOKUP(A1785,[1]Monitoramento_Base!$A:$J,7,FALSE),0)</f>
        <v>0</v>
      </c>
      <c r="C1785">
        <f>IFERROR(VLOOKUP(A1785,[1]Monitoramento_Base!$A:$J,8,FALSE),0)</f>
        <v>0</v>
      </c>
      <c r="D1785">
        <f>IFERROR(VLOOKUP(A1785,[1]Monitoramento_Base!$A:$K,11,FALSE),0)</f>
        <v>0</v>
      </c>
      <c r="E1785">
        <f>IFERROR(VLOOKUP(A1785,[1]Monitoramento_Base!$A:$L,12,FALSE),0)</f>
        <v>0</v>
      </c>
      <c r="F1785">
        <f>IFERROR(VLOOKUP(A1785,[1]Monitoramento_Base!$A:$O,15,FALSE),0)</f>
        <v>0</v>
      </c>
      <c r="G1785">
        <f>IFERROR(VLOOKUP(A1785,[1]Monitoramento_Base!$A:$P,16,FALSE),0)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123154</v>
      </c>
      <c r="K1785">
        <f>IFERROR(VLOOKUP(A1785,[2]Sheet1!$A:$I,7,FALSE),0)</f>
        <v>711765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IFERROR(VLOOKUP(A1786,[1]Monitoramento_Base!$A:$J,7,FALSE),0)</f>
        <v>0</v>
      </c>
      <c r="C1786">
        <f>IFERROR(VLOOKUP(A1786,[1]Monitoramento_Base!$A:$J,8,FALSE),0)</f>
        <v>0</v>
      </c>
      <c r="D1786">
        <f>IFERROR(VLOOKUP(A1786,[1]Monitoramento_Base!$A:$K,11,FALSE),0)</f>
        <v>0</v>
      </c>
      <c r="E1786">
        <f>IFERROR(VLOOKUP(A1786,[1]Monitoramento_Base!$A:$L,12,FALSE),0)</f>
        <v>0</v>
      </c>
      <c r="F1786">
        <f>IFERROR(VLOOKUP(A1786,[1]Monitoramento_Base!$A:$O,15,FALSE),0)</f>
        <v>0</v>
      </c>
      <c r="G1786">
        <f>IFERROR(VLOOKUP(A1786,[1]Monitoramento_Base!$A:$P,16,FALSE),0)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128732</v>
      </c>
      <c r="K1786">
        <f>IFERROR(VLOOKUP(A1786,[2]Sheet1!$A:$I,7,FALSE),0)</f>
        <v>958109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IFERROR(VLOOKUP(A1787,[1]Monitoramento_Base!$A:$J,7,FALSE),0)</f>
        <v>0</v>
      </c>
      <c r="C1787">
        <f>IFERROR(VLOOKUP(A1787,[1]Monitoramento_Base!$A:$J,8,FALSE),0)</f>
        <v>0</v>
      </c>
      <c r="D1787">
        <f>IFERROR(VLOOKUP(A1787,[1]Monitoramento_Base!$A:$K,11,FALSE),0)</f>
        <v>0</v>
      </c>
      <c r="E1787">
        <f>IFERROR(VLOOKUP(A1787,[1]Monitoramento_Base!$A:$L,12,FALSE),0)</f>
        <v>0</v>
      </c>
      <c r="F1787">
        <f>IFERROR(VLOOKUP(A1787,[1]Monitoramento_Base!$A:$O,15,FALSE),0)</f>
        <v>0</v>
      </c>
      <c r="G1787">
        <f>IFERROR(VLOOKUP(A1787,[1]Monitoramento_Base!$A:$P,16,FALSE),0)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75884</v>
      </c>
      <c r="K1787">
        <f>IFERROR(VLOOKUP(A1787,[2]Sheet1!$A:$I,7,FALSE),0)</f>
        <v>1008812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IFERROR(VLOOKUP(A1788,[1]Monitoramento_Base!$A:$J,7,FALSE),0)</f>
        <v>0</v>
      </c>
      <c r="C1788">
        <f>IFERROR(VLOOKUP(A1788,[1]Monitoramento_Base!$A:$J,8,FALSE),0)</f>
        <v>0</v>
      </c>
      <c r="D1788">
        <f>IFERROR(VLOOKUP(A1788,[1]Monitoramento_Base!$A:$K,11,FALSE),0)</f>
        <v>0</v>
      </c>
      <c r="E1788">
        <f>IFERROR(VLOOKUP(A1788,[1]Monitoramento_Base!$A:$L,12,FALSE),0)</f>
        <v>0</v>
      </c>
      <c r="F1788">
        <f>IFERROR(VLOOKUP(A1788,[1]Monitoramento_Base!$A:$O,15,FALSE),0)</f>
        <v>0</v>
      </c>
      <c r="G1788">
        <f>IFERROR(VLOOKUP(A1788,[1]Monitoramento_Base!$A:$P,16,FALSE),0)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147650</v>
      </c>
      <c r="K1788">
        <f>IFERROR(VLOOKUP(A1788,[2]Sheet1!$A:$I,7,FALSE),0)</f>
        <v>2070589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IFERROR(VLOOKUP(A1789,[1]Monitoramento_Base!$A:$J,7,FALSE),0)</f>
        <v>0</v>
      </c>
      <c r="C1789">
        <f>IFERROR(VLOOKUP(A1789,[1]Monitoramento_Base!$A:$J,8,FALSE),0)</f>
        <v>0</v>
      </c>
      <c r="D1789">
        <f>IFERROR(VLOOKUP(A1789,[1]Monitoramento_Base!$A:$K,11,FALSE),0)</f>
        <v>0</v>
      </c>
      <c r="E1789">
        <f>IFERROR(VLOOKUP(A1789,[1]Monitoramento_Base!$A:$L,12,FALSE),0)</f>
        <v>0</v>
      </c>
      <c r="F1789">
        <f>IFERROR(VLOOKUP(A1789,[1]Monitoramento_Base!$A:$O,15,FALSE),0)</f>
        <v>0</v>
      </c>
      <c r="G1789">
        <f>IFERROR(VLOOKUP(A1789,[1]Monitoramento_Base!$A:$P,16,FALSE),0)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95544</v>
      </c>
      <c r="K1789">
        <f>IFERROR(VLOOKUP(A1789,[2]Sheet1!$A:$I,7,FALSE),0)</f>
        <v>949101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IFERROR(VLOOKUP(A1790,[1]Monitoramento_Base!$A:$J,7,FALSE),0)</f>
        <v>0</v>
      </c>
      <c r="C1790">
        <f>IFERROR(VLOOKUP(A1790,[1]Monitoramento_Base!$A:$J,8,FALSE),0)</f>
        <v>0</v>
      </c>
      <c r="D1790">
        <f>IFERROR(VLOOKUP(A1790,[1]Monitoramento_Base!$A:$K,11,FALSE),0)</f>
        <v>0</v>
      </c>
      <c r="E1790">
        <f>IFERROR(VLOOKUP(A1790,[1]Monitoramento_Base!$A:$L,12,FALSE),0)</f>
        <v>0</v>
      </c>
      <c r="F1790">
        <f>IFERROR(VLOOKUP(A1790,[1]Monitoramento_Base!$A:$O,15,FALSE),0)</f>
        <v>0</v>
      </c>
      <c r="G1790">
        <f>IFERROR(VLOOKUP(A1790,[1]Monitoramento_Base!$A:$P,16,FALSE),0)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241696</v>
      </c>
      <c r="K1790">
        <f>IFERROR(VLOOKUP(A1790,[2]Sheet1!$A:$I,7,FALSE),0)</f>
        <v>1329596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IFERROR(VLOOKUP(A1791,[1]Monitoramento_Base!$A:$J,7,FALSE),0)</f>
        <v>0</v>
      </c>
      <c r="C1791">
        <f>IFERROR(VLOOKUP(A1791,[1]Monitoramento_Base!$A:$J,8,FALSE),0)</f>
        <v>0</v>
      </c>
      <c r="D1791">
        <f>IFERROR(VLOOKUP(A1791,[1]Monitoramento_Base!$A:$K,11,FALSE),0)</f>
        <v>0</v>
      </c>
      <c r="E1791">
        <f>IFERROR(VLOOKUP(A1791,[1]Monitoramento_Base!$A:$L,12,FALSE),0)</f>
        <v>0</v>
      </c>
      <c r="F1791">
        <f>IFERROR(VLOOKUP(A1791,[1]Monitoramento_Base!$A:$O,15,FALSE),0)</f>
        <v>0</v>
      </c>
      <c r="G1791">
        <f>IFERROR(VLOOKUP(A1791,[1]Monitoramento_Base!$A:$P,16,FALSE),0)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25851</v>
      </c>
      <c r="K1791">
        <f>IFERROR(VLOOKUP(A1791,[2]Sheet1!$A:$I,7,FALSE),0)</f>
        <v>842186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IFERROR(VLOOKUP(A1792,[1]Monitoramento_Base!$A:$J,7,FALSE),0)</f>
        <v>0</v>
      </c>
      <c r="C1792">
        <f>IFERROR(VLOOKUP(A1792,[1]Monitoramento_Base!$A:$J,8,FALSE),0)</f>
        <v>0</v>
      </c>
      <c r="D1792">
        <f>IFERROR(VLOOKUP(A1792,[1]Monitoramento_Base!$A:$K,11,FALSE),0)</f>
        <v>0</v>
      </c>
      <c r="E1792">
        <f>IFERROR(VLOOKUP(A1792,[1]Monitoramento_Base!$A:$L,12,FALSE),0)</f>
        <v>0</v>
      </c>
      <c r="F1792">
        <f>IFERROR(VLOOKUP(A1792,[1]Monitoramento_Base!$A:$O,15,FALSE),0)</f>
        <v>0</v>
      </c>
      <c r="G1792">
        <f>IFERROR(VLOOKUP(A1792,[1]Monitoramento_Base!$A:$P,16,FALSE),0)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131907</v>
      </c>
      <c r="K1792">
        <f>IFERROR(VLOOKUP(A1792,[2]Sheet1!$A:$I,7,FALSE),0)</f>
        <v>1370172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IFERROR(VLOOKUP(A1793,[1]Monitoramento_Base!$A:$J,7,FALSE),0)</f>
        <v>0</v>
      </c>
      <c r="C1793">
        <f>IFERROR(VLOOKUP(A1793,[1]Monitoramento_Base!$A:$J,8,FALSE),0)</f>
        <v>0</v>
      </c>
      <c r="D1793">
        <f>IFERROR(VLOOKUP(A1793,[1]Monitoramento_Base!$A:$K,11,FALSE),0)</f>
        <v>0</v>
      </c>
      <c r="E1793">
        <f>IFERROR(VLOOKUP(A1793,[1]Monitoramento_Base!$A:$L,12,FALSE),0)</f>
        <v>0</v>
      </c>
      <c r="F1793">
        <f>IFERROR(VLOOKUP(A1793,[1]Monitoramento_Base!$A:$O,15,FALSE),0)</f>
        <v>0</v>
      </c>
      <c r="G1793">
        <f>IFERROR(VLOOKUP(A1793,[1]Monitoramento_Base!$A:$P,16,FALSE),0)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286581</v>
      </c>
      <c r="K1793">
        <f>IFERROR(VLOOKUP(A1793,[2]Sheet1!$A:$I,7,FALSE),0)</f>
        <v>16394316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IFERROR(VLOOKUP(A1794,[1]Monitoramento_Base!$A:$J,7,FALSE),0)</f>
        <v>0</v>
      </c>
      <c r="C1794">
        <f>IFERROR(VLOOKUP(A1794,[1]Monitoramento_Base!$A:$J,8,FALSE),0)</f>
        <v>0</v>
      </c>
      <c r="D1794">
        <f>IFERROR(VLOOKUP(A1794,[1]Monitoramento_Base!$A:$K,11,FALSE),0)</f>
        <v>0</v>
      </c>
      <c r="E1794">
        <f>IFERROR(VLOOKUP(A1794,[1]Monitoramento_Base!$A:$L,12,FALSE),0)</f>
        <v>0</v>
      </c>
      <c r="F1794">
        <f>IFERROR(VLOOKUP(A1794,[1]Monitoramento_Base!$A:$O,15,FALSE),0)</f>
        <v>0</v>
      </c>
      <c r="G1794">
        <f>IFERROR(VLOOKUP(A1794,[1]Monitoramento_Base!$A:$P,16,FALSE),0)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27690</v>
      </c>
      <c r="K1794">
        <f>IFERROR(VLOOKUP(A1794,[2]Sheet1!$A:$I,7,FALSE),0)</f>
        <v>590771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IFERROR(VLOOKUP(A1795,[1]Monitoramento_Base!$A:$J,7,FALSE),0)</f>
        <v>0</v>
      </c>
      <c r="C1795">
        <f>IFERROR(VLOOKUP(A1795,[1]Monitoramento_Base!$A:$J,8,FALSE),0)</f>
        <v>0</v>
      </c>
      <c r="D1795">
        <f>IFERROR(VLOOKUP(A1795,[1]Monitoramento_Base!$A:$K,11,FALSE),0)</f>
        <v>0</v>
      </c>
      <c r="E1795">
        <f>IFERROR(VLOOKUP(A1795,[1]Monitoramento_Base!$A:$L,12,FALSE),0)</f>
        <v>0</v>
      </c>
      <c r="F1795">
        <f>IFERROR(VLOOKUP(A1795,[1]Monitoramento_Base!$A:$O,15,FALSE),0)</f>
        <v>0</v>
      </c>
      <c r="G1795">
        <f>IFERROR(VLOOKUP(A1795,[1]Monitoramento_Base!$A:$P,16,FALSE),0)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992</v>
      </c>
      <c r="K1795">
        <f>IFERROR(VLOOKUP(A1795,[2]Sheet1!$A:$I,7,FALSE),0)</f>
        <v>552729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IFERROR(VLOOKUP(A1796,[1]Monitoramento_Base!$A:$J,7,FALSE),0)</f>
        <v>0</v>
      </c>
      <c r="C1796">
        <f>IFERROR(VLOOKUP(A1796,[1]Monitoramento_Base!$A:$J,8,FALSE),0)</f>
        <v>0</v>
      </c>
      <c r="D1796">
        <f>IFERROR(VLOOKUP(A1796,[1]Monitoramento_Base!$A:$K,11,FALSE),0)</f>
        <v>0</v>
      </c>
      <c r="E1796">
        <f>IFERROR(VLOOKUP(A1796,[1]Monitoramento_Base!$A:$L,12,FALSE),0)</f>
        <v>0</v>
      </c>
      <c r="F1796">
        <f>IFERROR(VLOOKUP(A1796,[1]Monitoramento_Base!$A:$O,15,FALSE),0)</f>
        <v>0</v>
      </c>
      <c r="G1796">
        <f>IFERROR(VLOOKUP(A1796,[1]Monitoramento_Base!$A:$P,16,FALSE),0)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90959</v>
      </c>
      <c r="K1796">
        <f>IFERROR(VLOOKUP(A1796,[2]Sheet1!$A:$I,7,FALSE),0)</f>
        <v>740955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IFERROR(VLOOKUP(A1797,[1]Monitoramento_Base!$A:$J,7,FALSE),0)</f>
        <v>0</v>
      </c>
      <c r="C1797">
        <f>IFERROR(VLOOKUP(A1797,[1]Monitoramento_Base!$A:$J,8,FALSE),0)</f>
        <v>0</v>
      </c>
      <c r="D1797">
        <f>IFERROR(VLOOKUP(A1797,[1]Monitoramento_Base!$A:$K,11,FALSE),0)</f>
        <v>0</v>
      </c>
      <c r="E1797">
        <f>IFERROR(VLOOKUP(A1797,[1]Monitoramento_Base!$A:$L,12,FALSE),0)</f>
        <v>0</v>
      </c>
      <c r="F1797">
        <f>IFERROR(VLOOKUP(A1797,[1]Monitoramento_Base!$A:$O,15,FALSE),0)</f>
        <v>0</v>
      </c>
      <c r="G1797">
        <f>IFERROR(VLOOKUP(A1797,[1]Monitoramento_Base!$A:$P,16,FALSE),0)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68370</v>
      </c>
      <c r="K1797">
        <f>IFERROR(VLOOKUP(A1797,[2]Sheet1!$A:$I,7,FALSE),0)</f>
        <v>279409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IFERROR(VLOOKUP(A1798,[1]Monitoramento_Base!$A:$J,7,FALSE),0)</f>
        <v>0</v>
      </c>
      <c r="C1798">
        <f>IFERROR(VLOOKUP(A1798,[1]Monitoramento_Base!$A:$J,8,FALSE),0)</f>
        <v>0</v>
      </c>
      <c r="D1798">
        <f>IFERROR(VLOOKUP(A1798,[1]Monitoramento_Base!$A:$K,11,FALSE),0)</f>
        <v>0</v>
      </c>
      <c r="E1798">
        <f>IFERROR(VLOOKUP(A1798,[1]Monitoramento_Base!$A:$L,12,FALSE),0)</f>
        <v>0</v>
      </c>
      <c r="F1798">
        <f>IFERROR(VLOOKUP(A1798,[1]Monitoramento_Base!$A:$O,15,FALSE),0)</f>
        <v>0</v>
      </c>
      <c r="G1798">
        <f>IFERROR(VLOOKUP(A1798,[1]Monitoramento_Base!$A:$P,16,FALSE),0)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2017895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IFERROR(VLOOKUP(A1799,[1]Monitoramento_Base!$A:$J,7,FALSE),0)</f>
        <v>0</v>
      </c>
      <c r="C1799">
        <f>IFERROR(VLOOKUP(A1799,[1]Monitoramento_Base!$A:$J,8,FALSE),0)</f>
        <v>0</v>
      </c>
      <c r="D1799">
        <f>IFERROR(VLOOKUP(A1799,[1]Monitoramento_Base!$A:$K,11,FALSE),0)</f>
        <v>0</v>
      </c>
      <c r="E1799">
        <f>IFERROR(VLOOKUP(A1799,[1]Monitoramento_Base!$A:$L,12,FALSE),0)</f>
        <v>0</v>
      </c>
      <c r="F1799">
        <f>IFERROR(VLOOKUP(A1799,[1]Monitoramento_Base!$A:$O,15,FALSE),0)</f>
        <v>0</v>
      </c>
      <c r="G1799">
        <f>IFERROR(VLOOKUP(A1799,[1]Monitoramento_Base!$A:$P,16,FALSE),0)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20248</v>
      </c>
      <c r="K1799">
        <f>IFERROR(VLOOKUP(A1799,[2]Sheet1!$A:$I,7,FALSE),0)</f>
        <v>247470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IFERROR(VLOOKUP(A1800,[1]Monitoramento_Base!$A:$J,7,FALSE),0)</f>
        <v>0</v>
      </c>
      <c r="C1800">
        <f>IFERROR(VLOOKUP(A1800,[1]Monitoramento_Base!$A:$J,8,FALSE),0)</f>
        <v>0</v>
      </c>
      <c r="D1800">
        <f>IFERROR(VLOOKUP(A1800,[1]Monitoramento_Base!$A:$K,11,FALSE),0)</f>
        <v>0</v>
      </c>
      <c r="E1800">
        <f>IFERROR(VLOOKUP(A1800,[1]Monitoramento_Base!$A:$L,12,FALSE),0)</f>
        <v>0</v>
      </c>
      <c r="F1800">
        <f>IFERROR(VLOOKUP(A1800,[1]Monitoramento_Base!$A:$O,15,FALSE),0)</f>
        <v>0</v>
      </c>
      <c r="G1800">
        <f>IFERROR(VLOOKUP(A1800,[1]Monitoramento_Base!$A:$P,16,FALSE),0)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78842</v>
      </c>
      <c r="K1800">
        <f>IFERROR(VLOOKUP(A1800,[2]Sheet1!$A:$I,7,FALSE),0)</f>
        <v>1493372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IFERROR(VLOOKUP(A1801,[1]Monitoramento_Base!$A:$J,7,FALSE),0)</f>
        <v>0</v>
      </c>
      <c r="C1801">
        <f>IFERROR(VLOOKUP(A1801,[1]Monitoramento_Base!$A:$J,8,FALSE),0)</f>
        <v>0</v>
      </c>
      <c r="D1801">
        <f>IFERROR(VLOOKUP(A1801,[1]Monitoramento_Base!$A:$K,11,FALSE),0)</f>
        <v>0</v>
      </c>
      <c r="E1801">
        <f>IFERROR(VLOOKUP(A1801,[1]Monitoramento_Base!$A:$L,12,FALSE),0)</f>
        <v>0</v>
      </c>
      <c r="F1801">
        <f>IFERROR(VLOOKUP(A1801,[1]Monitoramento_Base!$A:$O,15,FALSE),0)</f>
        <v>0</v>
      </c>
      <c r="G1801">
        <f>IFERROR(VLOOKUP(A1801,[1]Monitoramento_Base!$A:$P,16,FALSE),0)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810</v>
      </c>
      <c r="K1801">
        <f>IFERROR(VLOOKUP(A1801,[2]Sheet1!$A:$I,7,FALSE),0)</f>
        <v>6570366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IFERROR(VLOOKUP(A1802,[1]Monitoramento_Base!$A:$J,7,FALSE),0)</f>
        <v>0</v>
      </c>
      <c r="C1802">
        <f>IFERROR(VLOOKUP(A1802,[1]Monitoramento_Base!$A:$J,8,FALSE),0)</f>
        <v>0</v>
      </c>
      <c r="D1802">
        <f>IFERROR(VLOOKUP(A1802,[1]Monitoramento_Base!$A:$K,11,FALSE),0)</f>
        <v>0</v>
      </c>
      <c r="E1802">
        <f>IFERROR(VLOOKUP(A1802,[1]Monitoramento_Base!$A:$L,12,FALSE),0)</f>
        <v>0</v>
      </c>
      <c r="F1802">
        <f>IFERROR(VLOOKUP(A1802,[1]Monitoramento_Base!$A:$O,15,FALSE),0)</f>
        <v>0</v>
      </c>
      <c r="G1802">
        <f>IFERROR(VLOOKUP(A1802,[1]Monitoramento_Base!$A:$P,16,FALSE),0)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47512</v>
      </c>
      <c r="K1802">
        <f>IFERROR(VLOOKUP(A1802,[2]Sheet1!$A:$I,7,FALSE),0)</f>
        <v>868387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IFERROR(VLOOKUP(A1803,[1]Monitoramento_Base!$A:$J,7,FALSE),0)</f>
        <v>0</v>
      </c>
      <c r="C1803">
        <f>IFERROR(VLOOKUP(A1803,[1]Monitoramento_Base!$A:$J,8,FALSE),0)</f>
        <v>0</v>
      </c>
      <c r="D1803">
        <f>IFERROR(VLOOKUP(A1803,[1]Monitoramento_Base!$A:$K,11,FALSE),0)</f>
        <v>0</v>
      </c>
      <c r="E1803">
        <f>IFERROR(VLOOKUP(A1803,[1]Monitoramento_Base!$A:$L,12,FALSE),0)</f>
        <v>0</v>
      </c>
      <c r="F1803">
        <f>IFERROR(VLOOKUP(A1803,[1]Monitoramento_Base!$A:$O,15,FALSE),0)</f>
        <v>0</v>
      </c>
      <c r="G1803">
        <f>IFERROR(VLOOKUP(A1803,[1]Monitoramento_Base!$A:$P,16,FALSE),0)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68857</v>
      </c>
      <c r="K1803">
        <f>IFERROR(VLOOKUP(A1803,[2]Sheet1!$A:$I,7,FALSE),0)</f>
        <v>357014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IFERROR(VLOOKUP(A1804,[1]Monitoramento_Base!$A:$J,7,FALSE),0)</f>
        <v>0</v>
      </c>
      <c r="C1804">
        <f>IFERROR(VLOOKUP(A1804,[1]Monitoramento_Base!$A:$J,8,FALSE),0)</f>
        <v>0</v>
      </c>
      <c r="D1804">
        <f>IFERROR(VLOOKUP(A1804,[1]Monitoramento_Base!$A:$K,11,FALSE),0)</f>
        <v>0</v>
      </c>
      <c r="E1804">
        <f>IFERROR(VLOOKUP(A1804,[1]Monitoramento_Base!$A:$L,12,FALSE),0)</f>
        <v>0</v>
      </c>
      <c r="F1804">
        <f>IFERROR(VLOOKUP(A1804,[1]Monitoramento_Base!$A:$O,15,FALSE),0)</f>
        <v>0</v>
      </c>
      <c r="G1804">
        <f>IFERROR(VLOOKUP(A1804,[1]Monitoramento_Base!$A:$P,16,FALSE),0)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70070</v>
      </c>
      <c r="K1804">
        <f>IFERROR(VLOOKUP(A1804,[2]Sheet1!$A:$I,7,FALSE),0)</f>
        <v>1788412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IFERROR(VLOOKUP(A1805,[1]Monitoramento_Base!$A:$J,7,FALSE),0)</f>
        <v>0</v>
      </c>
      <c r="C1805">
        <f>IFERROR(VLOOKUP(A1805,[1]Monitoramento_Base!$A:$J,8,FALSE),0)</f>
        <v>0</v>
      </c>
      <c r="D1805">
        <f>IFERROR(VLOOKUP(A1805,[1]Monitoramento_Base!$A:$K,11,FALSE),0)</f>
        <v>0</v>
      </c>
      <c r="E1805">
        <f>IFERROR(VLOOKUP(A1805,[1]Monitoramento_Base!$A:$L,12,FALSE),0)</f>
        <v>0</v>
      </c>
      <c r="F1805">
        <f>IFERROR(VLOOKUP(A1805,[1]Monitoramento_Base!$A:$O,15,FALSE),0)</f>
        <v>0</v>
      </c>
      <c r="G1805">
        <f>IFERROR(VLOOKUP(A1805,[1]Monitoramento_Base!$A:$P,16,FALSE),0)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65084</v>
      </c>
      <c r="K1805">
        <f>IFERROR(VLOOKUP(A1805,[2]Sheet1!$A:$I,7,FALSE),0)</f>
        <v>418646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IFERROR(VLOOKUP(A1806,[1]Monitoramento_Base!$A:$J,7,FALSE),0)</f>
        <v>0</v>
      </c>
      <c r="C1806">
        <f>IFERROR(VLOOKUP(A1806,[1]Monitoramento_Base!$A:$J,8,FALSE),0)</f>
        <v>0</v>
      </c>
      <c r="D1806">
        <f>IFERROR(VLOOKUP(A1806,[1]Monitoramento_Base!$A:$K,11,FALSE),0)</f>
        <v>0</v>
      </c>
      <c r="E1806">
        <f>IFERROR(VLOOKUP(A1806,[1]Monitoramento_Base!$A:$L,12,FALSE),0)</f>
        <v>0</v>
      </c>
      <c r="F1806">
        <f>IFERROR(VLOOKUP(A1806,[1]Monitoramento_Base!$A:$O,15,FALSE),0)</f>
        <v>0</v>
      </c>
      <c r="G1806">
        <f>IFERROR(VLOOKUP(A1806,[1]Monitoramento_Base!$A:$P,16,FALSE),0)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303888</v>
      </c>
      <c r="K1806">
        <f>IFERROR(VLOOKUP(A1806,[2]Sheet1!$A:$I,7,FALSE),0)</f>
        <v>7520441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IFERROR(VLOOKUP(A1807,[1]Monitoramento_Base!$A:$J,7,FALSE),0)</f>
        <v>0</v>
      </c>
      <c r="C1807">
        <f>IFERROR(VLOOKUP(A1807,[1]Monitoramento_Base!$A:$J,8,FALSE),0)</f>
        <v>0</v>
      </c>
      <c r="D1807">
        <f>IFERROR(VLOOKUP(A1807,[1]Monitoramento_Base!$A:$K,11,FALSE),0)</f>
        <v>0</v>
      </c>
      <c r="E1807">
        <f>IFERROR(VLOOKUP(A1807,[1]Monitoramento_Base!$A:$L,12,FALSE),0)</f>
        <v>0</v>
      </c>
      <c r="F1807">
        <f>IFERROR(VLOOKUP(A1807,[1]Monitoramento_Base!$A:$O,15,FALSE),0)</f>
        <v>0</v>
      </c>
      <c r="G1807">
        <f>IFERROR(VLOOKUP(A1807,[1]Monitoramento_Base!$A:$P,16,FALSE),0)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178203</v>
      </c>
      <c r="K1807">
        <f>IFERROR(VLOOKUP(A1807,[2]Sheet1!$A:$I,7,FALSE),0)</f>
        <v>2672844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IFERROR(VLOOKUP(A1808,[1]Monitoramento_Base!$A:$J,7,FALSE),0)</f>
        <v>0</v>
      </c>
      <c r="C1808">
        <f>IFERROR(VLOOKUP(A1808,[1]Monitoramento_Base!$A:$J,8,FALSE),0)</f>
        <v>0</v>
      </c>
      <c r="D1808">
        <f>IFERROR(VLOOKUP(A1808,[1]Monitoramento_Base!$A:$K,11,FALSE),0)</f>
        <v>0</v>
      </c>
      <c r="E1808">
        <f>IFERROR(VLOOKUP(A1808,[1]Monitoramento_Base!$A:$L,12,FALSE),0)</f>
        <v>0</v>
      </c>
      <c r="F1808">
        <f>IFERROR(VLOOKUP(A1808,[1]Monitoramento_Base!$A:$O,15,FALSE),0)</f>
        <v>0</v>
      </c>
      <c r="G1808">
        <f>IFERROR(VLOOKUP(A1808,[1]Monitoramento_Base!$A:$P,16,FALSE),0)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65117</v>
      </c>
      <c r="K1808">
        <f>IFERROR(VLOOKUP(A1808,[2]Sheet1!$A:$I,7,FALSE),0)</f>
        <v>714046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IFERROR(VLOOKUP(A1809,[1]Monitoramento_Base!$A:$J,7,FALSE),0)</f>
        <v>0</v>
      </c>
      <c r="C1809">
        <f>IFERROR(VLOOKUP(A1809,[1]Monitoramento_Base!$A:$J,8,FALSE),0)</f>
        <v>0</v>
      </c>
      <c r="D1809">
        <f>IFERROR(VLOOKUP(A1809,[1]Monitoramento_Base!$A:$K,11,FALSE),0)</f>
        <v>0</v>
      </c>
      <c r="E1809">
        <f>IFERROR(VLOOKUP(A1809,[1]Monitoramento_Base!$A:$L,12,FALSE),0)</f>
        <v>0</v>
      </c>
      <c r="F1809">
        <f>IFERROR(VLOOKUP(A1809,[1]Monitoramento_Base!$A:$O,15,FALSE),0)</f>
        <v>0</v>
      </c>
      <c r="G1809">
        <f>IFERROR(VLOOKUP(A1809,[1]Monitoramento_Base!$A:$P,16,FALSE),0)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117763</v>
      </c>
      <c r="K1809">
        <f>IFERROR(VLOOKUP(A1809,[2]Sheet1!$A:$I,7,FALSE),0)</f>
        <v>657754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IFERROR(VLOOKUP(A1810,[1]Monitoramento_Base!$A:$J,7,FALSE),0)</f>
        <v>0</v>
      </c>
      <c r="C1810">
        <f>IFERROR(VLOOKUP(A1810,[1]Monitoramento_Base!$A:$J,8,FALSE),0)</f>
        <v>0</v>
      </c>
      <c r="D1810">
        <f>IFERROR(VLOOKUP(A1810,[1]Monitoramento_Base!$A:$K,11,FALSE),0)</f>
        <v>0</v>
      </c>
      <c r="E1810">
        <f>IFERROR(VLOOKUP(A1810,[1]Monitoramento_Base!$A:$L,12,FALSE),0)</f>
        <v>0</v>
      </c>
      <c r="F1810">
        <f>IFERROR(VLOOKUP(A1810,[1]Monitoramento_Base!$A:$O,15,FALSE),0)</f>
        <v>0</v>
      </c>
      <c r="G1810">
        <f>IFERROR(VLOOKUP(A1810,[1]Monitoramento_Base!$A:$P,16,FALSE),0)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104254</v>
      </c>
      <c r="K1810">
        <f>IFERROR(VLOOKUP(A1810,[2]Sheet1!$A:$I,7,FALSE),0)</f>
        <v>646244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IFERROR(VLOOKUP(A1811,[1]Monitoramento_Base!$A:$J,7,FALSE),0)</f>
        <v>0</v>
      </c>
      <c r="C1811">
        <f>IFERROR(VLOOKUP(A1811,[1]Monitoramento_Base!$A:$J,8,FALSE),0)</f>
        <v>0</v>
      </c>
      <c r="D1811">
        <f>IFERROR(VLOOKUP(A1811,[1]Monitoramento_Base!$A:$K,11,FALSE),0)</f>
        <v>0</v>
      </c>
      <c r="E1811">
        <f>IFERROR(VLOOKUP(A1811,[1]Monitoramento_Base!$A:$L,12,FALSE),0)</f>
        <v>0</v>
      </c>
      <c r="F1811">
        <f>IFERROR(VLOOKUP(A1811,[1]Monitoramento_Base!$A:$O,15,FALSE),0)</f>
        <v>0</v>
      </c>
      <c r="G1811">
        <f>IFERROR(VLOOKUP(A1811,[1]Monitoramento_Base!$A:$P,16,FALSE),0)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104538</v>
      </c>
      <c r="K1811">
        <f>IFERROR(VLOOKUP(A1811,[2]Sheet1!$A:$I,7,FALSE),0)</f>
        <v>1822075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IFERROR(VLOOKUP(A1812,[1]Monitoramento_Base!$A:$J,7,FALSE),0)</f>
        <v>0</v>
      </c>
      <c r="C1812">
        <f>IFERROR(VLOOKUP(A1812,[1]Monitoramento_Base!$A:$J,8,FALSE),0)</f>
        <v>0</v>
      </c>
      <c r="D1812">
        <f>IFERROR(VLOOKUP(A1812,[1]Monitoramento_Base!$A:$K,11,FALSE),0)</f>
        <v>0</v>
      </c>
      <c r="E1812">
        <f>IFERROR(VLOOKUP(A1812,[1]Monitoramento_Base!$A:$L,12,FALSE),0)</f>
        <v>0</v>
      </c>
      <c r="F1812">
        <f>IFERROR(VLOOKUP(A1812,[1]Monitoramento_Base!$A:$O,15,FALSE),0)</f>
        <v>0</v>
      </c>
      <c r="G1812">
        <f>IFERROR(VLOOKUP(A1812,[1]Monitoramento_Base!$A:$P,16,FALSE),0)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100183</v>
      </c>
      <c r="K1812">
        <f>IFERROR(VLOOKUP(A1812,[2]Sheet1!$A:$I,7,FALSE),0)</f>
        <v>500715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IFERROR(VLOOKUP(A1813,[1]Monitoramento_Base!$A:$J,7,FALSE),0)</f>
        <v>0</v>
      </c>
      <c r="C1813">
        <f>IFERROR(VLOOKUP(A1813,[1]Monitoramento_Base!$A:$J,8,FALSE),0)</f>
        <v>0</v>
      </c>
      <c r="D1813">
        <f>IFERROR(VLOOKUP(A1813,[1]Monitoramento_Base!$A:$K,11,FALSE),0)</f>
        <v>0</v>
      </c>
      <c r="E1813">
        <f>IFERROR(VLOOKUP(A1813,[1]Monitoramento_Base!$A:$L,12,FALSE),0)</f>
        <v>0</v>
      </c>
      <c r="F1813">
        <f>IFERROR(VLOOKUP(A1813,[1]Monitoramento_Base!$A:$O,15,FALSE),0)</f>
        <v>0</v>
      </c>
      <c r="G1813">
        <f>IFERROR(VLOOKUP(A1813,[1]Monitoramento_Base!$A:$P,16,FALSE),0)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144566</v>
      </c>
      <c r="K1813">
        <f>IFERROR(VLOOKUP(A1813,[2]Sheet1!$A:$I,7,FALSE),0)</f>
        <v>548280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IFERROR(VLOOKUP(A1814,[1]Monitoramento_Base!$A:$J,7,FALSE),0)</f>
        <v>0</v>
      </c>
      <c r="C1814">
        <f>IFERROR(VLOOKUP(A1814,[1]Monitoramento_Base!$A:$J,8,FALSE),0)</f>
        <v>0</v>
      </c>
      <c r="D1814">
        <f>IFERROR(VLOOKUP(A1814,[1]Monitoramento_Base!$A:$K,11,FALSE),0)</f>
        <v>0</v>
      </c>
      <c r="E1814">
        <f>IFERROR(VLOOKUP(A1814,[1]Monitoramento_Base!$A:$L,12,FALSE),0)</f>
        <v>0</v>
      </c>
      <c r="F1814">
        <f>IFERROR(VLOOKUP(A1814,[1]Monitoramento_Base!$A:$O,15,FALSE),0)</f>
        <v>0</v>
      </c>
      <c r="G1814">
        <f>IFERROR(VLOOKUP(A1814,[1]Monitoramento_Base!$A:$P,16,FALSE),0)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43887</v>
      </c>
      <c r="K1814">
        <f>IFERROR(VLOOKUP(A1814,[2]Sheet1!$A:$I,7,FALSE),0)</f>
        <v>263011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IFERROR(VLOOKUP(A1815,[1]Monitoramento_Base!$A:$J,7,FALSE),0)</f>
        <v>0</v>
      </c>
      <c r="C1815">
        <f>IFERROR(VLOOKUP(A1815,[1]Monitoramento_Base!$A:$J,8,FALSE),0)</f>
        <v>0</v>
      </c>
      <c r="D1815">
        <f>IFERROR(VLOOKUP(A1815,[1]Monitoramento_Base!$A:$K,11,FALSE),0)</f>
        <v>0</v>
      </c>
      <c r="E1815">
        <f>IFERROR(VLOOKUP(A1815,[1]Monitoramento_Base!$A:$L,12,FALSE),0)</f>
        <v>0</v>
      </c>
      <c r="F1815">
        <f>IFERROR(VLOOKUP(A1815,[1]Monitoramento_Base!$A:$O,15,FALSE),0)</f>
        <v>0</v>
      </c>
      <c r="G1815">
        <f>IFERROR(VLOOKUP(A1815,[1]Monitoramento_Base!$A:$P,16,FALSE),0)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151128</v>
      </c>
      <c r="K1815">
        <f>IFERROR(VLOOKUP(A1815,[2]Sheet1!$A:$I,7,FALSE),0)</f>
        <v>1572322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IFERROR(VLOOKUP(A1816,[1]Monitoramento_Base!$A:$J,7,FALSE),0)</f>
        <v>0</v>
      </c>
      <c r="C1816">
        <f>IFERROR(VLOOKUP(A1816,[1]Monitoramento_Base!$A:$J,8,FALSE),0)</f>
        <v>0</v>
      </c>
      <c r="D1816">
        <f>IFERROR(VLOOKUP(A1816,[1]Monitoramento_Base!$A:$K,11,FALSE),0)</f>
        <v>0</v>
      </c>
      <c r="E1816">
        <f>IFERROR(VLOOKUP(A1816,[1]Monitoramento_Base!$A:$L,12,FALSE),0)</f>
        <v>0</v>
      </c>
      <c r="F1816">
        <f>IFERROR(VLOOKUP(A1816,[1]Monitoramento_Base!$A:$O,15,FALSE),0)</f>
        <v>0</v>
      </c>
      <c r="G1816">
        <f>IFERROR(VLOOKUP(A1816,[1]Monitoramento_Base!$A:$P,16,FALSE),0)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136317</v>
      </c>
      <c r="K1816">
        <f>IFERROR(VLOOKUP(A1816,[2]Sheet1!$A:$I,7,FALSE),0)</f>
        <v>1525976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IFERROR(VLOOKUP(A1817,[1]Monitoramento_Base!$A:$J,7,FALSE),0)</f>
        <v>0</v>
      </c>
      <c r="C1817">
        <f>IFERROR(VLOOKUP(A1817,[1]Monitoramento_Base!$A:$J,8,FALSE),0)</f>
        <v>0</v>
      </c>
      <c r="D1817">
        <f>IFERROR(VLOOKUP(A1817,[1]Monitoramento_Base!$A:$K,11,FALSE),0)</f>
        <v>0</v>
      </c>
      <c r="E1817">
        <f>IFERROR(VLOOKUP(A1817,[1]Monitoramento_Base!$A:$L,12,FALSE),0)</f>
        <v>0</v>
      </c>
      <c r="F1817">
        <f>IFERROR(VLOOKUP(A1817,[1]Monitoramento_Base!$A:$O,15,FALSE),0)</f>
        <v>0</v>
      </c>
      <c r="G1817">
        <f>IFERROR(VLOOKUP(A1817,[1]Monitoramento_Base!$A:$P,16,FALSE),0)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101840</v>
      </c>
      <c r="K1817">
        <f>IFERROR(VLOOKUP(A1817,[2]Sheet1!$A:$I,7,FALSE),0)</f>
        <v>898204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IFERROR(VLOOKUP(A1818,[1]Monitoramento_Base!$A:$J,7,FALSE),0)</f>
        <v>0</v>
      </c>
      <c r="C1818">
        <f>IFERROR(VLOOKUP(A1818,[1]Monitoramento_Base!$A:$J,8,FALSE),0)</f>
        <v>0</v>
      </c>
      <c r="D1818">
        <f>IFERROR(VLOOKUP(A1818,[1]Monitoramento_Base!$A:$K,11,FALSE),0)</f>
        <v>0</v>
      </c>
      <c r="E1818">
        <f>IFERROR(VLOOKUP(A1818,[1]Monitoramento_Base!$A:$L,12,FALSE),0)</f>
        <v>0</v>
      </c>
      <c r="F1818">
        <f>IFERROR(VLOOKUP(A1818,[1]Monitoramento_Base!$A:$O,15,FALSE),0)</f>
        <v>0</v>
      </c>
      <c r="G1818">
        <f>IFERROR(VLOOKUP(A1818,[1]Monitoramento_Base!$A:$P,16,FALSE),0)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82077</v>
      </c>
      <c r="K1818">
        <f>IFERROR(VLOOKUP(A1818,[2]Sheet1!$A:$I,7,FALSE),0)</f>
        <v>1076480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IFERROR(VLOOKUP(A1819,[1]Monitoramento_Base!$A:$J,7,FALSE),0)</f>
        <v>0</v>
      </c>
      <c r="C1819">
        <f>IFERROR(VLOOKUP(A1819,[1]Monitoramento_Base!$A:$J,8,FALSE),0)</f>
        <v>0</v>
      </c>
      <c r="D1819">
        <f>IFERROR(VLOOKUP(A1819,[1]Monitoramento_Base!$A:$K,11,FALSE),0)</f>
        <v>0</v>
      </c>
      <c r="E1819">
        <f>IFERROR(VLOOKUP(A1819,[1]Monitoramento_Base!$A:$L,12,FALSE),0)</f>
        <v>0</v>
      </c>
      <c r="F1819">
        <f>IFERROR(VLOOKUP(A1819,[1]Monitoramento_Base!$A:$O,15,FALSE),0)</f>
        <v>0</v>
      </c>
      <c r="G1819">
        <f>IFERROR(VLOOKUP(A1819,[1]Monitoramento_Base!$A:$P,16,FALSE),0)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41892</v>
      </c>
      <c r="K1819">
        <f>IFERROR(VLOOKUP(A1819,[2]Sheet1!$A:$I,7,FALSE),0)</f>
        <v>246760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IFERROR(VLOOKUP(A1820,[1]Monitoramento_Base!$A:$J,7,FALSE),0)</f>
        <v>0</v>
      </c>
      <c r="C1820">
        <f>IFERROR(VLOOKUP(A1820,[1]Monitoramento_Base!$A:$J,8,FALSE),0)</f>
        <v>0</v>
      </c>
      <c r="D1820">
        <f>IFERROR(VLOOKUP(A1820,[1]Monitoramento_Base!$A:$K,11,FALSE),0)</f>
        <v>0</v>
      </c>
      <c r="E1820">
        <f>IFERROR(VLOOKUP(A1820,[1]Monitoramento_Base!$A:$L,12,FALSE),0)</f>
        <v>0</v>
      </c>
      <c r="F1820">
        <f>IFERROR(VLOOKUP(A1820,[1]Monitoramento_Base!$A:$O,15,FALSE),0)</f>
        <v>0</v>
      </c>
      <c r="G1820">
        <f>IFERROR(VLOOKUP(A1820,[1]Monitoramento_Base!$A:$P,16,FALSE),0)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5660</v>
      </c>
      <c r="K1820">
        <f>IFERROR(VLOOKUP(A1820,[2]Sheet1!$A:$I,7,FALSE),0)</f>
        <v>4593325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IFERROR(VLOOKUP(A1821,[1]Monitoramento_Base!$A:$J,7,FALSE),0)</f>
        <v>0</v>
      </c>
      <c r="C1821">
        <f>IFERROR(VLOOKUP(A1821,[1]Monitoramento_Base!$A:$J,8,FALSE),0)</f>
        <v>0</v>
      </c>
      <c r="D1821">
        <f>IFERROR(VLOOKUP(A1821,[1]Monitoramento_Base!$A:$K,11,FALSE),0)</f>
        <v>0</v>
      </c>
      <c r="E1821">
        <f>IFERROR(VLOOKUP(A1821,[1]Monitoramento_Base!$A:$L,12,FALSE),0)</f>
        <v>0</v>
      </c>
      <c r="F1821">
        <f>IFERROR(VLOOKUP(A1821,[1]Monitoramento_Base!$A:$O,15,FALSE),0)</f>
        <v>0</v>
      </c>
      <c r="G1821">
        <f>IFERROR(VLOOKUP(A1821,[1]Monitoramento_Base!$A:$P,16,FALSE),0)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119444</v>
      </c>
      <c r="K1821">
        <f>IFERROR(VLOOKUP(A1821,[2]Sheet1!$A:$I,7,FALSE),0)</f>
        <v>722694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IFERROR(VLOOKUP(A1822,[1]Monitoramento_Base!$A:$J,7,FALSE),0)</f>
        <v>0</v>
      </c>
      <c r="C1822">
        <f>IFERROR(VLOOKUP(A1822,[1]Monitoramento_Base!$A:$J,8,FALSE),0)</f>
        <v>0</v>
      </c>
      <c r="D1822">
        <f>IFERROR(VLOOKUP(A1822,[1]Monitoramento_Base!$A:$K,11,FALSE),0)</f>
        <v>0</v>
      </c>
      <c r="E1822">
        <f>IFERROR(VLOOKUP(A1822,[1]Monitoramento_Base!$A:$L,12,FALSE),0)</f>
        <v>0</v>
      </c>
      <c r="F1822">
        <f>IFERROR(VLOOKUP(A1822,[1]Monitoramento_Base!$A:$O,15,FALSE),0)</f>
        <v>0</v>
      </c>
      <c r="G1822">
        <f>IFERROR(VLOOKUP(A1822,[1]Monitoramento_Base!$A:$P,16,FALSE),0)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23747</v>
      </c>
      <c r="K1822">
        <f>IFERROR(VLOOKUP(A1822,[2]Sheet1!$A:$I,7,FALSE),0)</f>
        <v>218801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IFERROR(VLOOKUP(A1823,[1]Monitoramento_Base!$A:$J,7,FALSE),0)</f>
        <v>0</v>
      </c>
      <c r="C1823">
        <f>IFERROR(VLOOKUP(A1823,[1]Monitoramento_Base!$A:$J,8,FALSE),0)</f>
        <v>0</v>
      </c>
      <c r="D1823">
        <f>IFERROR(VLOOKUP(A1823,[1]Monitoramento_Base!$A:$K,11,FALSE),0)</f>
        <v>0</v>
      </c>
      <c r="E1823">
        <f>IFERROR(VLOOKUP(A1823,[1]Monitoramento_Base!$A:$L,12,FALSE),0)</f>
        <v>0</v>
      </c>
      <c r="F1823">
        <f>IFERROR(VLOOKUP(A1823,[1]Monitoramento_Base!$A:$O,15,FALSE),0)</f>
        <v>0</v>
      </c>
      <c r="G1823">
        <f>IFERROR(VLOOKUP(A1823,[1]Monitoramento_Base!$A:$P,16,FALSE),0)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31964</v>
      </c>
      <c r="K1823">
        <f>IFERROR(VLOOKUP(A1823,[2]Sheet1!$A:$I,7,FALSE),0)</f>
        <v>396707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IFERROR(VLOOKUP(A1824,[1]Monitoramento_Base!$A:$J,7,FALSE),0)</f>
        <v>0</v>
      </c>
      <c r="C1824">
        <f>IFERROR(VLOOKUP(A1824,[1]Monitoramento_Base!$A:$J,8,FALSE),0)</f>
        <v>0</v>
      </c>
      <c r="D1824">
        <f>IFERROR(VLOOKUP(A1824,[1]Monitoramento_Base!$A:$K,11,FALSE),0)</f>
        <v>0</v>
      </c>
      <c r="E1824">
        <f>IFERROR(VLOOKUP(A1824,[1]Monitoramento_Base!$A:$L,12,FALSE),0)</f>
        <v>0</v>
      </c>
      <c r="F1824">
        <f>IFERROR(VLOOKUP(A1824,[1]Monitoramento_Base!$A:$O,15,FALSE),0)</f>
        <v>0</v>
      </c>
      <c r="G1824">
        <f>IFERROR(VLOOKUP(A1824,[1]Monitoramento_Base!$A:$P,16,FALSE),0)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170182</v>
      </c>
      <c r="K1824">
        <f>IFERROR(VLOOKUP(A1824,[2]Sheet1!$A:$I,7,FALSE),0)</f>
        <v>1906694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IFERROR(VLOOKUP(A1825,[1]Monitoramento_Base!$A:$J,7,FALSE),0)</f>
        <v>0</v>
      </c>
      <c r="C1825">
        <f>IFERROR(VLOOKUP(A1825,[1]Monitoramento_Base!$A:$J,8,FALSE),0)</f>
        <v>0</v>
      </c>
      <c r="D1825">
        <f>IFERROR(VLOOKUP(A1825,[1]Monitoramento_Base!$A:$K,11,FALSE),0)</f>
        <v>0</v>
      </c>
      <c r="E1825">
        <f>IFERROR(VLOOKUP(A1825,[1]Monitoramento_Base!$A:$L,12,FALSE),0)</f>
        <v>0</v>
      </c>
      <c r="F1825">
        <f>IFERROR(VLOOKUP(A1825,[1]Monitoramento_Base!$A:$O,15,FALSE),0)</f>
        <v>0</v>
      </c>
      <c r="G1825">
        <f>IFERROR(VLOOKUP(A1825,[1]Monitoramento_Base!$A:$P,16,FALSE),0)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243924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IFERROR(VLOOKUP(A1826,[1]Monitoramento_Base!$A:$J,7,FALSE),0)</f>
        <v>0</v>
      </c>
      <c r="C1826">
        <f>IFERROR(VLOOKUP(A1826,[1]Monitoramento_Base!$A:$J,8,FALSE),0)</f>
        <v>0</v>
      </c>
      <c r="D1826">
        <f>IFERROR(VLOOKUP(A1826,[1]Monitoramento_Base!$A:$K,11,FALSE),0)</f>
        <v>0</v>
      </c>
      <c r="E1826">
        <f>IFERROR(VLOOKUP(A1826,[1]Monitoramento_Base!$A:$L,12,FALSE),0)</f>
        <v>0</v>
      </c>
      <c r="F1826">
        <f>IFERROR(VLOOKUP(A1826,[1]Monitoramento_Base!$A:$O,15,FALSE),0)</f>
        <v>0</v>
      </c>
      <c r="G1826">
        <f>IFERROR(VLOOKUP(A1826,[1]Monitoramento_Base!$A:$P,16,FALSE),0)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395919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IFERROR(VLOOKUP(A1827,[1]Monitoramento_Base!$A:$J,7,FALSE),0)</f>
        <v>0</v>
      </c>
      <c r="C1827">
        <f>IFERROR(VLOOKUP(A1827,[1]Monitoramento_Base!$A:$J,8,FALSE),0)</f>
        <v>0</v>
      </c>
      <c r="D1827">
        <f>IFERROR(VLOOKUP(A1827,[1]Monitoramento_Base!$A:$K,11,FALSE),0)</f>
        <v>0</v>
      </c>
      <c r="E1827">
        <f>IFERROR(VLOOKUP(A1827,[1]Monitoramento_Base!$A:$L,12,FALSE),0)</f>
        <v>0</v>
      </c>
      <c r="F1827">
        <f>IFERROR(VLOOKUP(A1827,[1]Monitoramento_Base!$A:$O,15,FALSE),0)</f>
        <v>0</v>
      </c>
      <c r="G1827">
        <f>IFERROR(VLOOKUP(A1827,[1]Monitoramento_Base!$A:$P,16,FALSE),0)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421911</v>
      </c>
      <c r="K1827">
        <f>IFERROR(VLOOKUP(A1827,[2]Sheet1!$A:$I,7,FALSE),0)</f>
        <v>2706908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IFERROR(VLOOKUP(A1828,[1]Monitoramento_Base!$A:$J,7,FALSE),0)</f>
        <v>0</v>
      </c>
      <c r="C1828">
        <f>IFERROR(VLOOKUP(A1828,[1]Monitoramento_Base!$A:$J,8,FALSE),0)</f>
        <v>0</v>
      </c>
      <c r="D1828">
        <f>IFERROR(VLOOKUP(A1828,[1]Monitoramento_Base!$A:$K,11,FALSE),0)</f>
        <v>0</v>
      </c>
      <c r="E1828">
        <f>IFERROR(VLOOKUP(A1828,[1]Monitoramento_Base!$A:$L,12,FALSE),0)</f>
        <v>0</v>
      </c>
      <c r="F1828">
        <f>IFERROR(VLOOKUP(A1828,[1]Monitoramento_Base!$A:$O,15,FALSE),0)</f>
        <v>0</v>
      </c>
      <c r="G1828">
        <f>IFERROR(VLOOKUP(A1828,[1]Monitoramento_Base!$A:$P,16,FALSE),0)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108907</v>
      </c>
      <c r="K1828">
        <f>IFERROR(VLOOKUP(A1828,[2]Sheet1!$A:$I,7,FALSE),0)</f>
        <v>1087338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IFERROR(VLOOKUP(A1829,[1]Monitoramento_Base!$A:$J,7,FALSE),0)</f>
        <v>0</v>
      </c>
      <c r="C1829">
        <f>IFERROR(VLOOKUP(A1829,[1]Monitoramento_Base!$A:$J,8,FALSE),0)</f>
        <v>0</v>
      </c>
      <c r="D1829">
        <f>IFERROR(VLOOKUP(A1829,[1]Monitoramento_Base!$A:$K,11,FALSE),0)</f>
        <v>0</v>
      </c>
      <c r="E1829">
        <f>IFERROR(VLOOKUP(A1829,[1]Monitoramento_Base!$A:$L,12,FALSE),0)</f>
        <v>0</v>
      </c>
      <c r="F1829">
        <f>IFERROR(VLOOKUP(A1829,[1]Monitoramento_Base!$A:$O,15,FALSE),0)</f>
        <v>0</v>
      </c>
      <c r="G1829">
        <f>IFERROR(VLOOKUP(A1829,[1]Monitoramento_Base!$A:$P,16,FALSE),0)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58905</v>
      </c>
      <c r="K1829">
        <f>IFERROR(VLOOKUP(A1829,[2]Sheet1!$A:$I,7,FALSE),0)</f>
        <v>282517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IFERROR(VLOOKUP(A1830,[1]Monitoramento_Base!$A:$J,7,FALSE),0)</f>
        <v>0</v>
      </c>
      <c r="C1830">
        <f>IFERROR(VLOOKUP(A1830,[1]Monitoramento_Base!$A:$J,8,FALSE),0)</f>
        <v>0</v>
      </c>
      <c r="D1830">
        <f>IFERROR(VLOOKUP(A1830,[1]Monitoramento_Base!$A:$K,11,FALSE),0)</f>
        <v>0</v>
      </c>
      <c r="E1830">
        <f>IFERROR(VLOOKUP(A1830,[1]Monitoramento_Base!$A:$L,12,FALSE),0)</f>
        <v>0</v>
      </c>
      <c r="F1830">
        <f>IFERROR(VLOOKUP(A1830,[1]Monitoramento_Base!$A:$O,15,FALSE),0)</f>
        <v>0</v>
      </c>
      <c r="G1830">
        <f>IFERROR(VLOOKUP(A1830,[1]Monitoramento_Base!$A:$P,16,FALSE),0)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48730</v>
      </c>
      <c r="K1830">
        <f>IFERROR(VLOOKUP(A1830,[2]Sheet1!$A:$I,7,FALSE),0)</f>
        <v>644828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IFERROR(VLOOKUP(A1831,[1]Monitoramento_Base!$A:$J,7,FALSE),0)</f>
        <v>0</v>
      </c>
      <c r="C1831">
        <f>IFERROR(VLOOKUP(A1831,[1]Monitoramento_Base!$A:$J,8,FALSE),0)</f>
        <v>0</v>
      </c>
      <c r="D1831">
        <f>IFERROR(VLOOKUP(A1831,[1]Monitoramento_Base!$A:$K,11,FALSE),0)</f>
        <v>0</v>
      </c>
      <c r="E1831">
        <f>IFERROR(VLOOKUP(A1831,[1]Monitoramento_Base!$A:$L,12,FALSE),0)</f>
        <v>0</v>
      </c>
      <c r="F1831">
        <f>IFERROR(VLOOKUP(A1831,[1]Monitoramento_Base!$A:$O,15,FALSE),0)</f>
        <v>0</v>
      </c>
      <c r="G1831">
        <f>IFERROR(VLOOKUP(A1831,[1]Monitoramento_Base!$A:$P,16,FALSE),0)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19665</v>
      </c>
      <c r="K1831">
        <f>IFERROR(VLOOKUP(A1831,[2]Sheet1!$A:$I,7,FALSE),0)</f>
        <v>144065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IFERROR(VLOOKUP(A1832,[1]Monitoramento_Base!$A:$J,7,FALSE),0)</f>
        <v>0</v>
      </c>
      <c r="C1832">
        <f>IFERROR(VLOOKUP(A1832,[1]Monitoramento_Base!$A:$J,8,FALSE),0)</f>
        <v>0</v>
      </c>
      <c r="D1832">
        <f>IFERROR(VLOOKUP(A1832,[1]Monitoramento_Base!$A:$K,11,FALSE),0)</f>
        <v>0</v>
      </c>
      <c r="E1832">
        <f>IFERROR(VLOOKUP(A1832,[1]Monitoramento_Base!$A:$L,12,FALSE),0)</f>
        <v>0</v>
      </c>
      <c r="F1832">
        <f>IFERROR(VLOOKUP(A1832,[1]Monitoramento_Base!$A:$O,15,FALSE),0)</f>
        <v>0</v>
      </c>
      <c r="G1832">
        <f>IFERROR(VLOOKUP(A1832,[1]Monitoramento_Base!$A:$P,16,FALSE),0)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51441</v>
      </c>
      <c r="K1832">
        <f>IFERROR(VLOOKUP(A1832,[2]Sheet1!$A:$I,7,FALSE),0)</f>
        <v>4306848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IFERROR(VLOOKUP(A1833,[1]Monitoramento_Base!$A:$J,7,FALSE),0)</f>
        <v>0</v>
      </c>
      <c r="C1833">
        <f>IFERROR(VLOOKUP(A1833,[1]Monitoramento_Base!$A:$J,8,FALSE),0)</f>
        <v>0</v>
      </c>
      <c r="D1833">
        <f>IFERROR(VLOOKUP(A1833,[1]Monitoramento_Base!$A:$K,11,FALSE),0)</f>
        <v>0</v>
      </c>
      <c r="E1833">
        <f>IFERROR(VLOOKUP(A1833,[1]Monitoramento_Base!$A:$L,12,FALSE),0)</f>
        <v>0</v>
      </c>
      <c r="F1833">
        <f>IFERROR(VLOOKUP(A1833,[1]Monitoramento_Base!$A:$O,15,FALSE),0)</f>
        <v>0</v>
      </c>
      <c r="G1833">
        <f>IFERROR(VLOOKUP(A1833,[1]Monitoramento_Base!$A:$P,16,FALSE),0)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57908</v>
      </c>
      <c r="K1833">
        <f>IFERROR(VLOOKUP(A1833,[2]Sheet1!$A:$I,7,FALSE),0)</f>
        <v>1180247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IFERROR(VLOOKUP(A1834,[1]Monitoramento_Base!$A:$J,7,FALSE),0)</f>
        <v>0</v>
      </c>
      <c r="C1834">
        <f>IFERROR(VLOOKUP(A1834,[1]Monitoramento_Base!$A:$J,8,FALSE),0)</f>
        <v>0</v>
      </c>
      <c r="D1834">
        <f>IFERROR(VLOOKUP(A1834,[1]Monitoramento_Base!$A:$K,11,FALSE),0)</f>
        <v>0</v>
      </c>
      <c r="E1834">
        <f>IFERROR(VLOOKUP(A1834,[1]Monitoramento_Base!$A:$L,12,FALSE),0)</f>
        <v>0</v>
      </c>
      <c r="F1834">
        <f>IFERROR(VLOOKUP(A1834,[1]Monitoramento_Base!$A:$O,15,FALSE),0)</f>
        <v>0</v>
      </c>
      <c r="G1834">
        <f>IFERROR(VLOOKUP(A1834,[1]Monitoramento_Base!$A:$P,16,FALSE),0)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369224</v>
      </c>
      <c r="K1834">
        <f>IFERROR(VLOOKUP(A1834,[2]Sheet1!$A:$I,7,FALSE),0)</f>
        <v>4288860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IFERROR(VLOOKUP(A1835,[1]Monitoramento_Base!$A:$J,7,FALSE),0)</f>
        <v>0</v>
      </c>
      <c r="C1835">
        <f>IFERROR(VLOOKUP(A1835,[1]Monitoramento_Base!$A:$J,8,FALSE),0)</f>
        <v>0</v>
      </c>
      <c r="D1835">
        <f>IFERROR(VLOOKUP(A1835,[1]Monitoramento_Base!$A:$K,11,FALSE),0)</f>
        <v>0</v>
      </c>
      <c r="E1835">
        <f>IFERROR(VLOOKUP(A1835,[1]Monitoramento_Base!$A:$L,12,FALSE),0)</f>
        <v>0</v>
      </c>
      <c r="F1835">
        <f>IFERROR(VLOOKUP(A1835,[1]Monitoramento_Base!$A:$O,15,FALSE),0)</f>
        <v>0</v>
      </c>
      <c r="G1835">
        <f>IFERROR(VLOOKUP(A1835,[1]Monitoramento_Base!$A:$P,16,FALSE),0)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117330</v>
      </c>
      <c r="K1835">
        <f>IFERROR(VLOOKUP(A1835,[2]Sheet1!$A:$I,7,FALSE),0)</f>
        <v>1482860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IFERROR(VLOOKUP(A1836,[1]Monitoramento_Base!$A:$J,7,FALSE),0)</f>
        <v>0</v>
      </c>
      <c r="C1836">
        <f>IFERROR(VLOOKUP(A1836,[1]Monitoramento_Base!$A:$J,8,FALSE),0)</f>
        <v>0</v>
      </c>
      <c r="D1836">
        <f>IFERROR(VLOOKUP(A1836,[1]Monitoramento_Base!$A:$K,11,FALSE),0)</f>
        <v>0</v>
      </c>
      <c r="E1836">
        <f>IFERROR(VLOOKUP(A1836,[1]Monitoramento_Base!$A:$L,12,FALSE),0)</f>
        <v>0</v>
      </c>
      <c r="F1836">
        <f>IFERROR(VLOOKUP(A1836,[1]Monitoramento_Base!$A:$O,15,FALSE),0)</f>
        <v>0</v>
      </c>
      <c r="G1836">
        <f>IFERROR(VLOOKUP(A1836,[1]Monitoramento_Base!$A:$P,16,FALSE),0)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222695</v>
      </c>
      <c r="K1836">
        <f>IFERROR(VLOOKUP(A1836,[2]Sheet1!$A:$I,7,FALSE),0)</f>
        <v>1321328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IFERROR(VLOOKUP(A1837,[1]Monitoramento_Base!$A:$J,7,FALSE),0)</f>
        <v>0</v>
      </c>
      <c r="C1837">
        <f>IFERROR(VLOOKUP(A1837,[1]Monitoramento_Base!$A:$J,8,FALSE),0)</f>
        <v>0</v>
      </c>
      <c r="D1837">
        <f>IFERROR(VLOOKUP(A1837,[1]Monitoramento_Base!$A:$K,11,FALSE),0)</f>
        <v>0</v>
      </c>
      <c r="E1837">
        <f>IFERROR(VLOOKUP(A1837,[1]Monitoramento_Base!$A:$L,12,FALSE),0)</f>
        <v>0</v>
      </c>
      <c r="F1837">
        <f>IFERROR(VLOOKUP(A1837,[1]Monitoramento_Base!$A:$O,15,FALSE),0)</f>
        <v>0</v>
      </c>
      <c r="G1837">
        <f>IFERROR(VLOOKUP(A1837,[1]Monitoramento_Base!$A:$P,16,FALSE),0)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186447</v>
      </c>
      <c r="K1837">
        <f>IFERROR(VLOOKUP(A1837,[2]Sheet1!$A:$I,7,FALSE),0)</f>
        <v>959285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IFERROR(VLOOKUP(A1838,[1]Monitoramento_Base!$A:$J,7,FALSE),0)</f>
        <v>0</v>
      </c>
      <c r="C1838">
        <f>IFERROR(VLOOKUP(A1838,[1]Monitoramento_Base!$A:$J,8,FALSE),0)</f>
        <v>0</v>
      </c>
      <c r="D1838">
        <f>IFERROR(VLOOKUP(A1838,[1]Monitoramento_Base!$A:$K,11,FALSE),0)</f>
        <v>0</v>
      </c>
      <c r="E1838">
        <f>IFERROR(VLOOKUP(A1838,[1]Monitoramento_Base!$A:$L,12,FALSE),0)</f>
        <v>0</v>
      </c>
      <c r="F1838">
        <f>IFERROR(VLOOKUP(A1838,[1]Monitoramento_Base!$A:$O,15,FALSE),0)</f>
        <v>0</v>
      </c>
      <c r="G1838">
        <f>IFERROR(VLOOKUP(A1838,[1]Monitoramento_Base!$A:$P,16,FALSE),0)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55091</v>
      </c>
      <c r="K1838">
        <f>IFERROR(VLOOKUP(A1838,[2]Sheet1!$A:$I,7,FALSE),0)</f>
        <v>937443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IFERROR(VLOOKUP(A1839,[1]Monitoramento_Base!$A:$J,7,FALSE),0)</f>
        <v>0</v>
      </c>
      <c r="C1839">
        <f>IFERROR(VLOOKUP(A1839,[1]Monitoramento_Base!$A:$J,8,FALSE),0)</f>
        <v>0</v>
      </c>
      <c r="D1839">
        <f>IFERROR(VLOOKUP(A1839,[1]Monitoramento_Base!$A:$K,11,FALSE),0)</f>
        <v>0</v>
      </c>
      <c r="E1839">
        <f>IFERROR(VLOOKUP(A1839,[1]Monitoramento_Base!$A:$L,12,FALSE),0)</f>
        <v>0</v>
      </c>
      <c r="F1839">
        <f>IFERROR(VLOOKUP(A1839,[1]Monitoramento_Base!$A:$O,15,FALSE),0)</f>
        <v>0</v>
      </c>
      <c r="G1839">
        <f>IFERROR(VLOOKUP(A1839,[1]Monitoramento_Base!$A:$P,16,FALSE),0)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62878</v>
      </c>
      <c r="K1839">
        <f>IFERROR(VLOOKUP(A1839,[2]Sheet1!$A:$I,7,FALSE),0)</f>
        <v>464588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IFERROR(VLOOKUP(A1840,[1]Monitoramento_Base!$A:$J,7,FALSE),0)</f>
        <v>0</v>
      </c>
      <c r="C1840">
        <f>IFERROR(VLOOKUP(A1840,[1]Monitoramento_Base!$A:$J,8,FALSE),0)</f>
        <v>0</v>
      </c>
      <c r="D1840">
        <f>IFERROR(VLOOKUP(A1840,[1]Monitoramento_Base!$A:$K,11,FALSE),0)</f>
        <v>0</v>
      </c>
      <c r="E1840">
        <f>IFERROR(VLOOKUP(A1840,[1]Monitoramento_Base!$A:$L,12,FALSE),0)</f>
        <v>0</v>
      </c>
      <c r="F1840">
        <f>IFERROR(VLOOKUP(A1840,[1]Monitoramento_Base!$A:$O,15,FALSE),0)</f>
        <v>0</v>
      </c>
      <c r="G1840">
        <f>IFERROR(VLOOKUP(A1840,[1]Monitoramento_Base!$A:$P,16,FALSE),0)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37323</v>
      </c>
      <c r="K1840">
        <f>IFERROR(VLOOKUP(A1840,[2]Sheet1!$A:$I,7,FALSE),0)</f>
        <v>757416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IFERROR(VLOOKUP(A1841,[1]Monitoramento_Base!$A:$J,7,FALSE),0)</f>
        <v>0</v>
      </c>
      <c r="C1841">
        <f>IFERROR(VLOOKUP(A1841,[1]Monitoramento_Base!$A:$J,8,FALSE),0)</f>
        <v>0</v>
      </c>
      <c r="D1841">
        <f>IFERROR(VLOOKUP(A1841,[1]Monitoramento_Base!$A:$K,11,FALSE),0)</f>
        <v>0</v>
      </c>
      <c r="E1841">
        <f>IFERROR(VLOOKUP(A1841,[1]Monitoramento_Base!$A:$L,12,FALSE),0)</f>
        <v>0</v>
      </c>
      <c r="F1841">
        <f>IFERROR(VLOOKUP(A1841,[1]Monitoramento_Base!$A:$O,15,FALSE),0)</f>
        <v>0</v>
      </c>
      <c r="G1841">
        <f>IFERROR(VLOOKUP(A1841,[1]Monitoramento_Base!$A:$P,16,FALSE),0)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126464</v>
      </c>
      <c r="K1841">
        <f>IFERROR(VLOOKUP(A1841,[2]Sheet1!$A:$I,7,FALSE),0)</f>
        <v>483698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IFERROR(VLOOKUP(A1842,[1]Monitoramento_Base!$A:$J,7,FALSE),0)</f>
        <v>0</v>
      </c>
      <c r="C1842">
        <f>IFERROR(VLOOKUP(A1842,[1]Monitoramento_Base!$A:$J,8,FALSE),0)</f>
        <v>0</v>
      </c>
      <c r="D1842">
        <f>IFERROR(VLOOKUP(A1842,[1]Monitoramento_Base!$A:$K,11,FALSE),0)</f>
        <v>0</v>
      </c>
      <c r="E1842">
        <f>IFERROR(VLOOKUP(A1842,[1]Monitoramento_Base!$A:$L,12,FALSE),0)</f>
        <v>0</v>
      </c>
      <c r="F1842">
        <f>IFERROR(VLOOKUP(A1842,[1]Monitoramento_Base!$A:$O,15,FALSE),0)</f>
        <v>0</v>
      </c>
      <c r="G1842">
        <f>IFERROR(VLOOKUP(A1842,[1]Monitoramento_Base!$A:$P,16,FALSE),0)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194149</v>
      </c>
      <c r="K1842">
        <f>IFERROR(VLOOKUP(A1842,[2]Sheet1!$A:$I,7,FALSE),0)</f>
        <v>1695453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IFERROR(VLOOKUP(A1843,[1]Monitoramento_Base!$A:$J,7,FALSE),0)</f>
        <v>0</v>
      </c>
      <c r="C1843">
        <f>IFERROR(VLOOKUP(A1843,[1]Monitoramento_Base!$A:$J,8,FALSE),0)</f>
        <v>0</v>
      </c>
      <c r="D1843">
        <f>IFERROR(VLOOKUP(A1843,[1]Monitoramento_Base!$A:$K,11,FALSE),0)</f>
        <v>0</v>
      </c>
      <c r="E1843">
        <f>IFERROR(VLOOKUP(A1843,[1]Monitoramento_Base!$A:$L,12,FALSE),0)</f>
        <v>0</v>
      </c>
      <c r="F1843">
        <f>IFERROR(VLOOKUP(A1843,[1]Monitoramento_Base!$A:$O,15,FALSE),0)</f>
        <v>0</v>
      </c>
      <c r="G1843">
        <f>IFERROR(VLOOKUP(A1843,[1]Monitoramento_Base!$A:$P,16,FALSE),0)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86506</v>
      </c>
      <c r="K1843">
        <f>IFERROR(VLOOKUP(A1843,[2]Sheet1!$A:$I,7,FALSE),0)</f>
        <v>484522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IFERROR(VLOOKUP(A1844,[1]Monitoramento_Base!$A:$J,7,FALSE),0)</f>
        <v>0</v>
      </c>
      <c r="C1844">
        <f>IFERROR(VLOOKUP(A1844,[1]Monitoramento_Base!$A:$J,8,FALSE),0)</f>
        <v>0</v>
      </c>
      <c r="D1844">
        <f>IFERROR(VLOOKUP(A1844,[1]Monitoramento_Base!$A:$K,11,FALSE),0)</f>
        <v>0</v>
      </c>
      <c r="E1844">
        <f>IFERROR(VLOOKUP(A1844,[1]Monitoramento_Base!$A:$L,12,FALSE),0)</f>
        <v>0</v>
      </c>
      <c r="F1844">
        <f>IFERROR(VLOOKUP(A1844,[1]Monitoramento_Base!$A:$O,15,FALSE),0)</f>
        <v>0</v>
      </c>
      <c r="G1844">
        <f>IFERROR(VLOOKUP(A1844,[1]Monitoramento_Base!$A:$P,16,FALSE),0)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238</v>
      </c>
      <c r="K1844">
        <f>IFERROR(VLOOKUP(A1844,[2]Sheet1!$A:$I,7,FALSE),0)</f>
        <v>1242286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IFERROR(VLOOKUP(A1845,[1]Monitoramento_Base!$A:$J,7,FALSE),0)</f>
        <v>0</v>
      </c>
      <c r="C1845">
        <f>IFERROR(VLOOKUP(A1845,[1]Monitoramento_Base!$A:$J,8,FALSE),0)</f>
        <v>0</v>
      </c>
      <c r="D1845">
        <f>IFERROR(VLOOKUP(A1845,[1]Monitoramento_Base!$A:$K,11,FALSE),0)</f>
        <v>0</v>
      </c>
      <c r="E1845">
        <f>IFERROR(VLOOKUP(A1845,[1]Monitoramento_Base!$A:$L,12,FALSE),0)</f>
        <v>0</v>
      </c>
      <c r="F1845">
        <f>IFERROR(VLOOKUP(A1845,[1]Monitoramento_Base!$A:$O,15,FALSE),0)</f>
        <v>0</v>
      </c>
      <c r="G1845">
        <f>IFERROR(VLOOKUP(A1845,[1]Monitoramento_Base!$A:$P,16,FALSE),0)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751787</v>
      </c>
      <c r="K1845">
        <f>IFERROR(VLOOKUP(A1845,[2]Sheet1!$A:$I,7,FALSE),0)</f>
        <v>11903769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IFERROR(VLOOKUP(A1846,[1]Monitoramento_Base!$A:$J,7,FALSE),0)</f>
        <v>0</v>
      </c>
      <c r="C1846">
        <f>IFERROR(VLOOKUP(A1846,[1]Monitoramento_Base!$A:$J,8,FALSE),0)</f>
        <v>0</v>
      </c>
      <c r="D1846">
        <f>IFERROR(VLOOKUP(A1846,[1]Monitoramento_Base!$A:$K,11,FALSE),0)</f>
        <v>0</v>
      </c>
      <c r="E1846">
        <f>IFERROR(VLOOKUP(A1846,[1]Monitoramento_Base!$A:$L,12,FALSE),0)</f>
        <v>0</v>
      </c>
      <c r="F1846">
        <f>IFERROR(VLOOKUP(A1846,[1]Monitoramento_Base!$A:$O,15,FALSE),0)</f>
        <v>0</v>
      </c>
      <c r="G1846">
        <f>IFERROR(VLOOKUP(A1846,[1]Monitoramento_Base!$A:$P,16,FALSE),0)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41489</v>
      </c>
      <c r="K1846">
        <f>IFERROR(VLOOKUP(A1846,[2]Sheet1!$A:$I,7,FALSE),0)</f>
        <v>43657188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IFERROR(VLOOKUP(A1847,[1]Monitoramento_Base!$A:$J,7,FALSE),0)</f>
        <v>0</v>
      </c>
      <c r="C1847">
        <f>IFERROR(VLOOKUP(A1847,[1]Monitoramento_Base!$A:$J,8,FALSE),0)</f>
        <v>0</v>
      </c>
      <c r="D1847">
        <f>IFERROR(VLOOKUP(A1847,[1]Monitoramento_Base!$A:$K,11,FALSE),0)</f>
        <v>0</v>
      </c>
      <c r="E1847">
        <f>IFERROR(VLOOKUP(A1847,[1]Monitoramento_Base!$A:$L,12,FALSE),0)</f>
        <v>0</v>
      </c>
      <c r="F1847">
        <f>IFERROR(VLOOKUP(A1847,[1]Monitoramento_Base!$A:$O,15,FALSE),0)</f>
        <v>0</v>
      </c>
      <c r="G1847">
        <f>IFERROR(VLOOKUP(A1847,[1]Monitoramento_Base!$A:$P,16,FALSE),0)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38694998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IFERROR(VLOOKUP(A1848,[1]Monitoramento_Base!$A:$J,7,FALSE),0)</f>
        <v>0</v>
      </c>
      <c r="C1848">
        <f>IFERROR(VLOOKUP(A1848,[1]Monitoramento_Base!$A:$J,8,FALSE),0)</f>
        <v>0</v>
      </c>
      <c r="D1848">
        <f>IFERROR(VLOOKUP(A1848,[1]Monitoramento_Base!$A:$K,11,FALSE),0)</f>
        <v>0</v>
      </c>
      <c r="E1848">
        <f>IFERROR(VLOOKUP(A1848,[1]Monitoramento_Base!$A:$L,12,FALSE),0)</f>
        <v>0</v>
      </c>
      <c r="F1848">
        <f>IFERROR(VLOOKUP(A1848,[1]Monitoramento_Base!$A:$O,15,FALSE),0)</f>
        <v>0</v>
      </c>
      <c r="G1848">
        <f>IFERROR(VLOOKUP(A1848,[1]Monitoramento_Base!$A:$P,16,FALSE),0)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67103</v>
      </c>
      <c r="K1848">
        <f>IFERROR(VLOOKUP(A1848,[2]Sheet1!$A:$I,7,FALSE),0)</f>
        <v>350247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IFERROR(VLOOKUP(A1849,[1]Monitoramento_Base!$A:$J,7,FALSE),0)</f>
        <v>0</v>
      </c>
      <c r="C1849">
        <f>IFERROR(VLOOKUP(A1849,[1]Monitoramento_Base!$A:$J,8,FALSE),0)</f>
        <v>0</v>
      </c>
      <c r="D1849">
        <f>IFERROR(VLOOKUP(A1849,[1]Monitoramento_Base!$A:$K,11,FALSE),0)</f>
        <v>0</v>
      </c>
      <c r="E1849">
        <f>IFERROR(VLOOKUP(A1849,[1]Monitoramento_Base!$A:$L,12,FALSE),0)</f>
        <v>0</v>
      </c>
      <c r="F1849">
        <f>IFERROR(VLOOKUP(A1849,[1]Monitoramento_Base!$A:$O,15,FALSE),0)</f>
        <v>0</v>
      </c>
      <c r="G1849">
        <f>IFERROR(VLOOKUP(A1849,[1]Monitoramento_Base!$A:$P,16,FALSE),0)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5733</v>
      </c>
      <c r="K1849">
        <f>IFERROR(VLOOKUP(A1849,[2]Sheet1!$A:$I,7,FALSE),0)</f>
        <v>556630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IFERROR(VLOOKUP(A1850,[1]Monitoramento_Base!$A:$J,7,FALSE),0)</f>
        <v>0</v>
      </c>
      <c r="C1850">
        <f>IFERROR(VLOOKUP(A1850,[1]Monitoramento_Base!$A:$J,8,FALSE),0)</f>
        <v>0</v>
      </c>
      <c r="D1850">
        <f>IFERROR(VLOOKUP(A1850,[1]Monitoramento_Base!$A:$K,11,FALSE),0)</f>
        <v>0</v>
      </c>
      <c r="E1850">
        <f>IFERROR(VLOOKUP(A1850,[1]Monitoramento_Base!$A:$L,12,FALSE),0)</f>
        <v>0</v>
      </c>
      <c r="F1850">
        <f>IFERROR(VLOOKUP(A1850,[1]Monitoramento_Base!$A:$O,15,FALSE),0)</f>
        <v>0</v>
      </c>
      <c r="G1850">
        <f>IFERROR(VLOOKUP(A1850,[1]Monitoramento_Base!$A:$P,16,FALSE),0)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21605</v>
      </c>
      <c r="K1850">
        <f>IFERROR(VLOOKUP(A1850,[2]Sheet1!$A:$I,7,FALSE),0)</f>
        <v>2232268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IFERROR(VLOOKUP(A1851,[1]Monitoramento_Base!$A:$J,7,FALSE),0)</f>
        <v>0</v>
      </c>
      <c r="C1851">
        <f>IFERROR(VLOOKUP(A1851,[1]Monitoramento_Base!$A:$J,8,FALSE),0)</f>
        <v>0</v>
      </c>
      <c r="D1851">
        <f>IFERROR(VLOOKUP(A1851,[1]Monitoramento_Base!$A:$K,11,FALSE),0)</f>
        <v>0</v>
      </c>
      <c r="E1851">
        <f>IFERROR(VLOOKUP(A1851,[1]Monitoramento_Base!$A:$L,12,FALSE),0)</f>
        <v>0</v>
      </c>
      <c r="F1851">
        <f>IFERROR(VLOOKUP(A1851,[1]Monitoramento_Base!$A:$O,15,FALSE),0)</f>
        <v>0</v>
      </c>
      <c r="G1851">
        <f>IFERROR(VLOOKUP(A1851,[1]Monitoramento_Base!$A:$P,16,FALSE),0)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161630</v>
      </c>
      <c r="K1851">
        <f>IFERROR(VLOOKUP(A1851,[2]Sheet1!$A:$I,7,FALSE),0)</f>
        <v>1425405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IFERROR(VLOOKUP(A1852,[1]Monitoramento_Base!$A:$J,7,FALSE),0)</f>
        <v>0</v>
      </c>
      <c r="C1852">
        <f>IFERROR(VLOOKUP(A1852,[1]Monitoramento_Base!$A:$J,8,FALSE),0)</f>
        <v>0</v>
      </c>
      <c r="D1852">
        <f>IFERROR(VLOOKUP(A1852,[1]Monitoramento_Base!$A:$K,11,FALSE),0)</f>
        <v>0</v>
      </c>
      <c r="E1852">
        <f>IFERROR(VLOOKUP(A1852,[1]Monitoramento_Base!$A:$L,12,FALSE),0)</f>
        <v>0</v>
      </c>
      <c r="F1852">
        <f>IFERROR(VLOOKUP(A1852,[1]Monitoramento_Base!$A:$O,15,FALSE),0)</f>
        <v>0</v>
      </c>
      <c r="G1852">
        <f>IFERROR(VLOOKUP(A1852,[1]Monitoramento_Base!$A:$P,16,FALSE),0)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217554</v>
      </c>
      <c r="K1852">
        <f>IFERROR(VLOOKUP(A1852,[2]Sheet1!$A:$I,7,FALSE),0)</f>
        <v>694315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IFERROR(VLOOKUP(A1853,[1]Monitoramento_Base!$A:$J,7,FALSE),0)</f>
        <v>0</v>
      </c>
      <c r="C1853">
        <f>IFERROR(VLOOKUP(A1853,[1]Monitoramento_Base!$A:$J,8,FALSE),0)</f>
        <v>0</v>
      </c>
      <c r="D1853">
        <f>IFERROR(VLOOKUP(A1853,[1]Monitoramento_Base!$A:$K,11,FALSE),0)</f>
        <v>0</v>
      </c>
      <c r="E1853">
        <f>IFERROR(VLOOKUP(A1853,[1]Monitoramento_Base!$A:$L,12,FALSE),0)</f>
        <v>0</v>
      </c>
      <c r="F1853">
        <f>IFERROR(VLOOKUP(A1853,[1]Monitoramento_Base!$A:$O,15,FALSE),0)</f>
        <v>0</v>
      </c>
      <c r="G1853">
        <f>IFERROR(VLOOKUP(A1853,[1]Monitoramento_Base!$A:$P,16,FALSE),0)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146842</v>
      </c>
      <c r="K1853">
        <f>IFERROR(VLOOKUP(A1853,[2]Sheet1!$A:$I,7,FALSE),0)</f>
        <v>1189129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IFERROR(VLOOKUP(A1854,[1]Monitoramento_Base!$A:$J,7,FALSE),0)</f>
        <v>0</v>
      </c>
      <c r="C1854">
        <f>IFERROR(VLOOKUP(A1854,[1]Monitoramento_Base!$A:$J,8,FALSE),0)</f>
        <v>0</v>
      </c>
      <c r="D1854">
        <f>IFERROR(VLOOKUP(A1854,[1]Monitoramento_Base!$A:$K,11,FALSE),0)</f>
        <v>0</v>
      </c>
      <c r="E1854">
        <f>IFERROR(VLOOKUP(A1854,[1]Monitoramento_Base!$A:$L,12,FALSE),0)</f>
        <v>0</v>
      </c>
      <c r="F1854">
        <f>IFERROR(VLOOKUP(A1854,[1]Monitoramento_Base!$A:$O,15,FALSE),0)</f>
        <v>0</v>
      </c>
      <c r="G1854">
        <f>IFERROR(VLOOKUP(A1854,[1]Monitoramento_Base!$A:$P,16,FALSE),0)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105905</v>
      </c>
      <c r="K1854">
        <f>IFERROR(VLOOKUP(A1854,[2]Sheet1!$A:$I,7,FALSE),0)</f>
        <v>1076408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IFERROR(VLOOKUP(A1855,[1]Monitoramento_Base!$A:$J,7,FALSE),0)</f>
        <v>0</v>
      </c>
      <c r="C1855">
        <f>IFERROR(VLOOKUP(A1855,[1]Monitoramento_Base!$A:$J,8,FALSE),0)</f>
        <v>2765789</v>
      </c>
      <c r="D1855">
        <f>IFERROR(VLOOKUP(A1855,[1]Monitoramento_Base!$A:$K,11,FALSE),0)</f>
        <v>0</v>
      </c>
      <c r="E1855">
        <f>IFERROR(VLOOKUP(A1855,[1]Monitoramento_Base!$A:$L,12,FALSE),0)</f>
        <v>2676570</v>
      </c>
      <c r="F1855">
        <f>IFERROR(VLOOKUP(A1855,[1]Monitoramento_Base!$A:$O,15,FALSE),0)</f>
        <v>0</v>
      </c>
      <c r="G1855">
        <f>IFERROR(VLOOKUP(A1855,[1]Monitoramento_Base!$A:$P,16,FALSE),0)</f>
        <v>1784380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30645</v>
      </c>
      <c r="K1855">
        <f>IFERROR(VLOOKUP(A1855,[2]Sheet1!$A:$I,7,FALSE),0)</f>
        <v>44695730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IFERROR(VLOOKUP(A1856,[1]Monitoramento_Base!$A:$J,7,FALSE),0)</f>
        <v>0</v>
      </c>
      <c r="C1856">
        <f>IFERROR(VLOOKUP(A1856,[1]Monitoramento_Base!$A:$J,8,FALSE),0)</f>
        <v>0</v>
      </c>
      <c r="D1856">
        <f>IFERROR(VLOOKUP(A1856,[1]Monitoramento_Base!$A:$K,11,FALSE),0)</f>
        <v>0</v>
      </c>
      <c r="E1856">
        <f>IFERROR(VLOOKUP(A1856,[1]Monitoramento_Base!$A:$L,12,FALSE),0)</f>
        <v>0</v>
      </c>
      <c r="F1856">
        <f>IFERROR(VLOOKUP(A1856,[1]Monitoramento_Base!$A:$O,15,FALSE),0)</f>
        <v>0</v>
      </c>
      <c r="G1856">
        <f>IFERROR(VLOOKUP(A1856,[1]Monitoramento_Base!$A:$P,16,FALSE),0)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323</v>
      </c>
      <c r="K1856">
        <f>IFERROR(VLOOKUP(A1856,[2]Sheet1!$A:$I,7,FALSE),0)</f>
        <v>1190905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IFERROR(VLOOKUP(A1857,[1]Monitoramento_Base!$A:$J,7,FALSE),0)</f>
        <v>0</v>
      </c>
      <c r="C1857">
        <f>IFERROR(VLOOKUP(A1857,[1]Monitoramento_Base!$A:$J,8,FALSE),0)</f>
        <v>0</v>
      </c>
      <c r="D1857">
        <f>IFERROR(VLOOKUP(A1857,[1]Monitoramento_Base!$A:$K,11,FALSE),0)</f>
        <v>0</v>
      </c>
      <c r="E1857">
        <f>IFERROR(VLOOKUP(A1857,[1]Monitoramento_Base!$A:$L,12,FALSE),0)</f>
        <v>0</v>
      </c>
      <c r="F1857">
        <f>IFERROR(VLOOKUP(A1857,[1]Monitoramento_Base!$A:$O,15,FALSE),0)</f>
        <v>0</v>
      </c>
      <c r="G1857">
        <f>IFERROR(VLOOKUP(A1857,[1]Monitoramento_Base!$A:$P,16,FALSE),0)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62262</v>
      </c>
      <c r="K1857">
        <f>IFERROR(VLOOKUP(A1857,[2]Sheet1!$A:$I,7,FALSE),0)</f>
        <v>978520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IFERROR(VLOOKUP(A1858,[1]Monitoramento_Base!$A:$J,7,FALSE),0)</f>
        <v>0</v>
      </c>
      <c r="C1858">
        <f>IFERROR(VLOOKUP(A1858,[1]Monitoramento_Base!$A:$J,8,FALSE),0)</f>
        <v>0</v>
      </c>
      <c r="D1858">
        <f>IFERROR(VLOOKUP(A1858,[1]Monitoramento_Base!$A:$K,11,FALSE),0)</f>
        <v>0</v>
      </c>
      <c r="E1858">
        <f>IFERROR(VLOOKUP(A1858,[1]Monitoramento_Base!$A:$L,12,FALSE),0)</f>
        <v>0</v>
      </c>
      <c r="F1858">
        <f>IFERROR(VLOOKUP(A1858,[1]Monitoramento_Base!$A:$O,15,FALSE),0)</f>
        <v>0</v>
      </c>
      <c r="G1858">
        <f>IFERROR(VLOOKUP(A1858,[1]Monitoramento_Base!$A:$P,16,FALSE),0)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875</v>
      </c>
      <c r="K1858">
        <f>IFERROR(VLOOKUP(A1858,[2]Sheet1!$A:$I,7,FALSE),0)</f>
        <v>2155940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IFERROR(VLOOKUP(A1859,[1]Monitoramento_Base!$A:$J,7,FALSE),0)</f>
        <v>0</v>
      </c>
      <c r="C1859">
        <f>IFERROR(VLOOKUP(A1859,[1]Monitoramento_Base!$A:$J,8,FALSE),0)</f>
        <v>0</v>
      </c>
      <c r="D1859">
        <f>IFERROR(VLOOKUP(A1859,[1]Monitoramento_Base!$A:$K,11,FALSE),0)</f>
        <v>0</v>
      </c>
      <c r="E1859">
        <f>IFERROR(VLOOKUP(A1859,[1]Monitoramento_Base!$A:$L,12,FALSE),0)</f>
        <v>0</v>
      </c>
      <c r="F1859">
        <f>IFERROR(VLOOKUP(A1859,[1]Monitoramento_Base!$A:$O,15,FALSE),0)</f>
        <v>0</v>
      </c>
      <c r="G1859">
        <f>IFERROR(VLOOKUP(A1859,[1]Monitoramento_Base!$A:$P,16,FALSE),0)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9434</v>
      </c>
      <c r="K1859">
        <f>IFERROR(VLOOKUP(A1859,[2]Sheet1!$A:$I,7,FALSE),0)</f>
        <v>528425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IFERROR(VLOOKUP(A1860,[1]Monitoramento_Base!$A:$J,7,FALSE),0)</f>
        <v>0</v>
      </c>
      <c r="C1860">
        <f>IFERROR(VLOOKUP(A1860,[1]Monitoramento_Base!$A:$J,8,FALSE),0)</f>
        <v>0</v>
      </c>
      <c r="D1860">
        <f>IFERROR(VLOOKUP(A1860,[1]Monitoramento_Base!$A:$K,11,FALSE),0)</f>
        <v>0</v>
      </c>
      <c r="E1860">
        <f>IFERROR(VLOOKUP(A1860,[1]Monitoramento_Base!$A:$L,12,FALSE),0)</f>
        <v>0</v>
      </c>
      <c r="F1860">
        <f>IFERROR(VLOOKUP(A1860,[1]Monitoramento_Base!$A:$O,15,FALSE),0)</f>
        <v>0</v>
      </c>
      <c r="G1860">
        <f>IFERROR(VLOOKUP(A1860,[1]Monitoramento_Base!$A:$P,16,FALSE),0)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249206</v>
      </c>
      <c r="K1860">
        <f>IFERROR(VLOOKUP(A1860,[2]Sheet1!$A:$I,7,FALSE),0)</f>
        <v>2838454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IFERROR(VLOOKUP(A1861,[1]Monitoramento_Base!$A:$J,7,FALSE),0)</f>
        <v>0</v>
      </c>
      <c r="C1861">
        <f>IFERROR(VLOOKUP(A1861,[1]Monitoramento_Base!$A:$J,8,FALSE),0)</f>
        <v>0</v>
      </c>
      <c r="D1861">
        <f>IFERROR(VLOOKUP(A1861,[1]Monitoramento_Base!$A:$K,11,FALSE),0)</f>
        <v>0</v>
      </c>
      <c r="E1861">
        <f>IFERROR(VLOOKUP(A1861,[1]Monitoramento_Base!$A:$L,12,FALSE),0)</f>
        <v>0</v>
      </c>
      <c r="F1861">
        <f>IFERROR(VLOOKUP(A1861,[1]Monitoramento_Base!$A:$O,15,FALSE),0)</f>
        <v>0</v>
      </c>
      <c r="G1861">
        <f>IFERROR(VLOOKUP(A1861,[1]Monitoramento_Base!$A:$P,16,FALSE),0)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1673</v>
      </c>
      <c r="K1861">
        <f>IFERROR(VLOOKUP(A1861,[2]Sheet1!$A:$I,7,FALSE),0)</f>
        <v>1088603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IFERROR(VLOOKUP(A1862,[1]Monitoramento_Base!$A:$J,7,FALSE),0)</f>
        <v>0</v>
      </c>
      <c r="C1862">
        <f>IFERROR(VLOOKUP(A1862,[1]Monitoramento_Base!$A:$J,8,FALSE),0)</f>
        <v>0</v>
      </c>
      <c r="D1862">
        <f>IFERROR(VLOOKUP(A1862,[1]Monitoramento_Base!$A:$K,11,FALSE),0)</f>
        <v>0</v>
      </c>
      <c r="E1862">
        <f>IFERROR(VLOOKUP(A1862,[1]Monitoramento_Base!$A:$L,12,FALSE),0)</f>
        <v>0</v>
      </c>
      <c r="F1862">
        <f>IFERROR(VLOOKUP(A1862,[1]Monitoramento_Base!$A:$O,15,FALSE),0)</f>
        <v>0</v>
      </c>
      <c r="G1862">
        <f>IFERROR(VLOOKUP(A1862,[1]Monitoramento_Base!$A:$P,16,FALSE),0)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28652</v>
      </c>
      <c r="K1862">
        <f>IFERROR(VLOOKUP(A1862,[2]Sheet1!$A:$I,7,FALSE),0)</f>
        <v>2290414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IFERROR(VLOOKUP(A1863,[1]Monitoramento_Base!$A:$J,7,FALSE),0)</f>
        <v>0</v>
      </c>
      <c r="C1863">
        <f>IFERROR(VLOOKUP(A1863,[1]Monitoramento_Base!$A:$J,8,FALSE),0)</f>
        <v>0</v>
      </c>
      <c r="D1863">
        <f>IFERROR(VLOOKUP(A1863,[1]Monitoramento_Base!$A:$K,11,FALSE),0)</f>
        <v>0</v>
      </c>
      <c r="E1863">
        <f>IFERROR(VLOOKUP(A1863,[1]Monitoramento_Base!$A:$L,12,FALSE),0)</f>
        <v>0</v>
      </c>
      <c r="F1863">
        <f>IFERROR(VLOOKUP(A1863,[1]Monitoramento_Base!$A:$O,15,FALSE),0)</f>
        <v>0</v>
      </c>
      <c r="G1863">
        <f>IFERROR(VLOOKUP(A1863,[1]Monitoramento_Base!$A:$P,16,FALSE),0)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98441</v>
      </c>
      <c r="K1863">
        <f>IFERROR(VLOOKUP(A1863,[2]Sheet1!$A:$I,7,FALSE),0)</f>
        <v>1208486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IFERROR(VLOOKUP(A1864,[1]Monitoramento_Base!$A:$J,7,FALSE),0)</f>
        <v>0</v>
      </c>
      <c r="C1864">
        <f>IFERROR(VLOOKUP(A1864,[1]Monitoramento_Base!$A:$J,8,FALSE),0)</f>
        <v>0</v>
      </c>
      <c r="D1864">
        <f>IFERROR(VLOOKUP(A1864,[1]Monitoramento_Base!$A:$K,11,FALSE),0)</f>
        <v>0</v>
      </c>
      <c r="E1864">
        <f>IFERROR(VLOOKUP(A1864,[1]Monitoramento_Base!$A:$L,12,FALSE),0)</f>
        <v>0</v>
      </c>
      <c r="F1864">
        <f>IFERROR(VLOOKUP(A1864,[1]Monitoramento_Base!$A:$O,15,FALSE),0)</f>
        <v>0</v>
      </c>
      <c r="G1864">
        <f>IFERROR(VLOOKUP(A1864,[1]Monitoramento_Base!$A:$P,16,FALSE),0)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55871</v>
      </c>
      <c r="K1864">
        <f>IFERROR(VLOOKUP(A1864,[2]Sheet1!$A:$I,7,FALSE),0)</f>
        <v>2486317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IFERROR(VLOOKUP(A1865,[1]Monitoramento_Base!$A:$J,7,FALSE),0)</f>
        <v>0</v>
      </c>
      <c r="C1865">
        <f>IFERROR(VLOOKUP(A1865,[1]Monitoramento_Base!$A:$J,8,FALSE),0)</f>
        <v>0</v>
      </c>
      <c r="D1865">
        <f>IFERROR(VLOOKUP(A1865,[1]Monitoramento_Base!$A:$K,11,FALSE),0)</f>
        <v>0</v>
      </c>
      <c r="E1865">
        <f>IFERROR(VLOOKUP(A1865,[1]Monitoramento_Base!$A:$L,12,FALSE),0)</f>
        <v>0</v>
      </c>
      <c r="F1865">
        <f>IFERROR(VLOOKUP(A1865,[1]Monitoramento_Base!$A:$O,15,FALSE),0)</f>
        <v>0</v>
      </c>
      <c r="G1865">
        <f>IFERROR(VLOOKUP(A1865,[1]Monitoramento_Base!$A:$P,16,FALSE),0)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91799</v>
      </c>
      <c r="K1865">
        <f>IFERROR(VLOOKUP(A1865,[2]Sheet1!$A:$I,7,FALSE),0)</f>
        <v>552843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IFERROR(VLOOKUP(A1866,[1]Monitoramento_Base!$A:$J,7,FALSE),0)</f>
        <v>0</v>
      </c>
      <c r="C1866">
        <f>IFERROR(VLOOKUP(A1866,[1]Monitoramento_Base!$A:$J,8,FALSE),0)</f>
        <v>0</v>
      </c>
      <c r="D1866">
        <f>IFERROR(VLOOKUP(A1866,[1]Monitoramento_Base!$A:$K,11,FALSE),0)</f>
        <v>0</v>
      </c>
      <c r="E1866">
        <f>IFERROR(VLOOKUP(A1866,[1]Monitoramento_Base!$A:$L,12,FALSE),0)</f>
        <v>0</v>
      </c>
      <c r="F1866">
        <f>IFERROR(VLOOKUP(A1866,[1]Monitoramento_Base!$A:$O,15,FALSE),0)</f>
        <v>0</v>
      </c>
      <c r="G1866">
        <f>IFERROR(VLOOKUP(A1866,[1]Monitoramento_Base!$A:$P,16,FALSE),0)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211913</v>
      </c>
      <c r="K1866">
        <f>IFERROR(VLOOKUP(A1866,[2]Sheet1!$A:$I,7,FALSE),0)</f>
        <v>877358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IFERROR(VLOOKUP(A1867,[1]Monitoramento_Base!$A:$J,7,FALSE),0)</f>
        <v>0</v>
      </c>
      <c r="C1867">
        <f>IFERROR(VLOOKUP(A1867,[1]Monitoramento_Base!$A:$J,8,FALSE),0)</f>
        <v>0</v>
      </c>
      <c r="D1867">
        <f>IFERROR(VLOOKUP(A1867,[1]Monitoramento_Base!$A:$K,11,FALSE),0)</f>
        <v>0</v>
      </c>
      <c r="E1867">
        <f>IFERROR(VLOOKUP(A1867,[1]Monitoramento_Base!$A:$L,12,FALSE),0)</f>
        <v>0</v>
      </c>
      <c r="F1867">
        <f>IFERROR(VLOOKUP(A1867,[1]Monitoramento_Base!$A:$O,15,FALSE),0)</f>
        <v>0</v>
      </c>
      <c r="G1867">
        <f>IFERROR(VLOOKUP(A1867,[1]Monitoramento_Base!$A:$P,16,FALSE),0)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92320</v>
      </c>
      <c r="K1867">
        <f>IFERROR(VLOOKUP(A1867,[2]Sheet1!$A:$I,7,FALSE),0)</f>
        <v>507673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IFERROR(VLOOKUP(A1868,[1]Monitoramento_Base!$A:$J,7,FALSE),0)</f>
        <v>0</v>
      </c>
      <c r="C1868">
        <f>IFERROR(VLOOKUP(A1868,[1]Monitoramento_Base!$A:$J,8,FALSE),0)</f>
        <v>0</v>
      </c>
      <c r="D1868">
        <f>IFERROR(VLOOKUP(A1868,[1]Monitoramento_Base!$A:$K,11,FALSE),0)</f>
        <v>0</v>
      </c>
      <c r="E1868">
        <f>IFERROR(VLOOKUP(A1868,[1]Monitoramento_Base!$A:$L,12,FALSE),0)</f>
        <v>0</v>
      </c>
      <c r="F1868">
        <f>IFERROR(VLOOKUP(A1868,[1]Monitoramento_Base!$A:$O,15,FALSE),0)</f>
        <v>0</v>
      </c>
      <c r="G1868">
        <f>IFERROR(VLOOKUP(A1868,[1]Monitoramento_Base!$A:$P,16,FALSE),0)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768271</v>
      </c>
      <c r="K1868">
        <f>IFERROR(VLOOKUP(A1868,[2]Sheet1!$A:$I,7,FALSE),0)</f>
        <v>8391295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IFERROR(VLOOKUP(A1869,[1]Monitoramento_Base!$A:$J,7,FALSE),0)</f>
        <v>0</v>
      </c>
      <c r="C1869">
        <f>IFERROR(VLOOKUP(A1869,[1]Monitoramento_Base!$A:$J,8,FALSE),0)</f>
        <v>0</v>
      </c>
      <c r="D1869">
        <f>IFERROR(VLOOKUP(A1869,[1]Monitoramento_Base!$A:$K,11,FALSE),0)</f>
        <v>0</v>
      </c>
      <c r="E1869">
        <f>IFERROR(VLOOKUP(A1869,[1]Monitoramento_Base!$A:$L,12,FALSE),0)</f>
        <v>0</v>
      </c>
      <c r="F1869">
        <f>IFERROR(VLOOKUP(A1869,[1]Monitoramento_Base!$A:$O,15,FALSE),0)</f>
        <v>0</v>
      </c>
      <c r="G1869">
        <f>IFERROR(VLOOKUP(A1869,[1]Monitoramento_Base!$A:$P,16,FALSE),0)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166608</v>
      </c>
      <c r="K1869">
        <f>IFERROR(VLOOKUP(A1869,[2]Sheet1!$A:$I,7,FALSE),0)</f>
        <v>4659269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IFERROR(VLOOKUP(A1870,[1]Monitoramento_Base!$A:$J,7,FALSE),0)</f>
        <v>0</v>
      </c>
      <c r="C1870">
        <f>IFERROR(VLOOKUP(A1870,[1]Monitoramento_Base!$A:$J,8,FALSE),0)</f>
        <v>0</v>
      </c>
      <c r="D1870">
        <f>IFERROR(VLOOKUP(A1870,[1]Monitoramento_Base!$A:$K,11,FALSE),0)</f>
        <v>0</v>
      </c>
      <c r="E1870">
        <f>IFERROR(VLOOKUP(A1870,[1]Monitoramento_Base!$A:$L,12,FALSE),0)</f>
        <v>0</v>
      </c>
      <c r="F1870">
        <f>IFERROR(VLOOKUP(A1870,[1]Monitoramento_Base!$A:$O,15,FALSE),0)</f>
        <v>0</v>
      </c>
      <c r="G1870">
        <f>IFERROR(VLOOKUP(A1870,[1]Monitoramento_Base!$A:$P,16,FALSE),0)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217</v>
      </c>
      <c r="K1870">
        <f>IFERROR(VLOOKUP(A1870,[2]Sheet1!$A:$I,7,FALSE),0)</f>
        <v>22461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IFERROR(VLOOKUP(A1871,[1]Monitoramento_Base!$A:$J,7,FALSE),0)</f>
        <v>0</v>
      </c>
      <c r="C1871">
        <f>IFERROR(VLOOKUP(A1871,[1]Monitoramento_Base!$A:$J,8,FALSE),0)</f>
        <v>0</v>
      </c>
      <c r="D1871">
        <f>IFERROR(VLOOKUP(A1871,[1]Monitoramento_Base!$A:$K,11,FALSE),0)</f>
        <v>0</v>
      </c>
      <c r="E1871">
        <f>IFERROR(VLOOKUP(A1871,[1]Monitoramento_Base!$A:$L,12,FALSE),0)</f>
        <v>0</v>
      </c>
      <c r="F1871">
        <f>IFERROR(VLOOKUP(A1871,[1]Monitoramento_Base!$A:$O,15,FALSE),0)</f>
        <v>0</v>
      </c>
      <c r="G1871">
        <f>IFERROR(VLOOKUP(A1871,[1]Monitoramento_Base!$A:$P,16,FALSE),0)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35821</v>
      </c>
      <c r="K1871">
        <f>IFERROR(VLOOKUP(A1871,[2]Sheet1!$A:$I,7,FALSE),0)</f>
        <v>539790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IFERROR(VLOOKUP(A1872,[1]Monitoramento_Base!$A:$J,7,FALSE),0)</f>
        <v>0</v>
      </c>
      <c r="C1872">
        <f>IFERROR(VLOOKUP(A1872,[1]Monitoramento_Base!$A:$J,8,FALSE),0)</f>
        <v>463078</v>
      </c>
      <c r="D1872">
        <f>IFERROR(VLOOKUP(A1872,[1]Monitoramento_Base!$A:$K,11,FALSE),0)</f>
        <v>0</v>
      </c>
      <c r="E1872">
        <f>IFERROR(VLOOKUP(A1872,[1]Monitoramento_Base!$A:$L,12,FALSE),0)</f>
        <v>448140</v>
      </c>
      <c r="F1872">
        <f>IFERROR(VLOOKUP(A1872,[1]Monitoramento_Base!$A:$O,15,FALSE),0)</f>
        <v>0</v>
      </c>
      <c r="G1872">
        <f>IFERROR(VLOOKUP(A1872,[1]Monitoramento_Base!$A:$P,16,FALSE),0)</f>
        <v>298760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274642</v>
      </c>
      <c r="K1872">
        <f>IFERROR(VLOOKUP(A1872,[2]Sheet1!$A:$I,7,FALSE),0)</f>
        <v>6322763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IFERROR(VLOOKUP(A1873,[1]Monitoramento_Base!$A:$J,7,FALSE),0)</f>
        <v>0</v>
      </c>
      <c r="C1873">
        <f>IFERROR(VLOOKUP(A1873,[1]Monitoramento_Base!$A:$J,8,FALSE),0)</f>
        <v>0</v>
      </c>
      <c r="D1873">
        <f>IFERROR(VLOOKUP(A1873,[1]Monitoramento_Base!$A:$K,11,FALSE),0)</f>
        <v>0</v>
      </c>
      <c r="E1873">
        <f>IFERROR(VLOOKUP(A1873,[1]Monitoramento_Base!$A:$L,12,FALSE),0)</f>
        <v>0</v>
      </c>
      <c r="F1873">
        <f>IFERROR(VLOOKUP(A1873,[1]Monitoramento_Base!$A:$O,15,FALSE),0)</f>
        <v>0</v>
      </c>
      <c r="G1873">
        <f>IFERROR(VLOOKUP(A1873,[1]Monitoramento_Base!$A:$P,16,FALSE),0)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51097</v>
      </c>
      <c r="K1873">
        <f>IFERROR(VLOOKUP(A1873,[2]Sheet1!$A:$I,7,FALSE),0)</f>
        <v>142780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IFERROR(VLOOKUP(A1874,[1]Monitoramento_Base!$A:$J,7,FALSE),0)</f>
        <v>0</v>
      </c>
      <c r="C1874">
        <f>IFERROR(VLOOKUP(A1874,[1]Monitoramento_Base!$A:$J,8,FALSE),0)</f>
        <v>0</v>
      </c>
      <c r="D1874">
        <f>IFERROR(VLOOKUP(A1874,[1]Monitoramento_Base!$A:$K,11,FALSE),0)</f>
        <v>0</v>
      </c>
      <c r="E1874">
        <f>IFERROR(VLOOKUP(A1874,[1]Monitoramento_Base!$A:$L,12,FALSE),0)</f>
        <v>0</v>
      </c>
      <c r="F1874">
        <f>IFERROR(VLOOKUP(A1874,[1]Monitoramento_Base!$A:$O,15,FALSE),0)</f>
        <v>0</v>
      </c>
      <c r="G1874">
        <f>IFERROR(VLOOKUP(A1874,[1]Monitoramento_Base!$A:$P,16,FALSE),0)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13559</v>
      </c>
      <c r="K1874">
        <f>IFERROR(VLOOKUP(A1874,[2]Sheet1!$A:$I,7,FALSE),0)</f>
        <v>51686429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IFERROR(VLOOKUP(A1875,[1]Monitoramento_Base!$A:$J,7,FALSE),0)</f>
        <v>0</v>
      </c>
      <c r="C1875">
        <f>IFERROR(VLOOKUP(A1875,[1]Monitoramento_Base!$A:$J,8,FALSE),0)</f>
        <v>0</v>
      </c>
      <c r="D1875">
        <f>IFERROR(VLOOKUP(A1875,[1]Monitoramento_Base!$A:$K,11,FALSE),0)</f>
        <v>0</v>
      </c>
      <c r="E1875">
        <f>IFERROR(VLOOKUP(A1875,[1]Monitoramento_Base!$A:$L,12,FALSE),0)</f>
        <v>0</v>
      </c>
      <c r="F1875">
        <f>IFERROR(VLOOKUP(A1875,[1]Monitoramento_Base!$A:$O,15,FALSE),0)</f>
        <v>0</v>
      </c>
      <c r="G1875">
        <f>IFERROR(VLOOKUP(A1875,[1]Monitoramento_Base!$A:$P,16,FALSE),0)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331335</v>
      </c>
      <c r="K1875">
        <f>IFERROR(VLOOKUP(A1875,[2]Sheet1!$A:$I,7,FALSE),0)</f>
        <v>2152187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IFERROR(VLOOKUP(A1876,[1]Monitoramento_Base!$A:$J,7,FALSE),0)</f>
        <v>0</v>
      </c>
      <c r="C1876">
        <f>IFERROR(VLOOKUP(A1876,[1]Monitoramento_Base!$A:$J,8,FALSE),0)</f>
        <v>0</v>
      </c>
      <c r="D1876">
        <f>IFERROR(VLOOKUP(A1876,[1]Monitoramento_Base!$A:$K,11,FALSE),0)</f>
        <v>0</v>
      </c>
      <c r="E1876">
        <f>IFERROR(VLOOKUP(A1876,[1]Monitoramento_Base!$A:$L,12,FALSE),0)</f>
        <v>0</v>
      </c>
      <c r="F1876">
        <f>IFERROR(VLOOKUP(A1876,[1]Monitoramento_Base!$A:$O,15,FALSE),0)</f>
        <v>0</v>
      </c>
      <c r="G1876">
        <f>IFERROR(VLOOKUP(A1876,[1]Monitoramento_Base!$A:$P,16,FALSE),0)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41553</v>
      </c>
      <c r="K1876">
        <f>IFERROR(VLOOKUP(A1876,[2]Sheet1!$A:$I,7,FALSE),0)</f>
        <v>1494731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IFERROR(VLOOKUP(A1877,[1]Monitoramento_Base!$A:$J,7,FALSE),0)</f>
        <v>0</v>
      </c>
      <c r="C1877">
        <f>IFERROR(VLOOKUP(A1877,[1]Monitoramento_Base!$A:$J,8,FALSE),0)</f>
        <v>0</v>
      </c>
      <c r="D1877">
        <f>IFERROR(VLOOKUP(A1877,[1]Monitoramento_Base!$A:$K,11,FALSE),0)</f>
        <v>0</v>
      </c>
      <c r="E1877">
        <f>IFERROR(VLOOKUP(A1877,[1]Monitoramento_Base!$A:$L,12,FALSE),0)</f>
        <v>0</v>
      </c>
      <c r="F1877">
        <f>IFERROR(VLOOKUP(A1877,[1]Monitoramento_Base!$A:$O,15,FALSE),0)</f>
        <v>0</v>
      </c>
      <c r="G1877">
        <f>IFERROR(VLOOKUP(A1877,[1]Monitoramento_Base!$A:$P,16,FALSE),0)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120847</v>
      </c>
      <c r="K1877">
        <f>IFERROR(VLOOKUP(A1877,[2]Sheet1!$A:$I,7,FALSE),0)</f>
        <v>604769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IFERROR(VLOOKUP(A1878,[1]Monitoramento_Base!$A:$J,7,FALSE),0)</f>
        <v>0</v>
      </c>
      <c r="C1878">
        <f>IFERROR(VLOOKUP(A1878,[1]Monitoramento_Base!$A:$J,8,FALSE),0)</f>
        <v>0</v>
      </c>
      <c r="D1878">
        <f>IFERROR(VLOOKUP(A1878,[1]Monitoramento_Base!$A:$K,11,FALSE),0)</f>
        <v>0</v>
      </c>
      <c r="E1878">
        <f>IFERROR(VLOOKUP(A1878,[1]Monitoramento_Base!$A:$L,12,FALSE),0)</f>
        <v>0</v>
      </c>
      <c r="F1878">
        <f>IFERROR(VLOOKUP(A1878,[1]Monitoramento_Base!$A:$O,15,FALSE),0)</f>
        <v>0</v>
      </c>
      <c r="G1878">
        <f>IFERROR(VLOOKUP(A1878,[1]Monitoramento_Base!$A:$P,16,FALSE),0)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160300</v>
      </c>
      <c r="K1878">
        <f>IFERROR(VLOOKUP(A1878,[2]Sheet1!$A:$I,7,FALSE),0)</f>
        <v>535186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IFERROR(VLOOKUP(A1879,[1]Monitoramento_Base!$A:$J,7,FALSE),0)</f>
        <v>0</v>
      </c>
      <c r="C1879">
        <f>IFERROR(VLOOKUP(A1879,[1]Monitoramento_Base!$A:$J,8,FALSE),0)</f>
        <v>0</v>
      </c>
      <c r="D1879">
        <f>IFERROR(VLOOKUP(A1879,[1]Monitoramento_Base!$A:$K,11,FALSE),0)</f>
        <v>0</v>
      </c>
      <c r="E1879">
        <f>IFERROR(VLOOKUP(A1879,[1]Monitoramento_Base!$A:$L,12,FALSE),0)</f>
        <v>0</v>
      </c>
      <c r="F1879">
        <f>IFERROR(VLOOKUP(A1879,[1]Monitoramento_Base!$A:$O,15,FALSE),0)</f>
        <v>0</v>
      </c>
      <c r="G1879">
        <f>IFERROR(VLOOKUP(A1879,[1]Monitoramento_Base!$A:$P,16,FALSE),0)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54786</v>
      </c>
      <c r="K1879">
        <f>IFERROR(VLOOKUP(A1879,[2]Sheet1!$A:$I,7,FALSE),0)</f>
        <v>1369022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IFERROR(VLOOKUP(A1880,[1]Monitoramento_Base!$A:$J,7,FALSE),0)</f>
        <v>0</v>
      </c>
      <c r="C1880">
        <f>IFERROR(VLOOKUP(A1880,[1]Monitoramento_Base!$A:$J,8,FALSE),0)</f>
        <v>0</v>
      </c>
      <c r="D1880">
        <f>IFERROR(VLOOKUP(A1880,[1]Monitoramento_Base!$A:$K,11,FALSE),0)</f>
        <v>0</v>
      </c>
      <c r="E1880">
        <f>IFERROR(VLOOKUP(A1880,[1]Monitoramento_Base!$A:$L,12,FALSE),0)</f>
        <v>0</v>
      </c>
      <c r="F1880">
        <f>IFERROR(VLOOKUP(A1880,[1]Monitoramento_Base!$A:$O,15,FALSE),0)</f>
        <v>0</v>
      </c>
      <c r="G1880">
        <f>IFERROR(VLOOKUP(A1880,[1]Monitoramento_Base!$A:$P,16,FALSE),0)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225847</v>
      </c>
      <c r="K1880">
        <f>IFERROR(VLOOKUP(A1880,[2]Sheet1!$A:$I,7,FALSE),0)</f>
        <v>1622214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IFERROR(VLOOKUP(A1881,[1]Monitoramento_Base!$A:$J,7,FALSE),0)</f>
        <v>0</v>
      </c>
      <c r="C1881">
        <f>IFERROR(VLOOKUP(A1881,[1]Monitoramento_Base!$A:$J,8,FALSE),0)</f>
        <v>0</v>
      </c>
      <c r="D1881">
        <f>IFERROR(VLOOKUP(A1881,[1]Monitoramento_Base!$A:$K,11,FALSE),0)</f>
        <v>0</v>
      </c>
      <c r="E1881">
        <f>IFERROR(VLOOKUP(A1881,[1]Monitoramento_Base!$A:$L,12,FALSE),0)</f>
        <v>0</v>
      </c>
      <c r="F1881">
        <f>IFERROR(VLOOKUP(A1881,[1]Monitoramento_Base!$A:$O,15,FALSE),0)</f>
        <v>0</v>
      </c>
      <c r="G1881">
        <f>IFERROR(VLOOKUP(A1881,[1]Monitoramento_Base!$A:$P,16,FALSE),0)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102032</v>
      </c>
      <c r="K1881">
        <f>IFERROR(VLOOKUP(A1881,[2]Sheet1!$A:$I,7,FALSE),0)</f>
        <v>545756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IFERROR(VLOOKUP(A1882,[1]Monitoramento_Base!$A:$J,7,FALSE),0)</f>
        <v>0</v>
      </c>
      <c r="C1882">
        <f>IFERROR(VLOOKUP(A1882,[1]Monitoramento_Base!$A:$J,8,FALSE),0)</f>
        <v>0</v>
      </c>
      <c r="D1882">
        <f>IFERROR(VLOOKUP(A1882,[1]Monitoramento_Base!$A:$K,11,FALSE),0)</f>
        <v>0</v>
      </c>
      <c r="E1882">
        <f>IFERROR(VLOOKUP(A1882,[1]Monitoramento_Base!$A:$L,12,FALSE),0)</f>
        <v>0</v>
      </c>
      <c r="F1882">
        <f>IFERROR(VLOOKUP(A1882,[1]Monitoramento_Base!$A:$O,15,FALSE),0)</f>
        <v>0</v>
      </c>
      <c r="G1882">
        <f>IFERROR(VLOOKUP(A1882,[1]Monitoramento_Base!$A:$P,16,FALSE),0)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27500</v>
      </c>
      <c r="K1882">
        <f>IFERROR(VLOOKUP(A1882,[2]Sheet1!$A:$I,7,FALSE),0)</f>
        <v>168557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IFERROR(VLOOKUP(A1883,[1]Monitoramento_Base!$A:$J,7,FALSE),0)</f>
        <v>0</v>
      </c>
      <c r="C1883">
        <f>IFERROR(VLOOKUP(A1883,[1]Monitoramento_Base!$A:$J,8,FALSE),0)</f>
        <v>0</v>
      </c>
      <c r="D1883">
        <f>IFERROR(VLOOKUP(A1883,[1]Monitoramento_Base!$A:$K,11,FALSE),0)</f>
        <v>0</v>
      </c>
      <c r="E1883">
        <f>IFERROR(VLOOKUP(A1883,[1]Monitoramento_Base!$A:$L,12,FALSE),0)</f>
        <v>0</v>
      </c>
      <c r="F1883">
        <f>IFERROR(VLOOKUP(A1883,[1]Monitoramento_Base!$A:$O,15,FALSE),0)</f>
        <v>0</v>
      </c>
      <c r="G1883">
        <f>IFERROR(VLOOKUP(A1883,[1]Monitoramento_Base!$A:$P,16,FALSE),0)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181428</v>
      </c>
      <c r="K1883">
        <f>IFERROR(VLOOKUP(A1883,[2]Sheet1!$A:$I,7,FALSE),0)</f>
        <v>1128723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IFERROR(VLOOKUP(A1884,[1]Monitoramento_Base!$A:$J,7,FALSE),0)</f>
        <v>0</v>
      </c>
      <c r="C1884">
        <f>IFERROR(VLOOKUP(A1884,[1]Monitoramento_Base!$A:$J,8,FALSE),0)</f>
        <v>0</v>
      </c>
      <c r="D1884">
        <f>IFERROR(VLOOKUP(A1884,[1]Monitoramento_Base!$A:$K,11,FALSE),0)</f>
        <v>0</v>
      </c>
      <c r="E1884">
        <f>IFERROR(VLOOKUP(A1884,[1]Monitoramento_Base!$A:$L,12,FALSE),0)</f>
        <v>0</v>
      </c>
      <c r="F1884">
        <f>IFERROR(VLOOKUP(A1884,[1]Monitoramento_Base!$A:$O,15,FALSE),0)</f>
        <v>0</v>
      </c>
      <c r="G1884">
        <f>IFERROR(VLOOKUP(A1884,[1]Monitoramento_Base!$A:$P,16,FALSE),0)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48277</v>
      </c>
      <c r="K1884">
        <f>IFERROR(VLOOKUP(A1884,[2]Sheet1!$A:$I,7,FALSE),0)</f>
        <v>944781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IFERROR(VLOOKUP(A1885,[1]Monitoramento_Base!$A:$J,7,FALSE),0)</f>
        <v>0</v>
      </c>
      <c r="C1885">
        <f>IFERROR(VLOOKUP(A1885,[1]Monitoramento_Base!$A:$J,8,FALSE),0)</f>
        <v>0</v>
      </c>
      <c r="D1885">
        <f>IFERROR(VLOOKUP(A1885,[1]Monitoramento_Base!$A:$K,11,FALSE),0)</f>
        <v>0</v>
      </c>
      <c r="E1885">
        <f>IFERROR(VLOOKUP(A1885,[1]Monitoramento_Base!$A:$L,12,FALSE),0)</f>
        <v>0</v>
      </c>
      <c r="F1885">
        <f>IFERROR(VLOOKUP(A1885,[1]Monitoramento_Base!$A:$O,15,FALSE),0)</f>
        <v>0</v>
      </c>
      <c r="G1885">
        <f>IFERROR(VLOOKUP(A1885,[1]Monitoramento_Base!$A:$P,16,FALSE),0)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322</v>
      </c>
      <c r="K1885">
        <f>IFERROR(VLOOKUP(A1885,[2]Sheet1!$A:$I,7,FALSE),0)</f>
        <v>487772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IFERROR(VLOOKUP(A1886,[1]Monitoramento_Base!$A:$J,7,FALSE),0)</f>
        <v>0</v>
      </c>
      <c r="C1886">
        <f>IFERROR(VLOOKUP(A1886,[1]Monitoramento_Base!$A:$J,8,FALSE),0)</f>
        <v>0</v>
      </c>
      <c r="D1886">
        <f>IFERROR(VLOOKUP(A1886,[1]Monitoramento_Base!$A:$K,11,FALSE),0)</f>
        <v>0</v>
      </c>
      <c r="E1886">
        <f>IFERROR(VLOOKUP(A1886,[1]Monitoramento_Base!$A:$L,12,FALSE),0)</f>
        <v>0</v>
      </c>
      <c r="F1886">
        <f>IFERROR(VLOOKUP(A1886,[1]Monitoramento_Base!$A:$O,15,FALSE),0)</f>
        <v>0</v>
      </c>
      <c r="G1886">
        <f>IFERROR(VLOOKUP(A1886,[1]Monitoramento_Base!$A:$P,16,FALSE),0)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18095</v>
      </c>
      <c r="K1886">
        <f>IFERROR(VLOOKUP(A1886,[2]Sheet1!$A:$I,7,FALSE),0)</f>
        <v>311904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IFERROR(VLOOKUP(A1887,[1]Monitoramento_Base!$A:$J,7,FALSE),0)</f>
        <v>0</v>
      </c>
      <c r="C1887">
        <f>IFERROR(VLOOKUP(A1887,[1]Monitoramento_Base!$A:$J,8,FALSE),0)</f>
        <v>0</v>
      </c>
      <c r="D1887">
        <f>IFERROR(VLOOKUP(A1887,[1]Monitoramento_Base!$A:$K,11,FALSE),0)</f>
        <v>0</v>
      </c>
      <c r="E1887">
        <f>IFERROR(VLOOKUP(A1887,[1]Monitoramento_Base!$A:$L,12,FALSE),0)</f>
        <v>0</v>
      </c>
      <c r="F1887">
        <f>IFERROR(VLOOKUP(A1887,[1]Monitoramento_Base!$A:$O,15,FALSE),0)</f>
        <v>0</v>
      </c>
      <c r="G1887">
        <f>IFERROR(VLOOKUP(A1887,[1]Monitoramento_Base!$A:$P,16,FALSE),0)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68095</v>
      </c>
      <c r="K1887">
        <f>IFERROR(VLOOKUP(A1887,[2]Sheet1!$A:$I,7,FALSE),0)</f>
        <v>613744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IFERROR(VLOOKUP(A1888,[1]Monitoramento_Base!$A:$J,7,FALSE),0)</f>
        <v>0</v>
      </c>
      <c r="C1888">
        <f>IFERROR(VLOOKUP(A1888,[1]Monitoramento_Base!$A:$J,8,FALSE),0)</f>
        <v>0</v>
      </c>
      <c r="D1888">
        <f>IFERROR(VLOOKUP(A1888,[1]Monitoramento_Base!$A:$K,11,FALSE),0)</f>
        <v>0</v>
      </c>
      <c r="E1888">
        <f>IFERROR(VLOOKUP(A1888,[1]Monitoramento_Base!$A:$L,12,FALSE),0)</f>
        <v>0</v>
      </c>
      <c r="F1888">
        <f>IFERROR(VLOOKUP(A1888,[1]Monitoramento_Base!$A:$O,15,FALSE),0)</f>
        <v>0</v>
      </c>
      <c r="G1888">
        <f>IFERROR(VLOOKUP(A1888,[1]Monitoramento_Base!$A:$P,16,FALSE),0)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47486</v>
      </c>
      <c r="K1888">
        <f>IFERROR(VLOOKUP(A1888,[2]Sheet1!$A:$I,7,FALSE),0)</f>
        <v>677564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IFERROR(VLOOKUP(A1889,[1]Monitoramento_Base!$A:$J,7,FALSE),0)</f>
        <v>0</v>
      </c>
      <c r="C1889">
        <f>IFERROR(VLOOKUP(A1889,[1]Monitoramento_Base!$A:$J,8,FALSE),0)</f>
        <v>0</v>
      </c>
      <c r="D1889">
        <f>IFERROR(VLOOKUP(A1889,[1]Monitoramento_Base!$A:$K,11,FALSE),0)</f>
        <v>0</v>
      </c>
      <c r="E1889">
        <f>IFERROR(VLOOKUP(A1889,[1]Monitoramento_Base!$A:$L,12,FALSE),0)</f>
        <v>0</v>
      </c>
      <c r="F1889">
        <f>IFERROR(VLOOKUP(A1889,[1]Monitoramento_Base!$A:$O,15,FALSE),0)</f>
        <v>0</v>
      </c>
      <c r="G1889">
        <f>IFERROR(VLOOKUP(A1889,[1]Monitoramento_Base!$A:$P,16,FALSE),0)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39995</v>
      </c>
      <c r="K1889">
        <f>IFERROR(VLOOKUP(A1889,[2]Sheet1!$A:$I,7,FALSE),0)</f>
        <v>903183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IFERROR(VLOOKUP(A1890,[1]Monitoramento_Base!$A:$J,7,FALSE),0)</f>
        <v>0</v>
      </c>
      <c r="C1890">
        <f>IFERROR(VLOOKUP(A1890,[1]Monitoramento_Base!$A:$J,8,FALSE),0)</f>
        <v>0</v>
      </c>
      <c r="D1890">
        <f>IFERROR(VLOOKUP(A1890,[1]Monitoramento_Base!$A:$K,11,FALSE),0)</f>
        <v>0</v>
      </c>
      <c r="E1890">
        <f>IFERROR(VLOOKUP(A1890,[1]Monitoramento_Base!$A:$L,12,FALSE),0)</f>
        <v>0</v>
      </c>
      <c r="F1890">
        <f>IFERROR(VLOOKUP(A1890,[1]Monitoramento_Base!$A:$O,15,FALSE),0)</f>
        <v>0</v>
      </c>
      <c r="G1890">
        <f>IFERROR(VLOOKUP(A1890,[1]Monitoramento_Base!$A:$P,16,FALSE),0)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8309</v>
      </c>
      <c r="K1890">
        <f>IFERROR(VLOOKUP(A1890,[2]Sheet1!$A:$I,7,FALSE),0)</f>
        <v>1246920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IFERROR(VLOOKUP(A1891,[1]Monitoramento_Base!$A:$J,7,FALSE),0)</f>
        <v>0</v>
      </c>
      <c r="C1891">
        <f>IFERROR(VLOOKUP(A1891,[1]Monitoramento_Base!$A:$J,8,FALSE),0)</f>
        <v>0</v>
      </c>
      <c r="D1891">
        <f>IFERROR(VLOOKUP(A1891,[1]Monitoramento_Base!$A:$K,11,FALSE),0)</f>
        <v>0</v>
      </c>
      <c r="E1891">
        <f>IFERROR(VLOOKUP(A1891,[1]Monitoramento_Base!$A:$L,12,FALSE),0)</f>
        <v>0</v>
      </c>
      <c r="F1891">
        <f>IFERROR(VLOOKUP(A1891,[1]Monitoramento_Base!$A:$O,15,FALSE),0)</f>
        <v>0</v>
      </c>
      <c r="G1891">
        <f>IFERROR(VLOOKUP(A1891,[1]Monitoramento_Base!$A:$P,16,FALSE),0)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92941</v>
      </c>
      <c r="K1891">
        <f>IFERROR(VLOOKUP(A1891,[2]Sheet1!$A:$I,7,FALSE),0)</f>
        <v>530622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IFERROR(VLOOKUP(A1892,[1]Monitoramento_Base!$A:$J,7,FALSE),0)</f>
        <v>0</v>
      </c>
      <c r="C1892">
        <f>IFERROR(VLOOKUP(A1892,[1]Monitoramento_Base!$A:$J,8,FALSE),0)</f>
        <v>0</v>
      </c>
      <c r="D1892">
        <f>IFERROR(VLOOKUP(A1892,[1]Monitoramento_Base!$A:$K,11,FALSE),0)</f>
        <v>0</v>
      </c>
      <c r="E1892">
        <f>IFERROR(VLOOKUP(A1892,[1]Monitoramento_Base!$A:$L,12,FALSE),0)</f>
        <v>0</v>
      </c>
      <c r="F1892">
        <f>IFERROR(VLOOKUP(A1892,[1]Monitoramento_Base!$A:$O,15,FALSE),0)</f>
        <v>0</v>
      </c>
      <c r="G1892">
        <f>IFERROR(VLOOKUP(A1892,[1]Monitoramento_Base!$A:$P,16,FALSE),0)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21673</v>
      </c>
      <c r="K1892">
        <f>IFERROR(VLOOKUP(A1892,[2]Sheet1!$A:$I,7,FALSE),0)</f>
        <v>692613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IFERROR(VLOOKUP(A1893,[1]Monitoramento_Base!$A:$J,7,FALSE),0)</f>
        <v>0</v>
      </c>
      <c r="C1893">
        <f>IFERROR(VLOOKUP(A1893,[1]Monitoramento_Base!$A:$J,8,FALSE),0)</f>
        <v>0</v>
      </c>
      <c r="D1893">
        <f>IFERROR(VLOOKUP(A1893,[1]Monitoramento_Base!$A:$K,11,FALSE),0)</f>
        <v>0</v>
      </c>
      <c r="E1893">
        <f>IFERROR(VLOOKUP(A1893,[1]Monitoramento_Base!$A:$L,12,FALSE),0)</f>
        <v>0</v>
      </c>
      <c r="F1893">
        <f>IFERROR(VLOOKUP(A1893,[1]Monitoramento_Base!$A:$O,15,FALSE),0)</f>
        <v>0</v>
      </c>
      <c r="G1893">
        <f>IFERROR(VLOOKUP(A1893,[1]Monitoramento_Base!$A:$P,16,FALSE),0)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159474</v>
      </c>
      <c r="K1893">
        <f>IFERROR(VLOOKUP(A1893,[2]Sheet1!$A:$I,7,FALSE),0)</f>
        <v>724442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IFERROR(VLOOKUP(A1894,[1]Monitoramento_Base!$A:$J,7,FALSE),0)</f>
        <v>0</v>
      </c>
      <c r="C1894">
        <f>IFERROR(VLOOKUP(A1894,[1]Monitoramento_Base!$A:$J,8,FALSE),0)</f>
        <v>0</v>
      </c>
      <c r="D1894">
        <f>IFERROR(VLOOKUP(A1894,[1]Monitoramento_Base!$A:$K,11,FALSE),0)</f>
        <v>0</v>
      </c>
      <c r="E1894">
        <f>IFERROR(VLOOKUP(A1894,[1]Monitoramento_Base!$A:$L,12,FALSE),0)</f>
        <v>0</v>
      </c>
      <c r="F1894">
        <f>IFERROR(VLOOKUP(A1894,[1]Monitoramento_Base!$A:$O,15,FALSE),0)</f>
        <v>0</v>
      </c>
      <c r="G1894">
        <f>IFERROR(VLOOKUP(A1894,[1]Monitoramento_Base!$A:$P,16,FALSE),0)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198537</v>
      </c>
      <c r="K1894">
        <f>IFERROR(VLOOKUP(A1894,[2]Sheet1!$A:$I,7,FALSE),0)</f>
        <v>3465392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IFERROR(VLOOKUP(A1895,[1]Monitoramento_Base!$A:$J,7,FALSE),0)</f>
        <v>0</v>
      </c>
      <c r="C1895">
        <f>IFERROR(VLOOKUP(A1895,[1]Monitoramento_Base!$A:$J,8,FALSE),0)</f>
        <v>0</v>
      </c>
      <c r="D1895">
        <f>IFERROR(VLOOKUP(A1895,[1]Monitoramento_Base!$A:$K,11,FALSE),0)</f>
        <v>0</v>
      </c>
      <c r="E1895">
        <f>IFERROR(VLOOKUP(A1895,[1]Monitoramento_Base!$A:$L,12,FALSE),0)</f>
        <v>0</v>
      </c>
      <c r="F1895">
        <f>IFERROR(VLOOKUP(A1895,[1]Monitoramento_Base!$A:$O,15,FALSE),0)</f>
        <v>0</v>
      </c>
      <c r="G1895">
        <f>IFERROR(VLOOKUP(A1895,[1]Monitoramento_Base!$A:$P,16,FALSE),0)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212917</v>
      </c>
      <c r="K1895">
        <f>IFERROR(VLOOKUP(A1895,[2]Sheet1!$A:$I,7,FALSE),0)</f>
        <v>727634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IFERROR(VLOOKUP(A1896,[1]Monitoramento_Base!$A:$J,7,FALSE),0)</f>
        <v>0</v>
      </c>
      <c r="C1896">
        <f>IFERROR(VLOOKUP(A1896,[1]Monitoramento_Base!$A:$J,8,FALSE),0)</f>
        <v>0</v>
      </c>
      <c r="D1896">
        <f>IFERROR(VLOOKUP(A1896,[1]Monitoramento_Base!$A:$K,11,FALSE),0)</f>
        <v>0</v>
      </c>
      <c r="E1896">
        <f>IFERROR(VLOOKUP(A1896,[1]Monitoramento_Base!$A:$L,12,FALSE),0)</f>
        <v>0</v>
      </c>
      <c r="F1896">
        <f>IFERROR(VLOOKUP(A1896,[1]Monitoramento_Base!$A:$O,15,FALSE),0)</f>
        <v>0</v>
      </c>
      <c r="G1896">
        <f>IFERROR(VLOOKUP(A1896,[1]Monitoramento_Base!$A:$P,16,FALSE),0)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35736</v>
      </c>
      <c r="K1896">
        <f>IFERROR(VLOOKUP(A1896,[2]Sheet1!$A:$I,7,FALSE),0)</f>
        <v>695977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IFERROR(VLOOKUP(A1897,[1]Monitoramento_Base!$A:$J,7,FALSE),0)</f>
        <v>0</v>
      </c>
      <c r="C1897">
        <f>IFERROR(VLOOKUP(A1897,[1]Monitoramento_Base!$A:$J,8,FALSE),0)</f>
        <v>0</v>
      </c>
      <c r="D1897">
        <f>IFERROR(VLOOKUP(A1897,[1]Monitoramento_Base!$A:$K,11,FALSE),0)</f>
        <v>0</v>
      </c>
      <c r="E1897">
        <f>IFERROR(VLOOKUP(A1897,[1]Monitoramento_Base!$A:$L,12,FALSE),0)</f>
        <v>0</v>
      </c>
      <c r="F1897">
        <f>IFERROR(VLOOKUP(A1897,[1]Monitoramento_Base!$A:$O,15,FALSE),0)</f>
        <v>0</v>
      </c>
      <c r="G1897">
        <f>IFERROR(VLOOKUP(A1897,[1]Monitoramento_Base!$A:$P,16,FALSE),0)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80065</v>
      </c>
      <c r="K1897">
        <f>IFERROR(VLOOKUP(A1897,[2]Sheet1!$A:$I,7,FALSE),0)</f>
        <v>988106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IFERROR(VLOOKUP(A1898,[1]Monitoramento_Base!$A:$J,7,FALSE),0)</f>
        <v>0</v>
      </c>
      <c r="C1898">
        <f>IFERROR(VLOOKUP(A1898,[1]Monitoramento_Base!$A:$J,8,FALSE),0)</f>
        <v>0</v>
      </c>
      <c r="D1898">
        <f>IFERROR(VLOOKUP(A1898,[1]Monitoramento_Base!$A:$K,11,FALSE),0)</f>
        <v>0</v>
      </c>
      <c r="E1898">
        <f>IFERROR(VLOOKUP(A1898,[1]Monitoramento_Base!$A:$L,12,FALSE),0)</f>
        <v>0</v>
      </c>
      <c r="F1898">
        <f>IFERROR(VLOOKUP(A1898,[1]Monitoramento_Base!$A:$O,15,FALSE),0)</f>
        <v>0</v>
      </c>
      <c r="G1898">
        <f>IFERROR(VLOOKUP(A1898,[1]Monitoramento_Base!$A:$P,16,FALSE),0)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115637</v>
      </c>
      <c r="K1898">
        <f>IFERROR(VLOOKUP(A1898,[2]Sheet1!$A:$I,7,FALSE),0)</f>
        <v>483221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IFERROR(VLOOKUP(A1899,[1]Monitoramento_Base!$A:$J,7,FALSE),0)</f>
        <v>0</v>
      </c>
      <c r="C1899">
        <f>IFERROR(VLOOKUP(A1899,[1]Monitoramento_Base!$A:$J,8,FALSE),0)</f>
        <v>0</v>
      </c>
      <c r="D1899">
        <f>IFERROR(VLOOKUP(A1899,[1]Monitoramento_Base!$A:$K,11,FALSE),0)</f>
        <v>0</v>
      </c>
      <c r="E1899">
        <f>IFERROR(VLOOKUP(A1899,[1]Monitoramento_Base!$A:$L,12,FALSE),0)</f>
        <v>0</v>
      </c>
      <c r="F1899">
        <f>IFERROR(VLOOKUP(A1899,[1]Monitoramento_Base!$A:$O,15,FALSE),0)</f>
        <v>0</v>
      </c>
      <c r="G1899">
        <f>IFERROR(VLOOKUP(A1899,[1]Monitoramento_Base!$A:$P,16,FALSE),0)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258827</v>
      </c>
      <c r="K1899">
        <f>IFERROR(VLOOKUP(A1899,[2]Sheet1!$A:$I,7,FALSE),0)</f>
        <v>5808230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IFERROR(VLOOKUP(A1900,[1]Monitoramento_Base!$A:$J,7,FALSE),0)</f>
        <v>0</v>
      </c>
      <c r="C1900">
        <f>IFERROR(VLOOKUP(A1900,[1]Monitoramento_Base!$A:$J,8,FALSE),0)</f>
        <v>0</v>
      </c>
      <c r="D1900">
        <f>IFERROR(VLOOKUP(A1900,[1]Monitoramento_Base!$A:$K,11,FALSE),0)</f>
        <v>0</v>
      </c>
      <c r="E1900">
        <f>IFERROR(VLOOKUP(A1900,[1]Monitoramento_Base!$A:$L,12,FALSE),0)</f>
        <v>0</v>
      </c>
      <c r="F1900">
        <f>IFERROR(VLOOKUP(A1900,[1]Monitoramento_Base!$A:$O,15,FALSE),0)</f>
        <v>0</v>
      </c>
      <c r="G1900">
        <f>IFERROR(VLOOKUP(A1900,[1]Monitoramento_Base!$A:$P,16,FALSE),0)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90551</v>
      </c>
      <c r="K1900">
        <f>IFERROR(VLOOKUP(A1900,[2]Sheet1!$A:$I,7,FALSE),0)</f>
        <v>393776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IFERROR(VLOOKUP(A1901,[1]Monitoramento_Base!$A:$J,7,FALSE),0)</f>
        <v>0</v>
      </c>
      <c r="C1901">
        <f>IFERROR(VLOOKUP(A1901,[1]Monitoramento_Base!$A:$J,8,FALSE),0)</f>
        <v>0</v>
      </c>
      <c r="D1901">
        <f>IFERROR(VLOOKUP(A1901,[1]Monitoramento_Base!$A:$K,11,FALSE),0)</f>
        <v>0</v>
      </c>
      <c r="E1901">
        <f>IFERROR(VLOOKUP(A1901,[1]Monitoramento_Base!$A:$L,12,FALSE),0)</f>
        <v>0</v>
      </c>
      <c r="F1901">
        <f>IFERROR(VLOOKUP(A1901,[1]Monitoramento_Base!$A:$O,15,FALSE),0)</f>
        <v>0</v>
      </c>
      <c r="G1901">
        <f>IFERROR(VLOOKUP(A1901,[1]Monitoramento_Base!$A:$P,16,FALSE),0)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74743</v>
      </c>
      <c r="K1901">
        <f>IFERROR(VLOOKUP(A1901,[2]Sheet1!$A:$I,7,FALSE),0)</f>
        <v>1053687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IFERROR(VLOOKUP(A1902,[1]Monitoramento_Base!$A:$J,7,FALSE),0)</f>
        <v>0</v>
      </c>
      <c r="C1902">
        <f>IFERROR(VLOOKUP(A1902,[1]Monitoramento_Base!$A:$J,8,FALSE),0)</f>
        <v>0</v>
      </c>
      <c r="D1902">
        <f>IFERROR(VLOOKUP(A1902,[1]Monitoramento_Base!$A:$K,11,FALSE),0)</f>
        <v>0</v>
      </c>
      <c r="E1902">
        <f>IFERROR(VLOOKUP(A1902,[1]Monitoramento_Base!$A:$L,12,FALSE),0)</f>
        <v>0</v>
      </c>
      <c r="F1902">
        <f>IFERROR(VLOOKUP(A1902,[1]Monitoramento_Base!$A:$O,15,FALSE),0)</f>
        <v>0</v>
      </c>
      <c r="G1902">
        <f>IFERROR(VLOOKUP(A1902,[1]Monitoramento_Base!$A:$P,16,FALSE),0)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59413</v>
      </c>
      <c r="K1902">
        <f>IFERROR(VLOOKUP(A1902,[2]Sheet1!$A:$I,7,FALSE),0)</f>
        <v>905001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IFERROR(VLOOKUP(A1903,[1]Monitoramento_Base!$A:$J,7,FALSE),0)</f>
        <v>0</v>
      </c>
      <c r="C1903">
        <f>IFERROR(VLOOKUP(A1903,[1]Monitoramento_Base!$A:$J,8,FALSE),0)</f>
        <v>0</v>
      </c>
      <c r="D1903">
        <f>IFERROR(VLOOKUP(A1903,[1]Monitoramento_Base!$A:$K,11,FALSE),0)</f>
        <v>0</v>
      </c>
      <c r="E1903">
        <f>IFERROR(VLOOKUP(A1903,[1]Monitoramento_Base!$A:$L,12,FALSE),0)</f>
        <v>0</v>
      </c>
      <c r="F1903">
        <f>IFERROR(VLOOKUP(A1903,[1]Monitoramento_Base!$A:$O,15,FALSE),0)</f>
        <v>0</v>
      </c>
      <c r="G1903">
        <f>IFERROR(VLOOKUP(A1903,[1]Monitoramento_Base!$A:$P,16,FALSE),0)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44263</v>
      </c>
      <c r="K1903">
        <f>IFERROR(VLOOKUP(A1903,[2]Sheet1!$A:$I,7,FALSE),0)</f>
        <v>876805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IFERROR(VLOOKUP(A1904,[1]Monitoramento_Base!$A:$J,7,FALSE),0)</f>
        <v>0</v>
      </c>
      <c r="C1904">
        <f>IFERROR(VLOOKUP(A1904,[1]Monitoramento_Base!$A:$J,8,FALSE),0)</f>
        <v>0</v>
      </c>
      <c r="D1904">
        <f>IFERROR(VLOOKUP(A1904,[1]Monitoramento_Base!$A:$K,11,FALSE),0)</f>
        <v>0</v>
      </c>
      <c r="E1904">
        <f>IFERROR(VLOOKUP(A1904,[1]Monitoramento_Base!$A:$L,12,FALSE),0)</f>
        <v>0</v>
      </c>
      <c r="F1904">
        <f>IFERROR(VLOOKUP(A1904,[1]Monitoramento_Base!$A:$O,15,FALSE),0)</f>
        <v>0</v>
      </c>
      <c r="G1904">
        <f>IFERROR(VLOOKUP(A1904,[1]Monitoramento_Base!$A:$P,16,FALSE),0)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118416</v>
      </c>
      <c r="K1904">
        <f>IFERROR(VLOOKUP(A1904,[2]Sheet1!$A:$I,7,FALSE),0)</f>
        <v>888674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IFERROR(VLOOKUP(A1905,[1]Monitoramento_Base!$A:$J,7,FALSE),0)</f>
        <v>0</v>
      </c>
      <c r="C1905">
        <f>IFERROR(VLOOKUP(A1905,[1]Monitoramento_Base!$A:$J,8,FALSE),0)</f>
        <v>0</v>
      </c>
      <c r="D1905">
        <f>IFERROR(VLOOKUP(A1905,[1]Monitoramento_Base!$A:$K,11,FALSE),0)</f>
        <v>0</v>
      </c>
      <c r="E1905">
        <f>IFERROR(VLOOKUP(A1905,[1]Monitoramento_Base!$A:$L,12,FALSE),0)</f>
        <v>0</v>
      </c>
      <c r="F1905">
        <f>IFERROR(VLOOKUP(A1905,[1]Monitoramento_Base!$A:$O,15,FALSE),0)</f>
        <v>0</v>
      </c>
      <c r="G1905">
        <f>IFERROR(VLOOKUP(A1905,[1]Monitoramento_Base!$A:$P,16,FALSE),0)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215768</v>
      </c>
      <c r="K1905">
        <f>IFERROR(VLOOKUP(A1905,[2]Sheet1!$A:$I,7,FALSE),0)</f>
        <v>2363438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IFERROR(VLOOKUP(A1906,[1]Monitoramento_Base!$A:$J,7,FALSE),0)</f>
        <v>0</v>
      </c>
      <c r="C1906">
        <f>IFERROR(VLOOKUP(A1906,[1]Monitoramento_Base!$A:$J,8,FALSE),0)</f>
        <v>0</v>
      </c>
      <c r="D1906">
        <f>IFERROR(VLOOKUP(A1906,[1]Monitoramento_Base!$A:$K,11,FALSE),0)</f>
        <v>0</v>
      </c>
      <c r="E1906">
        <f>IFERROR(VLOOKUP(A1906,[1]Monitoramento_Base!$A:$L,12,FALSE),0)</f>
        <v>0</v>
      </c>
      <c r="F1906">
        <f>IFERROR(VLOOKUP(A1906,[1]Monitoramento_Base!$A:$O,15,FALSE),0)</f>
        <v>0</v>
      </c>
      <c r="G1906">
        <f>IFERROR(VLOOKUP(A1906,[1]Monitoramento_Base!$A:$P,16,FALSE),0)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40719</v>
      </c>
      <c r="K1906">
        <f>IFERROR(VLOOKUP(A1906,[2]Sheet1!$A:$I,7,FALSE),0)</f>
        <v>383720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IFERROR(VLOOKUP(A1907,[1]Monitoramento_Base!$A:$J,7,FALSE),0)</f>
        <v>0</v>
      </c>
      <c r="C1907">
        <f>IFERROR(VLOOKUP(A1907,[1]Monitoramento_Base!$A:$J,8,FALSE),0)</f>
        <v>0</v>
      </c>
      <c r="D1907">
        <f>IFERROR(VLOOKUP(A1907,[1]Monitoramento_Base!$A:$K,11,FALSE),0)</f>
        <v>0</v>
      </c>
      <c r="E1907">
        <f>IFERROR(VLOOKUP(A1907,[1]Monitoramento_Base!$A:$L,12,FALSE),0)</f>
        <v>0</v>
      </c>
      <c r="F1907">
        <f>IFERROR(VLOOKUP(A1907,[1]Monitoramento_Base!$A:$O,15,FALSE),0)</f>
        <v>0</v>
      </c>
      <c r="G1907">
        <f>IFERROR(VLOOKUP(A1907,[1]Monitoramento_Base!$A:$P,16,FALSE),0)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154627</v>
      </c>
      <c r="K1907">
        <f>IFERROR(VLOOKUP(A1907,[2]Sheet1!$A:$I,7,FALSE),0)</f>
        <v>1329830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IFERROR(VLOOKUP(A1908,[1]Monitoramento_Base!$A:$J,7,FALSE),0)</f>
        <v>0</v>
      </c>
      <c r="C1908">
        <f>IFERROR(VLOOKUP(A1908,[1]Monitoramento_Base!$A:$J,8,FALSE),0)</f>
        <v>0</v>
      </c>
      <c r="D1908">
        <f>IFERROR(VLOOKUP(A1908,[1]Monitoramento_Base!$A:$K,11,FALSE),0)</f>
        <v>0</v>
      </c>
      <c r="E1908">
        <f>IFERROR(VLOOKUP(A1908,[1]Monitoramento_Base!$A:$L,12,FALSE),0)</f>
        <v>0</v>
      </c>
      <c r="F1908">
        <f>IFERROR(VLOOKUP(A1908,[1]Monitoramento_Base!$A:$O,15,FALSE),0)</f>
        <v>0</v>
      </c>
      <c r="G1908">
        <f>IFERROR(VLOOKUP(A1908,[1]Monitoramento_Base!$A:$P,16,FALSE),0)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1053642</v>
      </c>
      <c r="K1908">
        <f>IFERROR(VLOOKUP(A1908,[2]Sheet1!$A:$I,7,FALSE),0)</f>
        <v>9075021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IFERROR(VLOOKUP(A1909,[1]Monitoramento_Base!$A:$J,7,FALSE),0)</f>
        <v>0</v>
      </c>
      <c r="C1909">
        <f>IFERROR(VLOOKUP(A1909,[1]Monitoramento_Base!$A:$J,8,FALSE),0)</f>
        <v>0</v>
      </c>
      <c r="D1909">
        <f>IFERROR(VLOOKUP(A1909,[1]Monitoramento_Base!$A:$K,11,FALSE),0)</f>
        <v>0</v>
      </c>
      <c r="E1909">
        <f>IFERROR(VLOOKUP(A1909,[1]Monitoramento_Base!$A:$L,12,FALSE),0)</f>
        <v>0</v>
      </c>
      <c r="F1909">
        <f>IFERROR(VLOOKUP(A1909,[1]Monitoramento_Base!$A:$O,15,FALSE),0)</f>
        <v>0</v>
      </c>
      <c r="G1909">
        <f>IFERROR(VLOOKUP(A1909,[1]Monitoramento_Base!$A:$P,16,FALSE),0)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222598</v>
      </c>
      <c r="K1909">
        <f>IFERROR(VLOOKUP(A1909,[2]Sheet1!$A:$I,7,FALSE),0)</f>
        <v>1439888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IFERROR(VLOOKUP(A1910,[1]Monitoramento_Base!$A:$J,7,FALSE),0)</f>
        <v>0</v>
      </c>
      <c r="C1910">
        <f>IFERROR(VLOOKUP(A1910,[1]Monitoramento_Base!$A:$J,8,FALSE),0)</f>
        <v>0</v>
      </c>
      <c r="D1910">
        <f>IFERROR(VLOOKUP(A1910,[1]Monitoramento_Base!$A:$K,11,FALSE),0)</f>
        <v>0</v>
      </c>
      <c r="E1910">
        <f>IFERROR(VLOOKUP(A1910,[1]Monitoramento_Base!$A:$L,12,FALSE),0)</f>
        <v>0</v>
      </c>
      <c r="F1910">
        <f>IFERROR(VLOOKUP(A1910,[1]Monitoramento_Base!$A:$O,15,FALSE),0)</f>
        <v>0</v>
      </c>
      <c r="G1910">
        <f>IFERROR(VLOOKUP(A1910,[1]Monitoramento_Base!$A:$P,16,FALSE),0)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1336</v>
      </c>
      <c r="K1910">
        <f>IFERROR(VLOOKUP(A1910,[2]Sheet1!$A:$I,7,FALSE),0)</f>
        <v>7308908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IFERROR(VLOOKUP(A1911,[1]Monitoramento_Base!$A:$J,7,FALSE),0)</f>
        <v>0</v>
      </c>
      <c r="C1911">
        <f>IFERROR(VLOOKUP(A1911,[1]Monitoramento_Base!$A:$J,8,FALSE),0)</f>
        <v>0</v>
      </c>
      <c r="D1911">
        <f>IFERROR(VLOOKUP(A1911,[1]Monitoramento_Base!$A:$K,11,FALSE),0)</f>
        <v>0</v>
      </c>
      <c r="E1911">
        <f>IFERROR(VLOOKUP(A1911,[1]Monitoramento_Base!$A:$L,12,FALSE),0)</f>
        <v>0</v>
      </c>
      <c r="F1911">
        <f>IFERROR(VLOOKUP(A1911,[1]Monitoramento_Base!$A:$O,15,FALSE),0)</f>
        <v>0</v>
      </c>
      <c r="G1911">
        <f>IFERROR(VLOOKUP(A1911,[1]Monitoramento_Base!$A:$P,16,FALSE),0)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71094</v>
      </c>
      <c r="K1911">
        <f>IFERROR(VLOOKUP(A1911,[2]Sheet1!$A:$I,7,FALSE),0)</f>
        <v>559240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IFERROR(VLOOKUP(A1912,[1]Monitoramento_Base!$A:$J,7,FALSE),0)</f>
        <v>0</v>
      </c>
      <c r="C1912">
        <f>IFERROR(VLOOKUP(A1912,[1]Monitoramento_Base!$A:$J,8,FALSE),0)</f>
        <v>0</v>
      </c>
      <c r="D1912">
        <f>IFERROR(VLOOKUP(A1912,[1]Monitoramento_Base!$A:$K,11,FALSE),0)</f>
        <v>0</v>
      </c>
      <c r="E1912">
        <f>IFERROR(VLOOKUP(A1912,[1]Monitoramento_Base!$A:$L,12,FALSE),0)</f>
        <v>0</v>
      </c>
      <c r="F1912">
        <f>IFERROR(VLOOKUP(A1912,[1]Monitoramento_Base!$A:$O,15,FALSE),0)</f>
        <v>0</v>
      </c>
      <c r="G1912">
        <f>IFERROR(VLOOKUP(A1912,[1]Monitoramento_Base!$A:$P,16,FALSE),0)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75611</v>
      </c>
      <c r="K1912">
        <f>IFERROR(VLOOKUP(A1912,[2]Sheet1!$A:$I,7,FALSE),0)</f>
        <v>597542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IFERROR(VLOOKUP(A1913,[1]Monitoramento_Base!$A:$J,7,FALSE),0)</f>
        <v>0</v>
      </c>
      <c r="C1913">
        <f>IFERROR(VLOOKUP(A1913,[1]Monitoramento_Base!$A:$J,8,FALSE),0)</f>
        <v>0</v>
      </c>
      <c r="D1913">
        <f>IFERROR(VLOOKUP(A1913,[1]Monitoramento_Base!$A:$K,11,FALSE),0)</f>
        <v>0</v>
      </c>
      <c r="E1913">
        <f>IFERROR(VLOOKUP(A1913,[1]Monitoramento_Base!$A:$L,12,FALSE),0)</f>
        <v>0</v>
      </c>
      <c r="F1913">
        <f>IFERROR(VLOOKUP(A1913,[1]Monitoramento_Base!$A:$O,15,FALSE),0)</f>
        <v>0</v>
      </c>
      <c r="G1913">
        <f>IFERROR(VLOOKUP(A1913,[1]Monitoramento_Base!$A:$P,16,FALSE),0)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73770</v>
      </c>
      <c r="K1913">
        <f>IFERROR(VLOOKUP(A1913,[2]Sheet1!$A:$I,7,FALSE),0)</f>
        <v>741871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IFERROR(VLOOKUP(A1914,[1]Monitoramento_Base!$A:$J,7,FALSE),0)</f>
        <v>0</v>
      </c>
      <c r="C1914">
        <f>IFERROR(VLOOKUP(A1914,[1]Monitoramento_Base!$A:$J,8,FALSE),0)</f>
        <v>0</v>
      </c>
      <c r="D1914">
        <f>IFERROR(VLOOKUP(A1914,[1]Monitoramento_Base!$A:$K,11,FALSE),0)</f>
        <v>0</v>
      </c>
      <c r="E1914">
        <f>IFERROR(VLOOKUP(A1914,[1]Monitoramento_Base!$A:$L,12,FALSE),0)</f>
        <v>0</v>
      </c>
      <c r="F1914">
        <f>IFERROR(VLOOKUP(A1914,[1]Monitoramento_Base!$A:$O,15,FALSE),0)</f>
        <v>0</v>
      </c>
      <c r="G1914">
        <f>IFERROR(VLOOKUP(A1914,[1]Monitoramento_Base!$A:$P,16,FALSE),0)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191006</v>
      </c>
      <c r="K1914">
        <f>IFERROR(VLOOKUP(A1914,[2]Sheet1!$A:$I,7,FALSE),0)</f>
        <v>1593531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IFERROR(VLOOKUP(A1915,[1]Monitoramento_Base!$A:$J,7,FALSE),0)</f>
        <v>0</v>
      </c>
      <c r="C1915">
        <f>IFERROR(VLOOKUP(A1915,[1]Monitoramento_Base!$A:$J,8,FALSE),0)</f>
        <v>0</v>
      </c>
      <c r="D1915">
        <f>IFERROR(VLOOKUP(A1915,[1]Monitoramento_Base!$A:$K,11,FALSE),0)</f>
        <v>0</v>
      </c>
      <c r="E1915">
        <f>IFERROR(VLOOKUP(A1915,[1]Monitoramento_Base!$A:$L,12,FALSE),0)</f>
        <v>0</v>
      </c>
      <c r="F1915">
        <f>IFERROR(VLOOKUP(A1915,[1]Monitoramento_Base!$A:$O,15,FALSE),0)</f>
        <v>0</v>
      </c>
      <c r="G1915">
        <f>IFERROR(VLOOKUP(A1915,[1]Monitoramento_Base!$A:$P,16,FALSE),0)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132468</v>
      </c>
      <c r="K1915">
        <f>IFERROR(VLOOKUP(A1915,[2]Sheet1!$A:$I,7,FALSE),0)</f>
        <v>2090909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IFERROR(VLOOKUP(A1916,[1]Monitoramento_Base!$A:$J,7,FALSE),0)</f>
        <v>0</v>
      </c>
      <c r="C1916">
        <f>IFERROR(VLOOKUP(A1916,[1]Monitoramento_Base!$A:$J,8,FALSE),0)</f>
        <v>0</v>
      </c>
      <c r="D1916">
        <f>IFERROR(VLOOKUP(A1916,[1]Monitoramento_Base!$A:$K,11,FALSE),0)</f>
        <v>0</v>
      </c>
      <c r="E1916">
        <f>IFERROR(VLOOKUP(A1916,[1]Monitoramento_Base!$A:$L,12,FALSE),0)</f>
        <v>0</v>
      </c>
      <c r="F1916">
        <f>IFERROR(VLOOKUP(A1916,[1]Monitoramento_Base!$A:$O,15,FALSE),0)</f>
        <v>0</v>
      </c>
      <c r="G1916">
        <f>IFERROR(VLOOKUP(A1916,[1]Monitoramento_Base!$A:$P,16,FALSE),0)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9107</v>
      </c>
      <c r="K1916">
        <f>IFERROR(VLOOKUP(A1916,[2]Sheet1!$A:$I,7,FALSE),0)</f>
        <v>764840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IFERROR(VLOOKUP(A1917,[1]Monitoramento_Base!$A:$J,7,FALSE),0)</f>
        <v>0</v>
      </c>
      <c r="C1917">
        <f>IFERROR(VLOOKUP(A1917,[1]Monitoramento_Base!$A:$J,8,FALSE),0)</f>
        <v>0</v>
      </c>
      <c r="D1917">
        <f>IFERROR(VLOOKUP(A1917,[1]Monitoramento_Base!$A:$K,11,FALSE),0)</f>
        <v>0</v>
      </c>
      <c r="E1917">
        <f>IFERROR(VLOOKUP(A1917,[1]Monitoramento_Base!$A:$L,12,FALSE),0)</f>
        <v>0</v>
      </c>
      <c r="F1917">
        <f>IFERROR(VLOOKUP(A1917,[1]Monitoramento_Base!$A:$O,15,FALSE),0)</f>
        <v>0</v>
      </c>
      <c r="G1917">
        <f>IFERROR(VLOOKUP(A1917,[1]Monitoramento_Base!$A:$P,16,FALSE),0)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23152</v>
      </c>
      <c r="K1917">
        <f>IFERROR(VLOOKUP(A1917,[2]Sheet1!$A:$I,7,FALSE),0)</f>
        <v>352914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IFERROR(VLOOKUP(A1918,[1]Monitoramento_Base!$A:$J,7,FALSE),0)</f>
        <v>0</v>
      </c>
      <c r="C1918">
        <f>IFERROR(VLOOKUP(A1918,[1]Monitoramento_Base!$A:$J,8,FALSE),0)</f>
        <v>0</v>
      </c>
      <c r="D1918">
        <f>IFERROR(VLOOKUP(A1918,[1]Monitoramento_Base!$A:$K,11,FALSE),0)</f>
        <v>0</v>
      </c>
      <c r="E1918">
        <f>IFERROR(VLOOKUP(A1918,[1]Monitoramento_Base!$A:$L,12,FALSE),0)</f>
        <v>0</v>
      </c>
      <c r="F1918">
        <f>IFERROR(VLOOKUP(A1918,[1]Monitoramento_Base!$A:$O,15,FALSE),0)</f>
        <v>0</v>
      </c>
      <c r="G1918">
        <f>IFERROR(VLOOKUP(A1918,[1]Monitoramento_Base!$A:$P,16,FALSE),0)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120883</v>
      </c>
      <c r="K1918">
        <f>IFERROR(VLOOKUP(A1918,[2]Sheet1!$A:$I,7,FALSE),0)</f>
        <v>1417899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IFERROR(VLOOKUP(A1919,[1]Monitoramento_Base!$A:$J,7,FALSE),0)</f>
        <v>0</v>
      </c>
      <c r="C1919">
        <f>IFERROR(VLOOKUP(A1919,[1]Monitoramento_Base!$A:$J,8,FALSE),0)</f>
        <v>2718421</v>
      </c>
      <c r="D1919">
        <f>IFERROR(VLOOKUP(A1919,[1]Monitoramento_Base!$A:$K,11,FALSE),0)</f>
        <v>0</v>
      </c>
      <c r="E1919">
        <f>IFERROR(VLOOKUP(A1919,[1]Monitoramento_Base!$A:$L,12,FALSE),0)</f>
        <v>2630730</v>
      </c>
      <c r="F1919">
        <f>IFERROR(VLOOKUP(A1919,[1]Monitoramento_Base!$A:$O,15,FALSE),0)</f>
        <v>0</v>
      </c>
      <c r="G1919">
        <f>IFERROR(VLOOKUP(A1919,[1]Monitoramento_Base!$A:$P,16,FALSE),0)</f>
        <v>1753820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49936</v>
      </c>
      <c r="K1919">
        <f>IFERROR(VLOOKUP(A1919,[2]Sheet1!$A:$I,7,FALSE),0)</f>
        <v>2940220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IFERROR(VLOOKUP(A1920,[1]Monitoramento_Base!$A:$J,7,FALSE),0)</f>
        <v>0</v>
      </c>
      <c r="C1920">
        <f>IFERROR(VLOOKUP(A1920,[1]Monitoramento_Base!$A:$J,8,FALSE),0)</f>
        <v>0</v>
      </c>
      <c r="D1920">
        <f>IFERROR(VLOOKUP(A1920,[1]Monitoramento_Base!$A:$K,11,FALSE),0)</f>
        <v>0</v>
      </c>
      <c r="E1920">
        <f>IFERROR(VLOOKUP(A1920,[1]Monitoramento_Base!$A:$L,12,FALSE),0)</f>
        <v>0</v>
      </c>
      <c r="F1920">
        <f>IFERROR(VLOOKUP(A1920,[1]Monitoramento_Base!$A:$O,15,FALSE),0)</f>
        <v>0</v>
      </c>
      <c r="G1920">
        <f>IFERROR(VLOOKUP(A1920,[1]Monitoramento_Base!$A:$P,16,FALSE),0)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7551</v>
      </c>
      <c r="K1920">
        <f>IFERROR(VLOOKUP(A1920,[2]Sheet1!$A:$I,7,FALSE),0)</f>
        <v>2317388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IFERROR(VLOOKUP(A1921,[1]Monitoramento_Base!$A:$J,7,FALSE),0)</f>
        <v>0</v>
      </c>
      <c r="C1921">
        <f>IFERROR(VLOOKUP(A1921,[1]Monitoramento_Base!$A:$J,8,FALSE),0)</f>
        <v>0</v>
      </c>
      <c r="D1921">
        <f>IFERROR(VLOOKUP(A1921,[1]Monitoramento_Base!$A:$K,11,FALSE),0)</f>
        <v>0</v>
      </c>
      <c r="E1921">
        <f>IFERROR(VLOOKUP(A1921,[1]Monitoramento_Base!$A:$L,12,FALSE),0)</f>
        <v>0</v>
      </c>
      <c r="F1921">
        <f>IFERROR(VLOOKUP(A1921,[1]Monitoramento_Base!$A:$O,15,FALSE),0)</f>
        <v>0</v>
      </c>
      <c r="G1921">
        <f>IFERROR(VLOOKUP(A1921,[1]Monitoramento_Base!$A:$P,16,FALSE),0)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25528</v>
      </c>
      <c r="K1921">
        <f>IFERROR(VLOOKUP(A1921,[2]Sheet1!$A:$I,7,FALSE),0)</f>
        <v>16030961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IFERROR(VLOOKUP(A1922,[1]Monitoramento_Base!$A:$J,7,FALSE),0)</f>
        <v>0</v>
      </c>
      <c r="C1922">
        <f>IFERROR(VLOOKUP(A1922,[1]Monitoramento_Base!$A:$J,8,FALSE),0)</f>
        <v>0</v>
      </c>
      <c r="D1922">
        <f>IFERROR(VLOOKUP(A1922,[1]Monitoramento_Base!$A:$K,11,FALSE),0)</f>
        <v>0</v>
      </c>
      <c r="E1922">
        <f>IFERROR(VLOOKUP(A1922,[1]Monitoramento_Base!$A:$L,12,FALSE),0)</f>
        <v>0</v>
      </c>
      <c r="F1922">
        <f>IFERROR(VLOOKUP(A1922,[1]Monitoramento_Base!$A:$O,15,FALSE),0)</f>
        <v>0</v>
      </c>
      <c r="G1922">
        <f>IFERROR(VLOOKUP(A1922,[1]Monitoramento_Base!$A:$P,16,FALSE),0)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95769</v>
      </c>
      <c r="K1922">
        <f>IFERROR(VLOOKUP(A1922,[2]Sheet1!$A:$I,7,FALSE),0)</f>
        <v>871165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IFERROR(VLOOKUP(A1923,[1]Monitoramento_Base!$A:$J,7,FALSE),0)</f>
        <v>0</v>
      </c>
      <c r="C1923">
        <f>IFERROR(VLOOKUP(A1923,[1]Monitoramento_Base!$A:$J,8,FALSE),0)</f>
        <v>0</v>
      </c>
      <c r="D1923">
        <f>IFERROR(VLOOKUP(A1923,[1]Monitoramento_Base!$A:$K,11,FALSE),0)</f>
        <v>0</v>
      </c>
      <c r="E1923">
        <f>IFERROR(VLOOKUP(A1923,[1]Monitoramento_Base!$A:$L,12,FALSE),0)</f>
        <v>0</v>
      </c>
      <c r="F1923">
        <f>IFERROR(VLOOKUP(A1923,[1]Monitoramento_Base!$A:$O,15,FALSE),0)</f>
        <v>0</v>
      </c>
      <c r="G1923">
        <f>IFERROR(VLOOKUP(A1923,[1]Monitoramento_Base!$A:$P,16,FALSE),0)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60980</v>
      </c>
      <c r="K1923">
        <f>IFERROR(VLOOKUP(A1923,[2]Sheet1!$A:$I,7,FALSE),0)</f>
        <v>2248334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IFERROR(VLOOKUP(A1924,[1]Monitoramento_Base!$A:$J,7,FALSE),0)</f>
        <v>0</v>
      </c>
      <c r="C1924">
        <f>IFERROR(VLOOKUP(A1924,[1]Monitoramento_Base!$A:$J,8,FALSE),0)</f>
        <v>0</v>
      </c>
      <c r="D1924">
        <f>IFERROR(VLOOKUP(A1924,[1]Monitoramento_Base!$A:$K,11,FALSE),0)</f>
        <v>0</v>
      </c>
      <c r="E1924">
        <f>IFERROR(VLOOKUP(A1924,[1]Monitoramento_Base!$A:$L,12,FALSE),0)</f>
        <v>0</v>
      </c>
      <c r="F1924">
        <f>IFERROR(VLOOKUP(A1924,[1]Monitoramento_Base!$A:$O,15,FALSE),0)</f>
        <v>0</v>
      </c>
      <c r="G1924">
        <f>IFERROR(VLOOKUP(A1924,[1]Monitoramento_Base!$A:$P,16,FALSE),0)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92245</v>
      </c>
      <c r="K1924">
        <f>IFERROR(VLOOKUP(A1924,[2]Sheet1!$A:$I,7,FALSE),0)</f>
        <v>449808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IFERROR(VLOOKUP(A1925,[1]Monitoramento_Base!$A:$J,7,FALSE),0)</f>
        <v>0</v>
      </c>
      <c r="C1925">
        <f>IFERROR(VLOOKUP(A1925,[1]Monitoramento_Base!$A:$J,8,FALSE),0)</f>
        <v>0</v>
      </c>
      <c r="D1925">
        <f>IFERROR(VLOOKUP(A1925,[1]Monitoramento_Base!$A:$K,11,FALSE),0)</f>
        <v>0</v>
      </c>
      <c r="E1925">
        <f>IFERROR(VLOOKUP(A1925,[1]Monitoramento_Base!$A:$L,12,FALSE),0)</f>
        <v>0</v>
      </c>
      <c r="F1925">
        <f>IFERROR(VLOOKUP(A1925,[1]Monitoramento_Base!$A:$O,15,FALSE),0)</f>
        <v>0</v>
      </c>
      <c r="G1925">
        <f>IFERROR(VLOOKUP(A1925,[1]Monitoramento_Base!$A:$P,16,FALSE),0)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258186</v>
      </c>
      <c r="K1925">
        <f>IFERROR(VLOOKUP(A1925,[2]Sheet1!$A:$I,7,FALSE),0)</f>
        <v>1606140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IFERROR(VLOOKUP(A1926,[1]Monitoramento_Base!$A:$J,7,FALSE),0)</f>
        <v>0</v>
      </c>
      <c r="C1926">
        <f>IFERROR(VLOOKUP(A1926,[1]Monitoramento_Base!$A:$J,8,FALSE),0)</f>
        <v>0</v>
      </c>
      <c r="D1926">
        <f>IFERROR(VLOOKUP(A1926,[1]Monitoramento_Base!$A:$K,11,FALSE),0)</f>
        <v>0</v>
      </c>
      <c r="E1926">
        <f>IFERROR(VLOOKUP(A1926,[1]Monitoramento_Base!$A:$L,12,FALSE),0)</f>
        <v>0</v>
      </c>
      <c r="F1926">
        <f>IFERROR(VLOOKUP(A1926,[1]Monitoramento_Base!$A:$O,15,FALSE),0)</f>
        <v>0</v>
      </c>
      <c r="G1926">
        <f>IFERROR(VLOOKUP(A1926,[1]Monitoramento_Base!$A:$P,16,FALSE),0)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38190</v>
      </c>
      <c r="K1926">
        <f>IFERROR(VLOOKUP(A1926,[2]Sheet1!$A:$I,7,FALSE),0)</f>
        <v>303328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IFERROR(VLOOKUP(A1927,[1]Monitoramento_Base!$A:$J,7,FALSE),0)</f>
        <v>0</v>
      </c>
      <c r="C1927">
        <f>IFERROR(VLOOKUP(A1927,[1]Monitoramento_Base!$A:$J,8,FALSE),0)</f>
        <v>296701</v>
      </c>
      <c r="D1927">
        <f>IFERROR(VLOOKUP(A1927,[1]Monitoramento_Base!$A:$K,11,FALSE),0)</f>
        <v>0</v>
      </c>
      <c r="E1927">
        <f>IFERROR(VLOOKUP(A1927,[1]Monitoramento_Base!$A:$L,12,FALSE),0)</f>
        <v>287130</v>
      </c>
      <c r="F1927">
        <f>IFERROR(VLOOKUP(A1927,[1]Monitoramento_Base!$A:$O,15,FALSE),0)</f>
        <v>0</v>
      </c>
      <c r="G1927">
        <f>IFERROR(VLOOKUP(A1927,[1]Monitoramento_Base!$A:$P,16,FALSE),0)</f>
        <v>191420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141214</v>
      </c>
      <c r="K1927">
        <f>IFERROR(VLOOKUP(A1927,[2]Sheet1!$A:$I,7,FALSE),0)</f>
        <v>1796963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IFERROR(VLOOKUP(A1928,[1]Monitoramento_Base!$A:$J,7,FALSE),0)</f>
        <v>0</v>
      </c>
      <c r="C1928">
        <f>IFERROR(VLOOKUP(A1928,[1]Monitoramento_Base!$A:$J,8,FALSE),0)</f>
        <v>0</v>
      </c>
      <c r="D1928">
        <f>IFERROR(VLOOKUP(A1928,[1]Monitoramento_Base!$A:$K,11,FALSE),0)</f>
        <v>0</v>
      </c>
      <c r="E1928">
        <f>IFERROR(VLOOKUP(A1928,[1]Monitoramento_Base!$A:$L,12,FALSE),0)</f>
        <v>0</v>
      </c>
      <c r="F1928">
        <f>IFERROR(VLOOKUP(A1928,[1]Monitoramento_Base!$A:$O,15,FALSE),0)</f>
        <v>0</v>
      </c>
      <c r="G1928">
        <f>IFERROR(VLOOKUP(A1928,[1]Monitoramento_Base!$A:$P,16,FALSE),0)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113878</v>
      </c>
      <c r="K1928">
        <f>IFERROR(VLOOKUP(A1928,[2]Sheet1!$A:$I,7,FALSE),0)</f>
        <v>740980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IFERROR(VLOOKUP(A1929,[1]Monitoramento_Base!$A:$J,7,FALSE),0)</f>
        <v>0</v>
      </c>
      <c r="C1929">
        <f>IFERROR(VLOOKUP(A1929,[1]Monitoramento_Base!$A:$J,8,FALSE),0)</f>
        <v>0</v>
      </c>
      <c r="D1929">
        <f>IFERROR(VLOOKUP(A1929,[1]Monitoramento_Base!$A:$K,11,FALSE),0)</f>
        <v>0</v>
      </c>
      <c r="E1929">
        <f>IFERROR(VLOOKUP(A1929,[1]Monitoramento_Base!$A:$L,12,FALSE),0)</f>
        <v>0</v>
      </c>
      <c r="F1929">
        <f>IFERROR(VLOOKUP(A1929,[1]Monitoramento_Base!$A:$O,15,FALSE),0)</f>
        <v>0</v>
      </c>
      <c r="G1929">
        <f>IFERROR(VLOOKUP(A1929,[1]Monitoramento_Base!$A:$P,16,FALSE),0)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42717</v>
      </c>
      <c r="K1929">
        <f>IFERROR(VLOOKUP(A1929,[2]Sheet1!$A:$I,7,FALSE),0)</f>
        <v>402929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IFERROR(VLOOKUP(A1930,[1]Monitoramento_Base!$A:$J,7,FALSE),0)</f>
        <v>0</v>
      </c>
      <c r="C1930">
        <f>IFERROR(VLOOKUP(A1930,[1]Monitoramento_Base!$A:$J,8,FALSE),0)</f>
        <v>0</v>
      </c>
      <c r="D1930">
        <f>IFERROR(VLOOKUP(A1930,[1]Monitoramento_Base!$A:$K,11,FALSE),0)</f>
        <v>0</v>
      </c>
      <c r="E1930">
        <f>IFERROR(VLOOKUP(A1930,[1]Monitoramento_Base!$A:$L,12,FALSE),0)</f>
        <v>0</v>
      </c>
      <c r="F1930">
        <f>IFERROR(VLOOKUP(A1930,[1]Monitoramento_Base!$A:$O,15,FALSE),0)</f>
        <v>0</v>
      </c>
      <c r="G1930">
        <f>IFERROR(VLOOKUP(A1930,[1]Monitoramento_Base!$A:$P,16,FALSE),0)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77684</v>
      </c>
      <c r="K1930">
        <f>IFERROR(VLOOKUP(A1930,[2]Sheet1!$A:$I,7,FALSE),0)</f>
        <v>399560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IFERROR(VLOOKUP(A1931,[1]Monitoramento_Base!$A:$J,7,FALSE),0)</f>
        <v>0</v>
      </c>
      <c r="C1931">
        <f>IFERROR(VLOOKUP(A1931,[1]Monitoramento_Base!$A:$J,8,FALSE),0)</f>
        <v>0</v>
      </c>
      <c r="D1931">
        <f>IFERROR(VLOOKUP(A1931,[1]Monitoramento_Base!$A:$K,11,FALSE),0)</f>
        <v>0</v>
      </c>
      <c r="E1931">
        <f>IFERROR(VLOOKUP(A1931,[1]Monitoramento_Base!$A:$L,12,FALSE),0)</f>
        <v>0</v>
      </c>
      <c r="F1931">
        <f>IFERROR(VLOOKUP(A1931,[1]Monitoramento_Base!$A:$O,15,FALSE),0)</f>
        <v>0</v>
      </c>
      <c r="G1931">
        <f>IFERROR(VLOOKUP(A1931,[1]Monitoramento_Base!$A:$P,16,FALSE),0)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103523</v>
      </c>
      <c r="K1931">
        <f>IFERROR(VLOOKUP(A1931,[2]Sheet1!$A:$I,7,FALSE),0)</f>
        <v>1107673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IFERROR(VLOOKUP(A1932,[1]Monitoramento_Base!$A:$J,7,FALSE),0)</f>
        <v>0</v>
      </c>
      <c r="C1932">
        <f>IFERROR(VLOOKUP(A1932,[1]Monitoramento_Base!$A:$J,8,FALSE),0)</f>
        <v>0</v>
      </c>
      <c r="D1932">
        <f>IFERROR(VLOOKUP(A1932,[1]Monitoramento_Base!$A:$K,11,FALSE),0)</f>
        <v>0</v>
      </c>
      <c r="E1932">
        <f>IFERROR(VLOOKUP(A1932,[1]Monitoramento_Base!$A:$L,12,FALSE),0)</f>
        <v>0</v>
      </c>
      <c r="F1932">
        <f>IFERROR(VLOOKUP(A1932,[1]Monitoramento_Base!$A:$O,15,FALSE),0)</f>
        <v>0</v>
      </c>
      <c r="G1932">
        <f>IFERROR(VLOOKUP(A1932,[1]Monitoramento_Base!$A:$P,16,FALSE),0)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104411</v>
      </c>
      <c r="K1932">
        <f>IFERROR(VLOOKUP(A1932,[2]Sheet1!$A:$I,7,FALSE),0)</f>
        <v>627918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IFERROR(VLOOKUP(A1933,[1]Monitoramento_Base!$A:$J,7,FALSE),0)</f>
        <v>0</v>
      </c>
      <c r="C1933">
        <f>IFERROR(VLOOKUP(A1933,[1]Monitoramento_Base!$A:$J,8,FALSE),0)</f>
        <v>0</v>
      </c>
      <c r="D1933">
        <f>IFERROR(VLOOKUP(A1933,[1]Monitoramento_Base!$A:$K,11,FALSE),0)</f>
        <v>0</v>
      </c>
      <c r="E1933">
        <f>IFERROR(VLOOKUP(A1933,[1]Monitoramento_Base!$A:$L,12,FALSE),0)</f>
        <v>0</v>
      </c>
      <c r="F1933">
        <f>IFERROR(VLOOKUP(A1933,[1]Monitoramento_Base!$A:$O,15,FALSE),0)</f>
        <v>0</v>
      </c>
      <c r="G1933">
        <f>IFERROR(VLOOKUP(A1933,[1]Monitoramento_Base!$A:$P,16,FALSE),0)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263850</v>
      </c>
      <c r="K1933">
        <f>IFERROR(VLOOKUP(A1933,[2]Sheet1!$A:$I,7,FALSE),0)</f>
        <v>2979114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IFERROR(VLOOKUP(A1934,[1]Monitoramento_Base!$A:$J,7,FALSE),0)</f>
        <v>0</v>
      </c>
      <c r="C1934">
        <f>IFERROR(VLOOKUP(A1934,[1]Monitoramento_Base!$A:$J,8,FALSE),0)</f>
        <v>0</v>
      </c>
      <c r="D1934">
        <f>IFERROR(VLOOKUP(A1934,[1]Monitoramento_Base!$A:$K,11,FALSE),0)</f>
        <v>0</v>
      </c>
      <c r="E1934">
        <f>IFERROR(VLOOKUP(A1934,[1]Monitoramento_Base!$A:$L,12,FALSE),0)</f>
        <v>0</v>
      </c>
      <c r="F1934">
        <f>IFERROR(VLOOKUP(A1934,[1]Monitoramento_Base!$A:$O,15,FALSE),0)</f>
        <v>0</v>
      </c>
      <c r="G1934">
        <f>IFERROR(VLOOKUP(A1934,[1]Monitoramento_Base!$A:$P,16,FALSE),0)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34382</v>
      </c>
      <c r="K1934">
        <f>IFERROR(VLOOKUP(A1934,[2]Sheet1!$A:$I,7,FALSE),0)</f>
        <v>3820305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IFERROR(VLOOKUP(A1935,[1]Monitoramento_Base!$A:$J,7,FALSE),0)</f>
        <v>0</v>
      </c>
      <c r="C1935">
        <f>IFERROR(VLOOKUP(A1935,[1]Monitoramento_Base!$A:$J,8,FALSE),0)</f>
        <v>0</v>
      </c>
      <c r="D1935">
        <f>IFERROR(VLOOKUP(A1935,[1]Monitoramento_Base!$A:$K,11,FALSE),0)</f>
        <v>0</v>
      </c>
      <c r="E1935">
        <f>IFERROR(VLOOKUP(A1935,[1]Monitoramento_Base!$A:$L,12,FALSE),0)</f>
        <v>0</v>
      </c>
      <c r="F1935">
        <f>IFERROR(VLOOKUP(A1935,[1]Monitoramento_Base!$A:$O,15,FALSE),0)</f>
        <v>0</v>
      </c>
      <c r="G1935">
        <f>IFERROR(VLOOKUP(A1935,[1]Monitoramento_Base!$A:$P,16,FALSE),0)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66827</v>
      </c>
      <c r="K1935">
        <f>IFERROR(VLOOKUP(A1935,[2]Sheet1!$A:$I,7,FALSE),0)</f>
        <v>216428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IFERROR(VLOOKUP(A1936,[1]Monitoramento_Base!$A:$J,7,FALSE),0)</f>
        <v>0</v>
      </c>
      <c r="C1936">
        <f>IFERROR(VLOOKUP(A1936,[1]Monitoramento_Base!$A:$J,8,FALSE),0)</f>
        <v>0</v>
      </c>
      <c r="D1936">
        <f>IFERROR(VLOOKUP(A1936,[1]Monitoramento_Base!$A:$K,11,FALSE),0)</f>
        <v>0</v>
      </c>
      <c r="E1936">
        <f>IFERROR(VLOOKUP(A1936,[1]Monitoramento_Base!$A:$L,12,FALSE),0)</f>
        <v>0</v>
      </c>
      <c r="F1936">
        <f>IFERROR(VLOOKUP(A1936,[1]Monitoramento_Base!$A:$O,15,FALSE),0)</f>
        <v>0</v>
      </c>
      <c r="G1936">
        <f>IFERROR(VLOOKUP(A1936,[1]Monitoramento_Base!$A:$P,16,FALSE),0)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960</v>
      </c>
      <c r="K1936">
        <f>IFERROR(VLOOKUP(A1936,[2]Sheet1!$A:$I,7,FALSE),0)</f>
        <v>23757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IFERROR(VLOOKUP(A1937,[1]Monitoramento_Base!$A:$J,7,FALSE),0)</f>
        <v>0</v>
      </c>
      <c r="C1937">
        <f>IFERROR(VLOOKUP(A1937,[1]Monitoramento_Base!$A:$J,8,FALSE),0)</f>
        <v>0</v>
      </c>
      <c r="D1937">
        <f>IFERROR(VLOOKUP(A1937,[1]Monitoramento_Base!$A:$K,11,FALSE),0)</f>
        <v>0</v>
      </c>
      <c r="E1937">
        <f>IFERROR(VLOOKUP(A1937,[1]Monitoramento_Base!$A:$L,12,FALSE),0)</f>
        <v>0</v>
      </c>
      <c r="F1937">
        <f>IFERROR(VLOOKUP(A1937,[1]Monitoramento_Base!$A:$O,15,FALSE),0)</f>
        <v>0</v>
      </c>
      <c r="G1937">
        <f>IFERROR(VLOOKUP(A1937,[1]Monitoramento_Base!$A:$P,16,FALSE),0)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13099</v>
      </c>
      <c r="K1937">
        <f>IFERROR(VLOOKUP(A1937,[2]Sheet1!$A:$I,7,FALSE),0)</f>
        <v>7669120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IFERROR(VLOOKUP(A1938,[1]Monitoramento_Base!$A:$J,7,FALSE),0)</f>
        <v>0</v>
      </c>
      <c r="C1938">
        <f>IFERROR(VLOOKUP(A1938,[1]Monitoramento_Base!$A:$J,8,FALSE),0)</f>
        <v>0</v>
      </c>
      <c r="D1938">
        <f>IFERROR(VLOOKUP(A1938,[1]Monitoramento_Base!$A:$K,11,FALSE),0)</f>
        <v>0</v>
      </c>
      <c r="E1938">
        <f>IFERROR(VLOOKUP(A1938,[1]Monitoramento_Base!$A:$L,12,FALSE),0)</f>
        <v>0</v>
      </c>
      <c r="F1938">
        <f>IFERROR(VLOOKUP(A1938,[1]Monitoramento_Base!$A:$O,15,FALSE),0)</f>
        <v>0</v>
      </c>
      <c r="G1938">
        <f>IFERROR(VLOOKUP(A1938,[1]Monitoramento_Base!$A:$P,16,FALSE),0)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56922</v>
      </c>
      <c r="K1938">
        <f>IFERROR(VLOOKUP(A1938,[2]Sheet1!$A:$I,7,FALSE),0)</f>
        <v>535502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IFERROR(VLOOKUP(A1939,[1]Monitoramento_Base!$A:$J,7,FALSE),0)</f>
        <v>0</v>
      </c>
      <c r="C1939">
        <f>IFERROR(VLOOKUP(A1939,[1]Monitoramento_Base!$A:$J,8,FALSE),0)</f>
        <v>0</v>
      </c>
      <c r="D1939">
        <f>IFERROR(VLOOKUP(A1939,[1]Monitoramento_Base!$A:$K,11,FALSE),0)</f>
        <v>0</v>
      </c>
      <c r="E1939">
        <f>IFERROR(VLOOKUP(A1939,[1]Monitoramento_Base!$A:$L,12,FALSE),0)</f>
        <v>0</v>
      </c>
      <c r="F1939">
        <f>IFERROR(VLOOKUP(A1939,[1]Monitoramento_Base!$A:$O,15,FALSE),0)</f>
        <v>0</v>
      </c>
      <c r="G1939">
        <f>IFERROR(VLOOKUP(A1939,[1]Monitoramento_Base!$A:$P,16,FALSE),0)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33201</v>
      </c>
      <c r="K1939">
        <f>IFERROR(VLOOKUP(A1939,[2]Sheet1!$A:$I,7,FALSE),0)</f>
        <v>742686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IFERROR(VLOOKUP(A1940,[1]Monitoramento_Base!$A:$J,7,FALSE),0)</f>
        <v>0</v>
      </c>
      <c r="C1940">
        <f>IFERROR(VLOOKUP(A1940,[1]Monitoramento_Base!$A:$J,8,FALSE),0)</f>
        <v>0</v>
      </c>
      <c r="D1940">
        <f>IFERROR(VLOOKUP(A1940,[1]Monitoramento_Base!$A:$K,11,FALSE),0)</f>
        <v>0</v>
      </c>
      <c r="E1940">
        <f>IFERROR(VLOOKUP(A1940,[1]Monitoramento_Base!$A:$L,12,FALSE),0)</f>
        <v>0</v>
      </c>
      <c r="F1940">
        <f>IFERROR(VLOOKUP(A1940,[1]Monitoramento_Base!$A:$O,15,FALSE),0)</f>
        <v>0</v>
      </c>
      <c r="G1940">
        <f>IFERROR(VLOOKUP(A1940,[1]Monitoramento_Base!$A:$P,16,FALSE),0)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147674</v>
      </c>
      <c r="K1940">
        <f>IFERROR(VLOOKUP(A1940,[2]Sheet1!$A:$I,7,FALSE),0)</f>
        <v>45494370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IFERROR(VLOOKUP(A1941,[1]Monitoramento_Base!$A:$J,7,FALSE),0)</f>
        <v>0</v>
      </c>
      <c r="C1941">
        <f>IFERROR(VLOOKUP(A1941,[1]Monitoramento_Base!$A:$J,8,FALSE),0)</f>
        <v>0</v>
      </c>
      <c r="D1941">
        <f>IFERROR(VLOOKUP(A1941,[1]Monitoramento_Base!$A:$K,11,FALSE),0)</f>
        <v>0</v>
      </c>
      <c r="E1941">
        <f>IFERROR(VLOOKUP(A1941,[1]Monitoramento_Base!$A:$L,12,FALSE),0)</f>
        <v>0</v>
      </c>
      <c r="F1941">
        <f>IFERROR(VLOOKUP(A1941,[1]Monitoramento_Base!$A:$O,15,FALSE),0)</f>
        <v>0</v>
      </c>
      <c r="G1941">
        <f>IFERROR(VLOOKUP(A1941,[1]Monitoramento_Base!$A:$P,16,FALSE),0)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85065</v>
      </c>
      <c r="K1941">
        <f>IFERROR(VLOOKUP(A1941,[2]Sheet1!$A:$I,7,FALSE),0)</f>
        <v>2727941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IFERROR(VLOOKUP(A1942,[1]Monitoramento_Base!$A:$J,7,FALSE),0)</f>
        <v>0</v>
      </c>
      <c r="C1942">
        <f>IFERROR(VLOOKUP(A1942,[1]Monitoramento_Base!$A:$J,8,FALSE),0)</f>
        <v>0</v>
      </c>
      <c r="D1942">
        <f>IFERROR(VLOOKUP(A1942,[1]Monitoramento_Base!$A:$K,11,FALSE),0)</f>
        <v>0</v>
      </c>
      <c r="E1942">
        <f>IFERROR(VLOOKUP(A1942,[1]Monitoramento_Base!$A:$L,12,FALSE),0)</f>
        <v>0</v>
      </c>
      <c r="F1942">
        <f>IFERROR(VLOOKUP(A1942,[1]Monitoramento_Base!$A:$O,15,FALSE),0)</f>
        <v>0</v>
      </c>
      <c r="G1942">
        <f>IFERROR(VLOOKUP(A1942,[1]Monitoramento_Base!$A:$P,16,FALSE),0)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47154</v>
      </c>
      <c r="K1942">
        <f>IFERROR(VLOOKUP(A1942,[2]Sheet1!$A:$I,7,FALSE),0)</f>
        <v>1498400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IFERROR(VLOOKUP(A1943,[1]Monitoramento_Base!$A:$J,7,FALSE),0)</f>
        <v>0</v>
      </c>
      <c r="C1943">
        <f>IFERROR(VLOOKUP(A1943,[1]Monitoramento_Base!$A:$J,8,FALSE),0)</f>
        <v>0</v>
      </c>
      <c r="D1943">
        <f>IFERROR(VLOOKUP(A1943,[1]Monitoramento_Base!$A:$K,11,FALSE),0)</f>
        <v>0</v>
      </c>
      <c r="E1943">
        <f>IFERROR(VLOOKUP(A1943,[1]Monitoramento_Base!$A:$L,12,FALSE),0)</f>
        <v>0</v>
      </c>
      <c r="F1943">
        <f>IFERROR(VLOOKUP(A1943,[1]Monitoramento_Base!$A:$O,15,FALSE),0)</f>
        <v>0</v>
      </c>
      <c r="G1943">
        <f>IFERROR(VLOOKUP(A1943,[1]Monitoramento_Base!$A:$P,16,FALSE),0)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65622</v>
      </c>
      <c r="K1943">
        <f>IFERROR(VLOOKUP(A1943,[2]Sheet1!$A:$I,7,FALSE),0)</f>
        <v>905851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IFERROR(VLOOKUP(A1944,[1]Monitoramento_Base!$A:$J,7,FALSE),0)</f>
        <v>0</v>
      </c>
      <c r="C1944">
        <f>IFERROR(VLOOKUP(A1944,[1]Monitoramento_Base!$A:$J,8,FALSE),0)</f>
        <v>0</v>
      </c>
      <c r="D1944">
        <f>IFERROR(VLOOKUP(A1944,[1]Monitoramento_Base!$A:$K,11,FALSE),0)</f>
        <v>0</v>
      </c>
      <c r="E1944">
        <f>IFERROR(VLOOKUP(A1944,[1]Monitoramento_Base!$A:$L,12,FALSE),0)</f>
        <v>0</v>
      </c>
      <c r="F1944">
        <f>IFERROR(VLOOKUP(A1944,[1]Monitoramento_Base!$A:$O,15,FALSE),0)</f>
        <v>0</v>
      </c>
      <c r="G1944">
        <f>IFERROR(VLOOKUP(A1944,[1]Monitoramento_Base!$A:$P,16,FALSE),0)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87217</v>
      </c>
      <c r="K1944">
        <f>IFERROR(VLOOKUP(A1944,[2]Sheet1!$A:$I,7,FALSE),0)</f>
        <v>663221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IFERROR(VLOOKUP(A1945,[1]Monitoramento_Base!$A:$J,7,FALSE),0)</f>
        <v>0</v>
      </c>
      <c r="C1945">
        <f>IFERROR(VLOOKUP(A1945,[1]Monitoramento_Base!$A:$J,8,FALSE),0)</f>
        <v>0</v>
      </c>
      <c r="D1945">
        <f>IFERROR(VLOOKUP(A1945,[1]Monitoramento_Base!$A:$K,11,FALSE),0)</f>
        <v>0</v>
      </c>
      <c r="E1945">
        <f>IFERROR(VLOOKUP(A1945,[1]Monitoramento_Base!$A:$L,12,FALSE),0)</f>
        <v>0</v>
      </c>
      <c r="F1945">
        <f>IFERROR(VLOOKUP(A1945,[1]Monitoramento_Base!$A:$O,15,FALSE),0)</f>
        <v>0</v>
      </c>
      <c r="G1945">
        <f>IFERROR(VLOOKUP(A1945,[1]Monitoramento_Base!$A:$P,16,FALSE),0)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2596</v>
      </c>
      <c r="K1945">
        <f>IFERROR(VLOOKUP(A1945,[2]Sheet1!$A:$I,7,FALSE),0)</f>
        <v>6082345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IFERROR(VLOOKUP(A1946,[1]Monitoramento_Base!$A:$J,7,FALSE),0)</f>
        <v>0</v>
      </c>
      <c r="C1946">
        <f>IFERROR(VLOOKUP(A1946,[1]Monitoramento_Base!$A:$J,8,FALSE),0)</f>
        <v>0</v>
      </c>
      <c r="D1946">
        <f>IFERROR(VLOOKUP(A1946,[1]Monitoramento_Base!$A:$K,11,FALSE),0)</f>
        <v>0</v>
      </c>
      <c r="E1946">
        <f>IFERROR(VLOOKUP(A1946,[1]Monitoramento_Base!$A:$L,12,FALSE),0)</f>
        <v>0</v>
      </c>
      <c r="F1946">
        <f>IFERROR(VLOOKUP(A1946,[1]Monitoramento_Base!$A:$O,15,FALSE),0)</f>
        <v>0</v>
      </c>
      <c r="G1946">
        <f>IFERROR(VLOOKUP(A1946,[1]Monitoramento_Base!$A:$P,16,FALSE),0)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37188</v>
      </c>
      <c r="K1946">
        <f>IFERROR(VLOOKUP(A1946,[2]Sheet1!$A:$I,7,FALSE),0)</f>
        <v>468152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IFERROR(VLOOKUP(A1947,[1]Monitoramento_Base!$A:$J,7,FALSE),0)</f>
        <v>0</v>
      </c>
      <c r="C1947">
        <f>IFERROR(VLOOKUP(A1947,[1]Monitoramento_Base!$A:$J,8,FALSE),0)</f>
        <v>0</v>
      </c>
      <c r="D1947">
        <f>IFERROR(VLOOKUP(A1947,[1]Monitoramento_Base!$A:$K,11,FALSE),0)</f>
        <v>0</v>
      </c>
      <c r="E1947">
        <f>IFERROR(VLOOKUP(A1947,[1]Monitoramento_Base!$A:$L,12,FALSE),0)</f>
        <v>0</v>
      </c>
      <c r="F1947">
        <f>IFERROR(VLOOKUP(A1947,[1]Monitoramento_Base!$A:$O,15,FALSE),0)</f>
        <v>0</v>
      </c>
      <c r="G1947">
        <f>IFERROR(VLOOKUP(A1947,[1]Monitoramento_Base!$A:$P,16,FALSE),0)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17310</v>
      </c>
      <c r="K1947">
        <f>IFERROR(VLOOKUP(A1947,[2]Sheet1!$A:$I,7,FALSE),0)</f>
        <v>494658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IFERROR(VLOOKUP(A1948,[1]Monitoramento_Base!$A:$J,7,FALSE),0)</f>
        <v>0</v>
      </c>
      <c r="C1948">
        <f>IFERROR(VLOOKUP(A1948,[1]Monitoramento_Base!$A:$J,8,FALSE),0)</f>
        <v>0</v>
      </c>
      <c r="D1948">
        <f>IFERROR(VLOOKUP(A1948,[1]Monitoramento_Base!$A:$K,11,FALSE),0)</f>
        <v>0</v>
      </c>
      <c r="E1948">
        <f>IFERROR(VLOOKUP(A1948,[1]Monitoramento_Base!$A:$L,12,FALSE),0)</f>
        <v>0</v>
      </c>
      <c r="F1948">
        <f>IFERROR(VLOOKUP(A1948,[1]Monitoramento_Base!$A:$O,15,FALSE),0)</f>
        <v>0</v>
      </c>
      <c r="G1948">
        <f>IFERROR(VLOOKUP(A1948,[1]Monitoramento_Base!$A:$P,16,FALSE),0)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1030</v>
      </c>
      <c r="K1948">
        <f>IFERROR(VLOOKUP(A1948,[2]Sheet1!$A:$I,7,FALSE),0)</f>
        <v>97799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IFERROR(VLOOKUP(A1949,[1]Monitoramento_Base!$A:$J,7,FALSE),0)</f>
        <v>0</v>
      </c>
      <c r="C1949">
        <f>IFERROR(VLOOKUP(A1949,[1]Monitoramento_Base!$A:$J,8,FALSE),0)</f>
        <v>0</v>
      </c>
      <c r="D1949">
        <f>IFERROR(VLOOKUP(A1949,[1]Monitoramento_Base!$A:$K,11,FALSE),0)</f>
        <v>0</v>
      </c>
      <c r="E1949">
        <f>IFERROR(VLOOKUP(A1949,[1]Monitoramento_Base!$A:$L,12,FALSE),0)</f>
        <v>0</v>
      </c>
      <c r="F1949">
        <f>IFERROR(VLOOKUP(A1949,[1]Monitoramento_Base!$A:$O,15,FALSE),0)</f>
        <v>0</v>
      </c>
      <c r="G1949">
        <f>IFERROR(VLOOKUP(A1949,[1]Monitoramento_Base!$A:$P,16,FALSE),0)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37166</v>
      </c>
      <c r="K1949">
        <f>IFERROR(VLOOKUP(A1949,[2]Sheet1!$A:$I,7,FALSE),0)</f>
        <v>7258872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IFERROR(VLOOKUP(A1950,[1]Monitoramento_Base!$A:$J,7,FALSE),0)</f>
        <v>0</v>
      </c>
      <c r="C1950">
        <f>IFERROR(VLOOKUP(A1950,[1]Monitoramento_Base!$A:$J,8,FALSE),0)</f>
        <v>0</v>
      </c>
      <c r="D1950">
        <f>IFERROR(VLOOKUP(A1950,[1]Monitoramento_Base!$A:$K,11,FALSE),0)</f>
        <v>0</v>
      </c>
      <c r="E1950">
        <f>IFERROR(VLOOKUP(A1950,[1]Monitoramento_Base!$A:$L,12,FALSE),0)</f>
        <v>0</v>
      </c>
      <c r="F1950">
        <f>IFERROR(VLOOKUP(A1950,[1]Monitoramento_Base!$A:$O,15,FALSE),0)</f>
        <v>0</v>
      </c>
      <c r="G1950">
        <f>IFERROR(VLOOKUP(A1950,[1]Monitoramento_Base!$A:$P,16,FALSE),0)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697859</v>
      </c>
      <c r="K1950">
        <f>IFERROR(VLOOKUP(A1950,[2]Sheet1!$A:$I,7,FALSE),0)</f>
        <v>6332513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IFERROR(VLOOKUP(A1951,[1]Monitoramento_Base!$A:$J,7,FALSE),0)</f>
        <v>0</v>
      </c>
      <c r="C1951">
        <f>IFERROR(VLOOKUP(A1951,[1]Monitoramento_Base!$A:$J,8,FALSE),0)</f>
        <v>0</v>
      </c>
      <c r="D1951">
        <f>IFERROR(VLOOKUP(A1951,[1]Monitoramento_Base!$A:$K,11,FALSE),0)</f>
        <v>0</v>
      </c>
      <c r="E1951">
        <f>IFERROR(VLOOKUP(A1951,[1]Monitoramento_Base!$A:$L,12,FALSE),0)</f>
        <v>0</v>
      </c>
      <c r="F1951">
        <f>IFERROR(VLOOKUP(A1951,[1]Monitoramento_Base!$A:$O,15,FALSE),0)</f>
        <v>0</v>
      </c>
      <c r="G1951">
        <f>IFERROR(VLOOKUP(A1951,[1]Monitoramento_Base!$A:$P,16,FALSE),0)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393886</v>
      </c>
      <c r="K1951">
        <f>IFERROR(VLOOKUP(A1951,[2]Sheet1!$A:$I,7,FALSE),0)</f>
        <v>2631032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IFERROR(VLOOKUP(A1952,[1]Monitoramento_Base!$A:$J,7,FALSE),0)</f>
        <v>0</v>
      </c>
      <c r="C1952">
        <f>IFERROR(VLOOKUP(A1952,[1]Monitoramento_Base!$A:$J,8,FALSE),0)</f>
        <v>0</v>
      </c>
      <c r="D1952">
        <f>IFERROR(VLOOKUP(A1952,[1]Monitoramento_Base!$A:$K,11,FALSE),0)</f>
        <v>0</v>
      </c>
      <c r="E1952">
        <f>IFERROR(VLOOKUP(A1952,[1]Monitoramento_Base!$A:$L,12,FALSE),0)</f>
        <v>0</v>
      </c>
      <c r="F1952">
        <f>IFERROR(VLOOKUP(A1952,[1]Monitoramento_Base!$A:$O,15,FALSE),0)</f>
        <v>0</v>
      </c>
      <c r="G1952">
        <f>IFERROR(VLOOKUP(A1952,[1]Monitoramento_Base!$A:$P,16,FALSE),0)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134894</v>
      </c>
      <c r="K1952">
        <f>IFERROR(VLOOKUP(A1952,[2]Sheet1!$A:$I,7,FALSE),0)</f>
        <v>1258921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IFERROR(VLOOKUP(A1953,[1]Monitoramento_Base!$A:$J,7,FALSE),0)</f>
        <v>0</v>
      </c>
      <c r="C1953">
        <f>IFERROR(VLOOKUP(A1953,[1]Monitoramento_Base!$A:$J,8,FALSE),0)</f>
        <v>0</v>
      </c>
      <c r="D1953">
        <f>IFERROR(VLOOKUP(A1953,[1]Monitoramento_Base!$A:$K,11,FALSE),0)</f>
        <v>0</v>
      </c>
      <c r="E1953">
        <f>IFERROR(VLOOKUP(A1953,[1]Monitoramento_Base!$A:$L,12,FALSE),0)</f>
        <v>0</v>
      </c>
      <c r="F1953">
        <f>IFERROR(VLOOKUP(A1953,[1]Monitoramento_Base!$A:$O,15,FALSE),0)</f>
        <v>0</v>
      </c>
      <c r="G1953">
        <f>IFERROR(VLOOKUP(A1953,[1]Monitoramento_Base!$A:$P,16,FALSE),0)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62958</v>
      </c>
      <c r="K1953">
        <f>IFERROR(VLOOKUP(A1953,[2]Sheet1!$A:$I,7,FALSE),0)</f>
        <v>452023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IFERROR(VLOOKUP(A1954,[1]Monitoramento_Base!$A:$J,7,FALSE),0)</f>
        <v>0</v>
      </c>
      <c r="C1954">
        <f>IFERROR(VLOOKUP(A1954,[1]Monitoramento_Base!$A:$J,8,FALSE),0)</f>
        <v>0</v>
      </c>
      <c r="D1954">
        <f>IFERROR(VLOOKUP(A1954,[1]Monitoramento_Base!$A:$K,11,FALSE),0)</f>
        <v>0</v>
      </c>
      <c r="E1954">
        <f>IFERROR(VLOOKUP(A1954,[1]Monitoramento_Base!$A:$L,12,FALSE),0)</f>
        <v>0</v>
      </c>
      <c r="F1954">
        <f>IFERROR(VLOOKUP(A1954,[1]Monitoramento_Base!$A:$O,15,FALSE),0)</f>
        <v>0</v>
      </c>
      <c r="G1954">
        <f>IFERROR(VLOOKUP(A1954,[1]Monitoramento_Base!$A:$P,16,FALSE),0)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89600</v>
      </c>
      <c r="K1954">
        <f>IFERROR(VLOOKUP(A1954,[2]Sheet1!$A:$I,7,FALSE),0)</f>
        <v>465023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IFERROR(VLOOKUP(A1955,[1]Monitoramento_Base!$A:$J,7,FALSE),0)</f>
        <v>0</v>
      </c>
      <c r="C1955">
        <f>IFERROR(VLOOKUP(A1955,[1]Monitoramento_Base!$A:$J,8,FALSE),0)</f>
        <v>0</v>
      </c>
      <c r="D1955">
        <f>IFERROR(VLOOKUP(A1955,[1]Monitoramento_Base!$A:$K,11,FALSE),0)</f>
        <v>0</v>
      </c>
      <c r="E1955">
        <f>IFERROR(VLOOKUP(A1955,[1]Monitoramento_Base!$A:$L,12,FALSE),0)</f>
        <v>0</v>
      </c>
      <c r="F1955">
        <f>IFERROR(VLOOKUP(A1955,[1]Monitoramento_Base!$A:$O,15,FALSE),0)</f>
        <v>0</v>
      </c>
      <c r="G1955">
        <f>IFERROR(VLOOKUP(A1955,[1]Monitoramento_Base!$A:$P,16,FALSE),0)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37779</v>
      </c>
      <c r="K1955">
        <f>IFERROR(VLOOKUP(A1955,[2]Sheet1!$A:$I,7,FALSE),0)</f>
        <v>237165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IFERROR(VLOOKUP(A1956,[1]Monitoramento_Base!$A:$J,7,FALSE),0)</f>
        <v>0</v>
      </c>
      <c r="C1956">
        <f>IFERROR(VLOOKUP(A1956,[1]Monitoramento_Base!$A:$J,8,FALSE),0)</f>
        <v>0</v>
      </c>
      <c r="D1956">
        <f>IFERROR(VLOOKUP(A1956,[1]Monitoramento_Base!$A:$K,11,FALSE),0)</f>
        <v>0</v>
      </c>
      <c r="E1956">
        <f>IFERROR(VLOOKUP(A1956,[1]Monitoramento_Base!$A:$L,12,FALSE),0)</f>
        <v>0</v>
      </c>
      <c r="F1956">
        <f>IFERROR(VLOOKUP(A1956,[1]Monitoramento_Base!$A:$O,15,FALSE),0)</f>
        <v>0</v>
      </c>
      <c r="G1956">
        <f>IFERROR(VLOOKUP(A1956,[1]Monitoramento_Base!$A:$P,16,FALSE),0)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55021</v>
      </c>
      <c r="K1956">
        <f>IFERROR(VLOOKUP(A1956,[2]Sheet1!$A:$I,7,FALSE),0)</f>
        <v>985797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IFERROR(VLOOKUP(A1957,[1]Monitoramento_Base!$A:$J,7,FALSE),0)</f>
        <v>0</v>
      </c>
      <c r="C1957">
        <f>IFERROR(VLOOKUP(A1957,[1]Monitoramento_Base!$A:$J,8,FALSE),0)</f>
        <v>0</v>
      </c>
      <c r="D1957">
        <f>IFERROR(VLOOKUP(A1957,[1]Monitoramento_Base!$A:$K,11,FALSE),0)</f>
        <v>0</v>
      </c>
      <c r="E1957">
        <f>IFERROR(VLOOKUP(A1957,[1]Monitoramento_Base!$A:$L,12,FALSE),0)</f>
        <v>0</v>
      </c>
      <c r="F1957">
        <f>IFERROR(VLOOKUP(A1957,[1]Monitoramento_Base!$A:$O,15,FALSE),0)</f>
        <v>0</v>
      </c>
      <c r="G1957">
        <f>IFERROR(VLOOKUP(A1957,[1]Monitoramento_Base!$A:$P,16,FALSE),0)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307251</v>
      </c>
      <c r="K1957">
        <f>IFERROR(VLOOKUP(A1957,[2]Sheet1!$A:$I,7,FALSE),0)</f>
        <v>1137313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IFERROR(VLOOKUP(A1958,[1]Monitoramento_Base!$A:$J,7,FALSE),0)</f>
        <v>0</v>
      </c>
      <c r="C1958">
        <f>IFERROR(VLOOKUP(A1958,[1]Monitoramento_Base!$A:$J,8,FALSE),0)</f>
        <v>0</v>
      </c>
      <c r="D1958">
        <f>IFERROR(VLOOKUP(A1958,[1]Monitoramento_Base!$A:$K,11,FALSE),0)</f>
        <v>0</v>
      </c>
      <c r="E1958">
        <f>IFERROR(VLOOKUP(A1958,[1]Monitoramento_Base!$A:$L,12,FALSE),0)</f>
        <v>0</v>
      </c>
      <c r="F1958">
        <f>IFERROR(VLOOKUP(A1958,[1]Monitoramento_Base!$A:$O,15,FALSE),0)</f>
        <v>0</v>
      </c>
      <c r="G1958">
        <f>IFERROR(VLOOKUP(A1958,[1]Monitoramento_Base!$A:$P,16,FALSE),0)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48920</v>
      </c>
      <c r="K1958">
        <f>IFERROR(VLOOKUP(A1958,[2]Sheet1!$A:$I,7,FALSE),0)</f>
        <v>219477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IFERROR(VLOOKUP(A1959,[1]Monitoramento_Base!$A:$J,7,FALSE),0)</f>
        <v>0</v>
      </c>
      <c r="C1959">
        <f>IFERROR(VLOOKUP(A1959,[1]Monitoramento_Base!$A:$J,8,FALSE),0)</f>
        <v>0</v>
      </c>
      <c r="D1959">
        <f>IFERROR(VLOOKUP(A1959,[1]Monitoramento_Base!$A:$K,11,FALSE),0)</f>
        <v>0</v>
      </c>
      <c r="E1959">
        <f>IFERROR(VLOOKUP(A1959,[1]Monitoramento_Base!$A:$L,12,FALSE),0)</f>
        <v>0</v>
      </c>
      <c r="F1959">
        <f>IFERROR(VLOOKUP(A1959,[1]Monitoramento_Base!$A:$O,15,FALSE),0)</f>
        <v>0</v>
      </c>
      <c r="G1959">
        <f>IFERROR(VLOOKUP(A1959,[1]Monitoramento_Base!$A:$P,16,FALSE),0)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120038</v>
      </c>
      <c r="K1959">
        <f>IFERROR(VLOOKUP(A1959,[2]Sheet1!$A:$I,7,FALSE),0)</f>
        <v>572862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IFERROR(VLOOKUP(A1960,[1]Monitoramento_Base!$A:$J,7,FALSE),0)</f>
        <v>0</v>
      </c>
      <c r="C1960">
        <f>IFERROR(VLOOKUP(A1960,[1]Monitoramento_Base!$A:$J,8,FALSE),0)</f>
        <v>14650135</v>
      </c>
      <c r="D1960">
        <f>IFERROR(VLOOKUP(A1960,[1]Monitoramento_Base!$A:$K,11,FALSE),0)</f>
        <v>0</v>
      </c>
      <c r="E1960">
        <f>IFERROR(VLOOKUP(A1960,[1]Monitoramento_Base!$A:$L,12,FALSE),0)</f>
        <v>14177550</v>
      </c>
      <c r="F1960">
        <f>IFERROR(VLOOKUP(A1960,[1]Monitoramento_Base!$A:$O,15,FALSE),0)</f>
        <v>0</v>
      </c>
      <c r="G1960">
        <f>IFERROR(VLOOKUP(A1960,[1]Monitoramento_Base!$A:$P,16,FALSE),0)</f>
        <v>9451700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215421</v>
      </c>
      <c r="K1960">
        <f>IFERROR(VLOOKUP(A1960,[2]Sheet1!$A:$I,7,FALSE),0)</f>
        <v>1064452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IFERROR(VLOOKUP(A1961,[1]Monitoramento_Base!$A:$J,7,FALSE),0)</f>
        <v>0</v>
      </c>
      <c r="C1961">
        <f>IFERROR(VLOOKUP(A1961,[1]Monitoramento_Base!$A:$J,8,FALSE),0)</f>
        <v>0</v>
      </c>
      <c r="D1961">
        <f>IFERROR(VLOOKUP(A1961,[1]Monitoramento_Base!$A:$K,11,FALSE),0)</f>
        <v>0</v>
      </c>
      <c r="E1961">
        <f>IFERROR(VLOOKUP(A1961,[1]Monitoramento_Base!$A:$L,12,FALSE),0)</f>
        <v>0</v>
      </c>
      <c r="F1961">
        <f>IFERROR(VLOOKUP(A1961,[1]Monitoramento_Base!$A:$O,15,FALSE),0)</f>
        <v>0</v>
      </c>
      <c r="G1961">
        <f>IFERROR(VLOOKUP(A1961,[1]Monitoramento_Base!$A:$P,16,FALSE),0)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3451</v>
      </c>
      <c r="K1961">
        <f>IFERROR(VLOOKUP(A1961,[2]Sheet1!$A:$I,7,FALSE),0)</f>
        <v>2681832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IFERROR(VLOOKUP(A1962,[1]Monitoramento_Base!$A:$J,7,FALSE),0)</f>
        <v>0</v>
      </c>
      <c r="C1962">
        <f>IFERROR(VLOOKUP(A1962,[1]Monitoramento_Base!$A:$J,8,FALSE),0)</f>
        <v>0</v>
      </c>
      <c r="D1962">
        <f>IFERROR(VLOOKUP(A1962,[1]Monitoramento_Base!$A:$K,11,FALSE),0)</f>
        <v>0</v>
      </c>
      <c r="E1962">
        <f>IFERROR(VLOOKUP(A1962,[1]Monitoramento_Base!$A:$L,12,FALSE),0)</f>
        <v>0</v>
      </c>
      <c r="F1962">
        <f>IFERROR(VLOOKUP(A1962,[1]Monitoramento_Base!$A:$O,15,FALSE),0)</f>
        <v>0</v>
      </c>
      <c r="G1962">
        <f>IFERROR(VLOOKUP(A1962,[1]Monitoramento_Base!$A:$P,16,FALSE),0)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4952</v>
      </c>
      <c r="K1962">
        <f>IFERROR(VLOOKUP(A1962,[2]Sheet1!$A:$I,7,FALSE),0)</f>
        <v>1065549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IFERROR(VLOOKUP(A1963,[1]Monitoramento_Base!$A:$J,7,FALSE),0)</f>
        <v>0</v>
      </c>
      <c r="C1963">
        <f>IFERROR(VLOOKUP(A1963,[1]Monitoramento_Base!$A:$J,8,FALSE),0)</f>
        <v>0</v>
      </c>
      <c r="D1963">
        <f>IFERROR(VLOOKUP(A1963,[1]Monitoramento_Base!$A:$K,11,FALSE),0)</f>
        <v>0</v>
      </c>
      <c r="E1963">
        <f>IFERROR(VLOOKUP(A1963,[1]Monitoramento_Base!$A:$L,12,FALSE),0)</f>
        <v>0</v>
      </c>
      <c r="F1963">
        <f>IFERROR(VLOOKUP(A1963,[1]Monitoramento_Base!$A:$O,15,FALSE),0)</f>
        <v>0</v>
      </c>
      <c r="G1963">
        <f>IFERROR(VLOOKUP(A1963,[1]Monitoramento_Base!$A:$P,16,FALSE),0)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150948</v>
      </c>
      <c r="K1963">
        <f>IFERROR(VLOOKUP(A1963,[2]Sheet1!$A:$I,7,FALSE),0)</f>
        <v>1091435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IFERROR(VLOOKUP(A1964,[1]Monitoramento_Base!$A:$J,7,FALSE),0)</f>
        <v>0</v>
      </c>
      <c r="C1964">
        <f>IFERROR(VLOOKUP(A1964,[1]Monitoramento_Base!$A:$J,8,FALSE),0)</f>
        <v>0</v>
      </c>
      <c r="D1964">
        <f>IFERROR(VLOOKUP(A1964,[1]Monitoramento_Base!$A:$K,11,FALSE),0)</f>
        <v>0</v>
      </c>
      <c r="E1964">
        <f>IFERROR(VLOOKUP(A1964,[1]Monitoramento_Base!$A:$L,12,FALSE),0)</f>
        <v>0</v>
      </c>
      <c r="F1964">
        <f>IFERROR(VLOOKUP(A1964,[1]Monitoramento_Base!$A:$O,15,FALSE),0)</f>
        <v>0</v>
      </c>
      <c r="G1964">
        <f>IFERROR(VLOOKUP(A1964,[1]Monitoramento_Base!$A:$P,16,FALSE),0)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27331</v>
      </c>
      <c r="K1964">
        <f>IFERROR(VLOOKUP(A1964,[2]Sheet1!$A:$I,7,FALSE),0)</f>
        <v>312721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IFERROR(VLOOKUP(A1965,[1]Monitoramento_Base!$A:$J,7,FALSE),0)</f>
        <v>0</v>
      </c>
      <c r="C1965">
        <f>IFERROR(VLOOKUP(A1965,[1]Monitoramento_Base!$A:$J,8,FALSE),0)</f>
        <v>0</v>
      </c>
      <c r="D1965">
        <f>IFERROR(VLOOKUP(A1965,[1]Monitoramento_Base!$A:$K,11,FALSE),0)</f>
        <v>0</v>
      </c>
      <c r="E1965">
        <f>IFERROR(VLOOKUP(A1965,[1]Monitoramento_Base!$A:$L,12,FALSE),0)</f>
        <v>0</v>
      </c>
      <c r="F1965">
        <f>IFERROR(VLOOKUP(A1965,[1]Monitoramento_Base!$A:$O,15,FALSE),0)</f>
        <v>0</v>
      </c>
      <c r="G1965">
        <f>IFERROR(VLOOKUP(A1965,[1]Monitoramento_Base!$A:$P,16,FALSE),0)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77684</v>
      </c>
      <c r="K1965">
        <f>IFERROR(VLOOKUP(A1965,[2]Sheet1!$A:$I,7,FALSE),0)</f>
        <v>584787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IFERROR(VLOOKUP(A1966,[1]Monitoramento_Base!$A:$J,7,FALSE),0)</f>
        <v>0</v>
      </c>
      <c r="C1966">
        <f>IFERROR(VLOOKUP(A1966,[1]Monitoramento_Base!$A:$J,8,FALSE),0)</f>
        <v>0</v>
      </c>
      <c r="D1966">
        <f>IFERROR(VLOOKUP(A1966,[1]Monitoramento_Base!$A:$K,11,FALSE),0)</f>
        <v>0</v>
      </c>
      <c r="E1966">
        <f>IFERROR(VLOOKUP(A1966,[1]Monitoramento_Base!$A:$L,12,FALSE),0)</f>
        <v>0</v>
      </c>
      <c r="F1966">
        <f>IFERROR(VLOOKUP(A1966,[1]Monitoramento_Base!$A:$O,15,FALSE),0)</f>
        <v>0</v>
      </c>
      <c r="G1966">
        <f>IFERROR(VLOOKUP(A1966,[1]Monitoramento_Base!$A:$P,16,FALSE),0)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97680</v>
      </c>
      <c r="K1966">
        <f>IFERROR(VLOOKUP(A1966,[2]Sheet1!$A:$I,7,FALSE),0)</f>
        <v>1070607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IFERROR(VLOOKUP(A1967,[1]Monitoramento_Base!$A:$J,7,FALSE),0)</f>
        <v>0</v>
      </c>
      <c r="C1967">
        <f>IFERROR(VLOOKUP(A1967,[1]Monitoramento_Base!$A:$J,8,FALSE),0)</f>
        <v>0</v>
      </c>
      <c r="D1967">
        <f>IFERROR(VLOOKUP(A1967,[1]Monitoramento_Base!$A:$K,11,FALSE),0)</f>
        <v>0</v>
      </c>
      <c r="E1967">
        <f>IFERROR(VLOOKUP(A1967,[1]Monitoramento_Base!$A:$L,12,FALSE),0)</f>
        <v>0</v>
      </c>
      <c r="F1967">
        <f>IFERROR(VLOOKUP(A1967,[1]Monitoramento_Base!$A:$O,15,FALSE),0)</f>
        <v>0</v>
      </c>
      <c r="G1967">
        <f>IFERROR(VLOOKUP(A1967,[1]Monitoramento_Base!$A:$P,16,FALSE),0)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138655</v>
      </c>
      <c r="K1967">
        <f>IFERROR(VLOOKUP(A1967,[2]Sheet1!$A:$I,7,FALSE),0)</f>
        <v>1152035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IFERROR(VLOOKUP(A1968,[1]Monitoramento_Base!$A:$J,7,FALSE),0)</f>
        <v>0</v>
      </c>
      <c r="C1968">
        <f>IFERROR(VLOOKUP(A1968,[1]Monitoramento_Base!$A:$J,8,FALSE),0)</f>
        <v>0</v>
      </c>
      <c r="D1968">
        <f>IFERROR(VLOOKUP(A1968,[1]Monitoramento_Base!$A:$K,11,FALSE),0)</f>
        <v>0</v>
      </c>
      <c r="E1968">
        <f>IFERROR(VLOOKUP(A1968,[1]Monitoramento_Base!$A:$L,12,FALSE),0)</f>
        <v>0</v>
      </c>
      <c r="F1968">
        <f>IFERROR(VLOOKUP(A1968,[1]Monitoramento_Base!$A:$O,15,FALSE),0)</f>
        <v>0</v>
      </c>
      <c r="G1968">
        <f>IFERROR(VLOOKUP(A1968,[1]Monitoramento_Base!$A:$P,16,FALSE),0)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718871</v>
      </c>
      <c r="K1968">
        <f>IFERROR(VLOOKUP(A1968,[2]Sheet1!$A:$I,7,FALSE),0)</f>
        <v>8300670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IFERROR(VLOOKUP(A1969,[1]Monitoramento_Base!$A:$J,7,FALSE),0)</f>
        <v>0</v>
      </c>
      <c r="C1969">
        <f>IFERROR(VLOOKUP(A1969,[1]Monitoramento_Base!$A:$J,8,FALSE),0)</f>
        <v>0</v>
      </c>
      <c r="D1969">
        <f>IFERROR(VLOOKUP(A1969,[1]Monitoramento_Base!$A:$K,11,FALSE),0)</f>
        <v>0</v>
      </c>
      <c r="E1969">
        <f>IFERROR(VLOOKUP(A1969,[1]Monitoramento_Base!$A:$L,12,FALSE),0)</f>
        <v>0</v>
      </c>
      <c r="F1969">
        <f>IFERROR(VLOOKUP(A1969,[1]Monitoramento_Base!$A:$O,15,FALSE),0)</f>
        <v>0</v>
      </c>
      <c r="G1969">
        <f>IFERROR(VLOOKUP(A1969,[1]Monitoramento_Base!$A:$P,16,FALSE),0)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1062604</v>
      </c>
      <c r="K1969">
        <f>IFERROR(VLOOKUP(A1969,[2]Sheet1!$A:$I,7,FALSE),0)</f>
        <v>6976544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IFERROR(VLOOKUP(A1970,[1]Monitoramento_Base!$A:$J,7,FALSE),0)</f>
        <v>0</v>
      </c>
      <c r="C1970">
        <f>IFERROR(VLOOKUP(A1970,[1]Monitoramento_Base!$A:$J,8,FALSE),0)</f>
        <v>0</v>
      </c>
      <c r="D1970">
        <f>IFERROR(VLOOKUP(A1970,[1]Monitoramento_Base!$A:$K,11,FALSE),0)</f>
        <v>0</v>
      </c>
      <c r="E1970">
        <f>IFERROR(VLOOKUP(A1970,[1]Monitoramento_Base!$A:$L,12,FALSE),0)</f>
        <v>0</v>
      </c>
      <c r="F1970">
        <f>IFERROR(VLOOKUP(A1970,[1]Monitoramento_Base!$A:$O,15,FALSE),0)</f>
        <v>0</v>
      </c>
      <c r="G1970">
        <f>IFERROR(VLOOKUP(A1970,[1]Monitoramento_Base!$A:$P,16,FALSE),0)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160996</v>
      </c>
      <c r="K1970">
        <f>IFERROR(VLOOKUP(A1970,[2]Sheet1!$A:$I,7,FALSE),0)</f>
        <v>1851532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IFERROR(VLOOKUP(A1971,[1]Monitoramento_Base!$A:$J,7,FALSE),0)</f>
        <v>0</v>
      </c>
      <c r="C1971">
        <f>IFERROR(VLOOKUP(A1971,[1]Monitoramento_Base!$A:$J,8,FALSE),0)</f>
        <v>0</v>
      </c>
      <c r="D1971">
        <f>IFERROR(VLOOKUP(A1971,[1]Monitoramento_Base!$A:$K,11,FALSE),0)</f>
        <v>0</v>
      </c>
      <c r="E1971">
        <f>IFERROR(VLOOKUP(A1971,[1]Monitoramento_Base!$A:$L,12,FALSE),0)</f>
        <v>0</v>
      </c>
      <c r="F1971">
        <f>IFERROR(VLOOKUP(A1971,[1]Monitoramento_Base!$A:$O,15,FALSE),0)</f>
        <v>0</v>
      </c>
      <c r="G1971">
        <f>IFERROR(VLOOKUP(A1971,[1]Monitoramento_Base!$A:$P,16,FALSE),0)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32924</v>
      </c>
      <c r="K1971">
        <f>IFERROR(VLOOKUP(A1971,[2]Sheet1!$A:$I,7,FALSE),0)</f>
        <v>453303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IFERROR(VLOOKUP(A1972,[1]Monitoramento_Base!$A:$J,7,FALSE),0)</f>
        <v>0</v>
      </c>
      <c r="C1972">
        <f>IFERROR(VLOOKUP(A1972,[1]Monitoramento_Base!$A:$J,8,FALSE),0)</f>
        <v>0</v>
      </c>
      <c r="D1972">
        <f>IFERROR(VLOOKUP(A1972,[1]Monitoramento_Base!$A:$K,11,FALSE),0)</f>
        <v>0</v>
      </c>
      <c r="E1972">
        <f>IFERROR(VLOOKUP(A1972,[1]Monitoramento_Base!$A:$L,12,FALSE),0)</f>
        <v>0</v>
      </c>
      <c r="F1972">
        <f>IFERROR(VLOOKUP(A1972,[1]Monitoramento_Base!$A:$O,15,FALSE),0)</f>
        <v>0</v>
      </c>
      <c r="G1972">
        <f>IFERROR(VLOOKUP(A1972,[1]Monitoramento_Base!$A:$P,16,FALSE),0)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49144</v>
      </c>
      <c r="K1972">
        <f>IFERROR(VLOOKUP(A1972,[2]Sheet1!$A:$I,7,FALSE),0)</f>
        <v>591266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IFERROR(VLOOKUP(A1973,[1]Monitoramento_Base!$A:$J,7,FALSE),0)</f>
        <v>0</v>
      </c>
      <c r="C1973">
        <f>IFERROR(VLOOKUP(A1973,[1]Monitoramento_Base!$A:$J,8,FALSE),0)</f>
        <v>0</v>
      </c>
      <c r="D1973">
        <f>IFERROR(VLOOKUP(A1973,[1]Monitoramento_Base!$A:$K,11,FALSE),0)</f>
        <v>0</v>
      </c>
      <c r="E1973">
        <f>IFERROR(VLOOKUP(A1973,[1]Monitoramento_Base!$A:$L,12,FALSE),0)</f>
        <v>0</v>
      </c>
      <c r="F1973">
        <f>IFERROR(VLOOKUP(A1973,[1]Monitoramento_Base!$A:$O,15,FALSE),0)</f>
        <v>0</v>
      </c>
      <c r="G1973">
        <f>IFERROR(VLOOKUP(A1973,[1]Monitoramento_Base!$A:$P,16,FALSE),0)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51849</v>
      </c>
      <c r="K1973">
        <f>IFERROR(VLOOKUP(A1973,[2]Sheet1!$A:$I,7,FALSE),0)</f>
        <v>582828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IFERROR(VLOOKUP(A1974,[1]Monitoramento_Base!$A:$J,7,FALSE),0)</f>
        <v>0</v>
      </c>
      <c r="C1974">
        <f>IFERROR(VLOOKUP(A1974,[1]Monitoramento_Base!$A:$J,8,FALSE),0)</f>
        <v>0</v>
      </c>
      <c r="D1974">
        <f>IFERROR(VLOOKUP(A1974,[1]Monitoramento_Base!$A:$K,11,FALSE),0)</f>
        <v>0</v>
      </c>
      <c r="E1974">
        <f>IFERROR(VLOOKUP(A1974,[1]Monitoramento_Base!$A:$L,12,FALSE),0)</f>
        <v>0</v>
      </c>
      <c r="F1974">
        <f>IFERROR(VLOOKUP(A1974,[1]Monitoramento_Base!$A:$O,15,FALSE),0)</f>
        <v>0</v>
      </c>
      <c r="G1974">
        <f>IFERROR(VLOOKUP(A1974,[1]Monitoramento_Base!$A:$P,16,FALSE),0)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7975</v>
      </c>
      <c r="K1974">
        <f>IFERROR(VLOOKUP(A1974,[2]Sheet1!$A:$I,7,FALSE),0)</f>
        <v>6079565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IFERROR(VLOOKUP(A1975,[1]Monitoramento_Base!$A:$J,7,FALSE),0)</f>
        <v>0</v>
      </c>
      <c r="C1975">
        <f>IFERROR(VLOOKUP(A1975,[1]Monitoramento_Base!$A:$J,8,FALSE),0)</f>
        <v>0</v>
      </c>
      <c r="D1975">
        <f>IFERROR(VLOOKUP(A1975,[1]Monitoramento_Base!$A:$K,11,FALSE),0)</f>
        <v>0</v>
      </c>
      <c r="E1975">
        <f>IFERROR(VLOOKUP(A1975,[1]Monitoramento_Base!$A:$L,12,FALSE),0)</f>
        <v>0</v>
      </c>
      <c r="F1975">
        <f>IFERROR(VLOOKUP(A1975,[1]Monitoramento_Base!$A:$O,15,FALSE),0)</f>
        <v>0</v>
      </c>
      <c r="G1975">
        <f>IFERROR(VLOOKUP(A1975,[1]Monitoramento_Base!$A:$P,16,FALSE),0)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175474</v>
      </c>
      <c r="K1975">
        <f>IFERROR(VLOOKUP(A1975,[2]Sheet1!$A:$I,7,FALSE),0)</f>
        <v>789077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IFERROR(VLOOKUP(A1976,[1]Monitoramento_Base!$A:$J,7,FALSE),0)</f>
        <v>0</v>
      </c>
      <c r="C1976">
        <f>IFERROR(VLOOKUP(A1976,[1]Monitoramento_Base!$A:$J,8,FALSE),0)</f>
        <v>0</v>
      </c>
      <c r="D1976">
        <f>IFERROR(VLOOKUP(A1976,[1]Monitoramento_Base!$A:$K,11,FALSE),0)</f>
        <v>0</v>
      </c>
      <c r="E1976">
        <f>IFERROR(VLOOKUP(A1976,[1]Monitoramento_Base!$A:$L,12,FALSE),0)</f>
        <v>0</v>
      </c>
      <c r="F1976">
        <f>IFERROR(VLOOKUP(A1976,[1]Monitoramento_Base!$A:$O,15,FALSE),0)</f>
        <v>0</v>
      </c>
      <c r="G1976">
        <f>IFERROR(VLOOKUP(A1976,[1]Monitoramento_Base!$A:$P,16,FALSE),0)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36642</v>
      </c>
      <c r="K1976">
        <f>IFERROR(VLOOKUP(A1976,[2]Sheet1!$A:$I,7,FALSE),0)</f>
        <v>468562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IFERROR(VLOOKUP(A1977,[1]Monitoramento_Base!$A:$J,7,FALSE),0)</f>
        <v>0</v>
      </c>
      <c r="C1977">
        <f>IFERROR(VLOOKUP(A1977,[1]Monitoramento_Base!$A:$J,8,FALSE),0)</f>
        <v>0</v>
      </c>
      <c r="D1977">
        <f>IFERROR(VLOOKUP(A1977,[1]Monitoramento_Base!$A:$K,11,FALSE),0)</f>
        <v>0</v>
      </c>
      <c r="E1977">
        <f>IFERROR(VLOOKUP(A1977,[1]Monitoramento_Base!$A:$L,12,FALSE),0)</f>
        <v>0</v>
      </c>
      <c r="F1977">
        <f>IFERROR(VLOOKUP(A1977,[1]Monitoramento_Base!$A:$O,15,FALSE),0)</f>
        <v>0</v>
      </c>
      <c r="G1977">
        <f>IFERROR(VLOOKUP(A1977,[1]Monitoramento_Base!$A:$P,16,FALSE),0)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11286</v>
      </c>
      <c r="K1977">
        <f>IFERROR(VLOOKUP(A1977,[2]Sheet1!$A:$I,7,FALSE),0)</f>
        <v>1196032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IFERROR(VLOOKUP(A1978,[1]Monitoramento_Base!$A:$J,7,FALSE),0)</f>
        <v>0</v>
      </c>
      <c r="C1978">
        <f>IFERROR(VLOOKUP(A1978,[1]Monitoramento_Base!$A:$J,8,FALSE),0)</f>
        <v>0</v>
      </c>
      <c r="D1978">
        <f>IFERROR(VLOOKUP(A1978,[1]Monitoramento_Base!$A:$K,11,FALSE),0)</f>
        <v>0</v>
      </c>
      <c r="E1978">
        <f>IFERROR(VLOOKUP(A1978,[1]Monitoramento_Base!$A:$L,12,FALSE),0)</f>
        <v>0</v>
      </c>
      <c r="F1978">
        <f>IFERROR(VLOOKUP(A1978,[1]Monitoramento_Base!$A:$O,15,FALSE),0)</f>
        <v>0</v>
      </c>
      <c r="G1978">
        <f>IFERROR(VLOOKUP(A1978,[1]Monitoramento_Base!$A:$P,16,FALSE),0)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173627</v>
      </c>
      <c r="K1978">
        <f>IFERROR(VLOOKUP(A1978,[2]Sheet1!$A:$I,7,FALSE),0)</f>
        <v>1088348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IFERROR(VLOOKUP(A1979,[1]Monitoramento_Base!$A:$J,7,FALSE),0)</f>
        <v>0</v>
      </c>
      <c r="C1979">
        <f>IFERROR(VLOOKUP(A1979,[1]Monitoramento_Base!$A:$J,8,FALSE),0)</f>
        <v>0</v>
      </c>
      <c r="D1979">
        <f>IFERROR(VLOOKUP(A1979,[1]Monitoramento_Base!$A:$K,11,FALSE),0)</f>
        <v>0</v>
      </c>
      <c r="E1979">
        <f>IFERROR(VLOOKUP(A1979,[1]Monitoramento_Base!$A:$L,12,FALSE),0)</f>
        <v>0</v>
      </c>
      <c r="F1979">
        <f>IFERROR(VLOOKUP(A1979,[1]Monitoramento_Base!$A:$O,15,FALSE),0)</f>
        <v>0</v>
      </c>
      <c r="G1979">
        <f>IFERROR(VLOOKUP(A1979,[1]Monitoramento_Base!$A:$P,16,FALSE),0)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166170</v>
      </c>
      <c r="K1979">
        <f>IFERROR(VLOOKUP(A1979,[2]Sheet1!$A:$I,7,FALSE),0)</f>
        <v>1433871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IFERROR(VLOOKUP(A1980,[1]Monitoramento_Base!$A:$J,7,FALSE),0)</f>
        <v>0</v>
      </c>
      <c r="C1980">
        <f>IFERROR(VLOOKUP(A1980,[1]Monitoramento_Base!$A:$J,8,FALSE),0)</f>
        <v>0</v>
      </c>
      <c r="D1980">
        <f>IFERROR(VLOOKUP(A1980,[1]Monitoramento_Base!$A:$K,11,FALSE),0)</f>
        <v>0</v>
      </c>
      <c r="E1980">
        <f>IFERROR(VLOOKUP(A1980,[1]Monitoramento_Base!$A:$L,12,FALSE),0)</f>
        <v>0</v>
      </c>
      <c r="F1980">
        <f>IFERROR(VLOOKUP(A1980,[1]Monitoramento_Base!$A:$O,15,FALSE),0)</f>
        <v>0</v>
      </c>
      <c r="G1980">
        <f>IFERROR(VLOOKUP(A1980,[1]Monitoramento_Base!$A:$P,16,FALSE),0)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27090</v>
      </c>
      <c r="K1980">
        <f>IFERROR(VLOOKUP(A1980,[2]Sheet1!$A:$I,7,FALSE),0)</f>
        <v>1267286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IFERROR(VLOOKUP(A1981,[1]Monitoramento_Base!$A:$J,7,FALSE),0)</f>
        <v>0</v>
      </c>
      <c r="C1981">
        <f>IFERROR(VLOOKUP(A1981,[1]Monitoramento_Base!$A:$J,8,FALSE),0)</f>
        <v>0</v>
      </c>
      <c r="D1981">
        <f>IFERROR(VLOOKUP(A1981,[1]Monitoramento_Base!$A:$K,11,FALSE),0)</f>
        <v>0</v>
      </c>
      <c r="E1981">
        <f>IFERROR(VLOOKUP(A1981,[1]Monitoramento_Base!$A:$L,12,FALSE),0)</f>
        <v>0</v>
      </c>
      <c r="F1981">
        <f>IFERROR(VLOOKUP(A1981,[1]Monitoramento_Base!$A:$O,15,FALSE),0)</f>
        <v>0</v>
      </c>
      <c r="G1981">
        <f>IFERROR(VLOOKUP(A1981,[1]Monitoramento_Base!$A:$P,16,FALSE),0)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38454</v>
      </c>
      <c r="K1981">
        <f>IFERROR(VLOOKUP(A1981,[2]Sheet1!$A:$I,7,FALSE),0)</f>
        <v>367651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IFERROR(VLOOKUP(A1982,[1]Monitoramento_Base!$A:$J,7,FALSE),0)</f>
        <v>0</v>
      </c>
      <c r="C1982">
        <f>IFERROR(VLOOKUP(A1982,[1]Monitoramento_Base!$A:$J,8,FALSE),0)</f>
        <v>0</v>
      </c>
      <c r="D1982">
        <f>IFERROR(VLOOKUP(A1982,[1]Monitoramento_Base!$A:$K,11,FALSE),0)</f>
        <v>0</v>
      </c>
      <c r="E1982">
        <f>IFERROR(VLOOKUP(A1982,[1]Monitoramento_Base!$A:$L,12,FALSE),0)</f>
        <v>0</v>
      </c>
      <c r="F1982">
        <f>IFERROR(VLOOKUP(A1982,[1]Monitoramento_Base!$A:$O,15,FALSE),0)</f>
        <v>0</v>
      </c>
      <c r="G1982">
        <f>IFERROR(VLOOKUP(A1982,[1]Monitoramento_Base!$A:$P,16,FALSE),0)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88470</v>
      </c>
      <c r="K1982">
        <f>IFERROR(VLOOKUP(A1982,[2]Sheet1!$A:$I,7,FALSE),0)</f>
        <v>410367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IFERROR(VLOOKUP(A1983,[1]Monitoramento_Base!$A:$J,7,FALSE),0)</f>
        <v>0</v>
      </c>
      <c r="C1983">
        <f>IFERROR(VLOOKUP(A1983,[1]Monitoramento_Base!$A:$J,8,FALSE),0)</f>
        <v>0</v>
      </c>
      <c r="D1983">
        <f>IFERROR(VLOOKUP(A1983,[1]Monitoramento_Base!$A:$K,11,FALSE),0)</f>
        <v>0</v>
      </c>
      <c r="E1983">
        <f>IFERROR(VLOOKUP(A1983,[1]Monitoramento_Base!$A:$L,12,FALSE),0)</f>
        <v>0</v>
      </c>
      <c r="F1983">
        <f>IFERROR(VLOOKUP(A1983,[1]Monitoramento_Base!$A:$O,15,FALSE),0)</f>
        <v>0</v>
      </c>
      <c r="G1983">
        <f>IFERROR(VLOOKUP(A1983,[1]Monitoramento_Base!$A:$P,16,FALSE),0)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68865</v>
      </c>
      <c r="K1983">
        <f>IFERROR(VLOOKUP(A1983,[2]Sheet1!$A:$I,7,FALSE),0)</f>
        <v>702519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IFERROR(VLOOKUP(A1984,[1]Monitoramento_Base!$A:$J,7,FALSE),0)</f>
        <v>0</v>
      </c>
      <c r="C1984">
        <f>IFERROR(VLOOKUP(A1984,[1]Monitoramento_Base!$A:$J,8,FALSE),0)</f>
        <v>0</v>
      </c>
      <c r="D1984">
        <f>IFERROR(VLOOKUP(A1984,[1]Monitoramento_Base!$A:$K,11,FALSE),0)</f>
        <v>0</v>
      </c>
      <c r="E1984">
        <f>IFERROR(VLOOKUP(A1984,[1]Monitoramento_Base!$A:$L,12,FALSE),0)</f>
        <v>0</v>
      </c>
      <c r="F1984">
        <f>IFERROR(VLOOKUP(A1984,[1]Monitoramento_Base!$A:$O,15,FALSE),0)</f>
        <v>0</v>
      </c>
      <c r="G1984">
        <f>IFERROR(VLOOKUP(A1984,[1]Monitoramento_Base!$A:$P,16,FALSE),0)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64952</v>
      </c>
      <c r="K1984">
        <f>IFERROR(VLOOKUP(A1984,[2]Sheet1!$A:$I,7,FALSE),0)</f>
        <v>541065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IFERROR(VLOOKUP(A1985,[1]Monitoramento_Base!$A:$J,7,FALSE),0)</f>
        <v>0</v>
      </c>
      <c r="C1985">
        <f>IFERROR(VLOOKUP(A1985,[1]Monitoramento_Base!$A:$J,8,FALSE),0)</f>
        <v>0</v>
      </c>
      <c r="D1985">
        <f>IFERROR(VLOOKUP(A1985,[1]Monitoramento_Base!$A:$K,11,FALSE),0)</f>
        <v>0</v>
      </c>
      <c r="E1985">
        <f>IFERROR(VLOOKUP(A1985,[1]Monitoramento_Base!$A:$L,12,FALSE),0)</f>
        <v>0</v>
      </c>
      <c r="F1985">
        <f>IFERROR(VLOOKUP(A1985,[1]Monitoramento_Base!$A:$O,15,FALSE),0)</f>
        <v>0</v>
      </c>
      <c r="G1985">
        <f>IFERROR(VLOOKUP(A1985,[1]Monitoramento_Base!$A:$P,16,FALSE),0)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54423</v>
      </c>
      <c r="K1985">
        <f>IFERROR(VLOOKUP(A1985,[2]Sheet1!$A:$I,7,FALSE),0)</f>
        <v>172281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IFERROR(VLOOKUP(A1986,[1]Monitoramento_Base!$A:$J,7,FALSE),0)</f>
        <v>0</v>
      </c>
      <c r="C1986">
        <f>IFERROR(VLOOKUP(A1986,[1]Monitoramento_Base!$A:$J,8,FALSE),0)</f>
        <v>0</v>
      </c>
      <c r="D1986">
        <f>IFERROR(VLOOKUP(A1986,[1]Monitoramento_Base!$A:$K,11,FALSE),0)</f>
        <v>0</v>
      </c>
      <c r="E1986">
        <f>IFERROR(VLOOKUP(A1986,[1]Monitoramento_Base!$A:$L,12,FALSE),0)</f>
        <v>0</v>
      </c>
      <c r="F1986">
        <f>IFERROR(VLOOKUP(A1986,[1]Monitoramento_Base!$A:$O,15,FALSE),0)</f>
        <v>0</v>
      </c>
      <c r="G1986">
        <f>IFERROR(VLOOKUP(A1986,[1]Monitoramento_Base!$A:$P,16,FALSE),0)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49196</v>
      </c>
      <c r="K1986">
        <f>IFERROR(VLOOKUP(A1986,[2]Sheet1!$A:$I,7,FALSE),0)</f>
        <v>968750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IFERROR(VLOOKUP(A1987,[1]Monitoramento_Base!$A:$J,7,FALSE),0)</f>
        <v>0</v>
      </c>
      <c r="C1987">
        <f>IFERROR(VLOOKUP(A1987,[1]Monitoramento_Base!$A:$J,8,FALSE),0)</f>
        <v>0</v>
      </c>
      <c r="D1987">
        <f>IFERROR(VLOOKUP(A1987,[1]Monitoramento_Base!$A:$K,11,FALSE),0)</f>
        <v>0</v>
      </c>
      <c r="E1987">
        <f>IFERROR(VLOOKUP(A1987,[1]Monitoramento_Base!$A:$L,12,FALSE),0)</f>
        <v>0</v>
      </c>
      <c r="F1987">
        <f>IFERROR(VLOOKUP(A1987,[1]Monitoramento_Base!$A:$O,15,FALSE),0)</f>
        <v>0</v>
      </c>
      <c r="G1987">
        <f>IFERROR(VLOOKUP(A1987,[1]Monitoramento_Base!$A:$P,16,FALSE),0)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68390</v>
      </c>
      <c r="K1987">
        <f>IFERROR(VLOOKUP(A1987,[2]Sheet1!$A:$I,7,FALSE),0)</f>
        <v>604380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IFERROR(VLOOKUP(A1988,[1]Monitoramento_Base!$A:$J,7,FALSE),0)</f>
        <v>0</v>
      </c>
      <c r="C1988">
        <f>IFERROR(VLOOKUP(A1988,[1]Monitoramento_Base!$A:$J,8,FALSE),0)</f>
        <v>0</v>
      </c>
      <c r="D1988">
        <f>IFERROR(VLOOKUP(A1988,[1]Monitoramento_Base!$A:$K,11,FALSE),0)</f>
        <v>0</v>
      </c>
      <c r="E1988">
        <f>IFERROR(VLOOKUP(A1988,[1]Monitoramento_Base!$A:$L,12,FALSE),0)</f>
        <v>0</v>
      </c>
      <c r="F1988">
        <f>IFERROR(VLOOKUP(A1988,[1]Monitoramento_Base!$A:$O,15,FALSE),0)</f>
        <v>0</v>
      </c>
      <c r="G1988">
        <f>IFERROR(VLOOKUP(A1988,[1]Monitoramento_Base!$A:$P,16,FALSE),0)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23311</v>
      </c>
      <c r="K1988">
        <f>IFERROR(VLOOKUP(A1988,[2]Sheet1!$A:$I,7,FALSE),0)</f>
        <v>922520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IFERROR(VLOOKUP(A1989,[1]Monitoramento_Base!$A:$J,7,FALSE),0)</f>
        <v>0</v>
      </c>
      <c r="C1989">
        <f>IFERROR(VLOOKUP(A1989,[1]Monitoramento_Base!$A:$J,8,FALSE),0)</f>
        <v>0</v>
      </c>
      <c r="D1989">
        <f>IFERROR(VLOOKUP(A1989,[1]Monitoramento_Base!$A:$K,11,FALSE),0)</f>
        <v>0</v>
      </c>
      <c r="E1989">
        <f>IFERROR(VLOOKUP(A1989,[1]Monitoramento_Base!$A:$L,12,FALSE),0)</f>
        <v>0</v>
      </c>
      <c r="F1989">
        <f>IFERROR(VLOOKUP(A1989,[1]Monitoramento_Base!$A:$O,15,FALSE),0)</f>
        <v>0</v>
      </c>
      <c r="G1989">
        <f>IFERROR(VLOOKUP(A1989,[1]Monitoramento_Base!$A:$P,16,FALSE),0)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46881</v>
      </c>
      <c r="K1989">
        <f>IFERROR(VLOOKUP(A1989,[2]Sheet1!$A:$I,7,FALSE),0)</f>
        <v>2513189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IFERROR(VLOOKUP(A1990,[1]Monitoramento_Base!$A:$J,7,FALSE),0)</f>
        <v>0</v>
      </c>
      <c r="C1990">
        <f>IFERROR(VLOOKUP(A1990,[1]Monitoramento_Base!$A:$J,8,FALSE),0)</f>
        <v>0</v>
      </c>
      <c r="D1990">
        <f>IFERROR(VLOOKUP(A1990,[1]Monitoramento_Base!$A:$K,11,FALSE),0)</f>
        <v>0</v>
      </c>
      <c r="E1990">
        <f>IFERROR(VLOOKUP(A1990,[1]Monitoramento_Base!$A:$L,12,FALSE),0)</f>
        <v>0</v>
      </c>
      <c r="F1990">
        <f>IFERROR(VLOOKUP(A1990,[1]Monitoramento_Base!$A:$O,15,FALSE),0)</f>
        <v>0</v>
      </c>
      <c r="G1990">
        <f>IFERROR(VLOOKUP(A1990,[1]Monitoramento_Base!$A:$P,16,FALSE),0)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74417</v>
      </c>
      <c r="K1990">
        <f>IFERROR(VLOOKUP(A1990,[2]Sheet1!$A:$I,7,FALSE),0)</f>
        <v>777807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IFERROR(VLOOKUP(A1991,[1]Monitoramento_Base!$A:$J,7,FALSE),0)</f>
        <v>0</v>
      </c>
      <c r="C1991">
        <f>IFERROR(VLOOKUP(A1991,[1]Monitoramento_Base!$A:$J,8,FALSE),0)</f>
        <v>0</v>
      </c>
      <c r="D1991">
        <f>IFERROR(VLOOKUP(A1991,[1]Monitoramento_Base!$A:$K,11,FALSE),0)</f>
        <v>0</v>
      </c>
      <c r="E1991">
        <f>IFERROR(VLOOKUP(A1991,[1]Monitoramento_Base!$A:$L,12,FALSE),0)</f>
        <v>0</v>
      </c>
      <c r="F1991">
        <f>IFERROR(VLOOKUP(A1991,[1]Monitoramento_Base!$A:$O,15,FALSE),0)</f>
        <v>0</v>
      </c>
      <c r="G1991">
        <f>IFERROR(VLOOKUP(A1991,[1]Monitoramento_Base!$A:$P,16,FALSE),0)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11824</v>
      </c>
      <c r="K1991">
        <f>IFERROR(VLOOKUP(A1991,[2]Sheet1!$A:$I,7,FALSE),0)</f>
        <v>1731925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IFERROR(VLOOKUP(A1992,[1]Monitoramento_Base!$A:$J,7,FALSE),0)</f>
        <v>0</v>
      </c>
      <c r="C1992">
        <f>IFERROR(VLOOKUP(A1992,[1]Monitoramento_Base!$A:$J,8,FALSE),0)</f>
        <v>0</v>
      </c>
      <c r="D1992">
        <f>IFERROR(VLOOKUP(A1992,[1]Monitoramento_Base!$A:$K,11,FALSE),0)</f>
        <v>0</v>
      </c>
      <c r="E1992">
        <f>IFERROR(VLOOKUP(A1992,[1]Monitoramento_Base!$A:$L,12,FALSE),0)</f>
        <v>0</v>
      </c>
      <c r="F1992">
        <f>IFERROR(VLOOKUP(A1992,[1]Monitoramento_Base!$A:$O,15,FALSE),0)</f>
        <v>0</v>
      </c>
      <c r="G1992">
        <f>IFERROR(VLOOKUP(A1992,[1]Monitoramento_Base!$A:$P,16,FALSE),0)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91861</v>
      </c>
      <c r="K1992">
        <f>IFERROR(VLOOKUP(A1992,[2]Sheet1!$A:$I,7,FALSE),0)</f>
        <v>822452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IFERROR(VLOOKUP(A1993,[1]Monitoramento_Base!$A:$J,7,FALSE),0)</f>
        <v>0</v>
      </c>
      <c r="C1993">
        <f>IFERROR(VLOOKUP(A1993,[1]Monitoramento_Base!$A:$J,8,FALSE),0)</f>
        <v>104346</v>
      </c>
      <c r="D1993">
        <f>IFERROR(VLOOKUP(A1993,[1]Monitoramento_Base!$A:$K,11,FALSE),0)</f>
        <v>0</v>
      </c>
      <c r="E1993">
        <f>IFERROR(VLOOKUP(A1993,[1]Monitoramento_Base!$A:$L,12,FALSE),0)</f>
        <v>100980</v>
      </c>
      <c r="F1993">
        <f>IFERROR(VLOOKUP(A1993,[1]Monitoramento_Base!$A:$O,15,FALSE),0)</f>
        <v>0</v>
      </c>
      <c r="G1993">
        <f>IFERROR(VLOOKUP(A1993,[1]Monitoramento_Base!$A:$P,16,FALSE),0)</f>
        <v>67320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246658</v>
      </c>
      <c r="K1993">
        <f>IFERROR(VLOOKUP(A1993,[2]Sheet1!$A:$I,7,FALSE),0)</f>
        <v>1830629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IFERROR(VLOOKUP(A1994,[1]Monitoramento_Base!$A:$J,7,FALSE),0)</f>
        <v>0</v>
      </c>
      <c r="C1994">
        <f>IFERROR(VLOOKUP(A1994,[1]Monitoramento_Base!$A:$J,8,FALSE),0)</f>
        <v>0</v>
      </c>
      <c r="D1994">
        <f>IFERROR(VLOOKUP(A1994,[1]Monitoramento_Base!$A:$K,11,FALSE),0)</f>
        <v>0</v>
      </c>
      <c r="E1994">
        <f>IFERROR(VLOOKUP(A1994,[1]Monitoramento_Base!$A:$L,12,FALSE),0)</f>
        <v>0</v>
      </c>
      <c r="F1994">
        <f>IFERROR(VLOOKUP(A1994,[1]Monitoramento_Base!$A:$O,15,FALSE),0)</f>
        <v>0</v>
      </c>
      <c r="G1994">
        <f>IFERROR(VLOOKUP(A1994,[1]Monitoramento_Base!$A:$P,16,FALSE),0)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361764</v>
      </c>
      <c r="K1994">
        <f>IFERROR(VLOOKUP(A1994,[2]Sheet1!$A:$I,7,FALSE),0)</f>
        <v>6015261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IFERROR(VLOOKUP(A1995,[1]Monitoramento_Base!$A:$J,7,FALSE),0)</f>
        <v>0</v>
      </c>
      <c r="C1995">
        <f>IFERROR(VLOOKUP(A1995,[1]Monitoramento_Base!$A:$J,8,FALSE),0)</f>
        <v>0</v>
      </c>
      <c r="D1995">
        <f>IFERROR(VLOOKUP(A1995,[1]Monitoramento_Base!$A:$K,11,FALSE),0)</f>
        <v>0</v>
      </c>
      <c r="E1995">
        <f>IFERROR(VLOOKUP(A1995,[1]Monitoramento_Base!$A:$L,12,FALSE),0)</f>
        <v>0</v>
      </c>
      <c r="F1995">
        <f>IFERROR(VLOOKUP(A1995,[1]Monitoramento_Base!$A:$O,15,FALSE),0)</f>
        <v>0</v>
      </c>
      <c r="G1995">
        <f>IFERROR(VLOOKUP(A1995,[1]Monitoramento_Base!$A:$P,16,FALSE),0)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99964</v>
      </c>
      <c r="K1995">
        <f>IFERROR(VLOOKUP(A1995,[2]Sheet1!$A:$I,7,FALSE),0)</f>
        <v>524415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IFERROR(VLOOKUP(A1996,[1]Monitoramento_Base!$A:$J,7,FALSE),0)</f>
        <v>0</v>
      </c>
      <c r="C1996">
        <f>IFERROR(VLOOKUP(A1996,[1]Monitoramento_Base!$A:$J,8,FALSE),0)</f>
        <v>0</v>
      </c>
      <c r="D1996">
        <f>IFERROR(VLOOKUP(A1996,[1]Monitoramento_Base!$A:$K,11,FALSE),0)</f>
        <v>0</v>
      </c>
      <c r="E1996">
        <f>IFERROR(VLOOKUP(A1996,[1]Monitoramento_Base!$A:$L,12,FALSE),0)</f>
        <v>0</v>
      </c>
      <c r="F1996">
        <f>IFERROR(VLOOKUP(A1996,[1]Monitoramento_Base!$A:$O,15,FALSE),0)</f>
        <v>0</v>
      </c>
      <c r="G1996">
        <f>IFERROR(VLOOKUP(A1996,[1]Monitoramento_Base!$A:$P,16,FALSE),0)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2211</v>
      </c>
      <c r="K1996">
        <f>IFERROR(VLOOKUP(A1996,[2]Sheet1!$A:$I,7,FALSE),0)</f>
        <v>1029428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IFERROR(VLOOKUP(A1997,[1]Monitoramento_Base!$A:$J,7,FALSE),0)</f>
        <v>0</v>
      </c>
      <c r="C1997">
        <f>IFERROR(VLOOKUP(A1997,[1]Monitoramento_Base!$A:$J,8,FALSE),0)</f>
        <v>0</v>
      </c>
      <c r="D1997">
        <f>IFERROR(VLOOKUP(A1997,[1]Monitoramento_Base!$A:$K,11,FALSE),0)</f>
        <v>0</v>
      </c>
      <c r="E1997">
        <f>IFERROR(VLOOKUP(A1997,[1]Monitoramento_Base!$A:$L,12,FALSE),0)</f>
        <v>0</v>
      </c>
      <c r="F1997">
        <f>IFERROR(VLOOKUP(A1997,[1]Monitoramento_Base!$A:$O,15,FALSE),0)</f>
        <v>0</v>
      </c>
      <c r="G1997">
        <f>IFERROR(VLOOKUP(A1997,[1]Monitoramento_Base!$A:$P,16,FALSE),0)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256288</v>
      </c>
      <c r="K1997">
        <f>IFERROR(VLOOKUP(A1997,[2]Sheet1!$A:$I,7,FALSE),0)</f>
        <v>4087593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IFERROR(VLOOKUP(A1998,[1]Monitoramento_Base!$A:$J,7,FALSE),0)</f>
        <v>0</v>
      </c>
      <c r="C1998">
        <f>IFERROR(VLOOKUP(A1998,[1]Monitoramento_Base!$A:$J,8,FALSE),0)</f>
        <v>0</v>
      </c>
      <c r="D1998">
        <f>IFERROR(VLOOKUP(A1998,[1]Monitoramento_Base!$A:$K,11,FALSE),0)</f>
        <v>0</v>
      </c>
      <c r="E1998">
        <f>IFERROR(VLOOKUP(A1998,[1]Monitoramento_Base!$A:$L,12,FALSE),0)</f>
        <v>0</v>
      </c>
      <c r="F1998">
        <f>IFERROR(VLOOKUP(A1998,[1]Monitoramento_Base!$A:$O,15,FALSE),0)</f>
        <v>0</v>
      </c>
      <c r="G1998">
        <f>IFERROR(VLOOKUP(A1998,[1]Monitoramento_Base!$A:$P,16,FALSE),0)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1113859</v>
      </c>
      <c r="K1998">
        <f>IFERROR(VLOOKUP(A1998,[2]Sheet1!$A:$I,7,FALSE),0)</f>
        <v>7558809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IFERROR(VLOOKUP(A1999,[1]Monitoramento_Base!$A:$J,7,FALSE),0)</f>
        <v>0</v>
      </c>
      <c r="C1999">
        <f>IFERROR(VLOOKUP(A1999,[1]Monitoramento_Base!$A:$J,8,FALSE),0)</f>
        <v>0</v>
      </c>
      <c r="D1999">
        <f>IFERROR(VLOOKUP(A1999,[1]Monitoramento_Base!$A:$K,11,FALSE),0)</f>
        <v>0</v>
      </c>
      <c r="E1999">
        <f>IFERROR(VLOOKUP(A1999,[1]Monitoramento_Base!$A:$L,12,FALSE),0)</f>
        <v>0</v>
      </c>
      <c r="F1999">
        <f>IFERROR(VLOOKUP(A1999,[1]Monitoramento_Base!$A:$O,15,FALSE),0)</f>
        <v>0</v>
      </c>
      <c r="G1999">
        <f>IFERROR(VLOOKUP(A1999,[1]Monitoramento_Base!$A:$P,16,FALSE),0)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28423</v>
      </c>
      <c r="K1999">
        <f>IFERROR(VLOOKUP(A1999,[2]Sheet1!$A:$I,7,FALSE),0)</f>
        <v>726201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IFERROR(VLOOKUP(A2000,[1]Monitoramento_Base!$A:$J,7,FALSE),0)</f>
        <v>0</v>
      </c>
      <c r="C2000">
        <f>IFERROR(VLOOKUP(A2000,[1]Monitoramento_Base!$A:$J,8,FALSE),0)</f>
        <v>0</v>
      </c>
      <c r="D2000">
        <f>IFERROR(VLOOKUP(A2000,[1]Monitoramento_Base!$A:$K,11,FALSE),0)</f>
        <v>0</v>
      </c>
      <c r="E2000">
        <f>IFERROR(VLOOKUP(A2000,[1]Monitoramento_Base!$A:$L,12,FALSE),0)</f>
        <v>0</v>
      </c>
      <c r="F2000">
        <f>IFERROR(VLOOKUP(A2000,[1]Monitoramento_Base!$A:$O,15,FALSE),0)</f>
        <v>0</v>
      </c>
      <c r="G2000">
        <f>IFERROR(VLOOKUP(A2000,[1]Monitoramento_Base!$A:$P,16,FALSE),0)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37261</v>
      </c>
      <c r="K2000">
        <f>IFERROR(VLOOKUP(A2000,[2]Sheet1!$A:$I,7,FALSE),0)</f>
        <v>1666877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IFERROR(VLOOKUP(A2001,[1]Monitoramento_Base!$A:$J,7,FALSE),0)</f>
        <v>0</v>
      </c>
      <c r="C2001">
        <f>IFERROR(VLOOKUP(A2001,[1]Monitoramento_Base!$A:$J,8,FALSE),0)</f>
        <v>0</v>
      </c>
      <c r="D2001">
        <f>IFERROR(VLOOKUP(A2001,[1]Monitoramento_Base!$A:$K,11,FALSE),0)</f>
        <v>0</v>
      </c>
      <c r="E2001">
        <f>IFERROR(VLOOKUP(A2001,[1]Monitoramento_Base!$A:$L,12,FALSE),0)</f>
        <v>0</v>
      </c>
      <c r="F2001">
        <f>IFERROR(VLOOKUP(A2001,[1]Monitoramento_Base!$A:$O,15,FALSE),0)</f>
        <v>0</v>
      </c>
      <c r="G2001">
        <f>IFERROR(VLOOKUP(A2001,[1]Monitoramento_Base!$A:$P,16,FALSE),0)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192642</v>
      </c>
      <c r="K2001">
        <f>IFERROR(VLOOKUP(A2001,[2]Sheet1!$A:$I,7,FALSE),0)</f>
        <v>1130016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IFERROR(VLOOKUP(A2002,[1]Monitoramento_Base!$A:$J,7,FALSE),0)</f>
        <v>0</v>
      </c>
      <c r="C2002">
        <f>IFERROR(VLOOKUP(A2002,[1]Monitoramento_Base!$A:$J,8,FALSE),0)</f>
        <v>0</v>
      </c>
      <c r="D2002">
        <f>IFERROR(VLOOKUP(A2002,[1]Monitoramento_Base!$A:$K,11,FALSE),0)</f>
        <v>0</v>
      </c>
      <c r="E2002">
        <f>IFERROR(VLOOKUP(A2002,[1]Monitoramento_Base!$A:$L,12,FALSE),0)</f>
        <v>0</v>
      </c>
      <c r="F2002">
        <f>IFERROR(VLOOKUP(A2002,[1]Monitoramento_Base!$A:$O,15,FALSE),0)</f>
        <v>0</v>
      </c>
      <c r="G2002">
        <f>IFERROR(VLOOKUP(A2002,[1]Monitoramento_Base!$A:$P,16,FALSE),0)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41783</v>
      </c>
      <c r="K2002">
        <f>IFERROR(VLOOKUP(A2002,[2]Sheet1!$A:$I,7,FALSE),0)</f>
        <v>3136904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IFERROR(VLOOKUP(A2003,[1]Monitoramento_Base!$A:$J,7,FALSE),0)</f>
        <v>0</v>
      </c>
      <c r="C2003">
        <f>IFERROR(VLOOKUP(A2003,[1]Monitoramento_Base!$A:$J,8,FALSE),0)</f>
        <v>0</v>
      </c>
      <c r="D2003">
        <f>IFERROR(VLOOKUP(A2003,[1]Monitoramento_Base!$A:$K,11,FALSE),0)</f>
        <v>0</v>
      </c>
      <c r="E2003">
        <f>IFERROR(VLOOKUP(A2003,[1]Monitoramento_Base!$A:$L,12,FALSE),0)</f>
        <v>0</v>
      </c>
      <c r="F2003">
        <f>IFERROR(VLOOKUP(A2003,[1]Monitoramento_Base!$A:$O,15,FALSE),0)</f>
        <v>0</v>
      </c>
      <c r="G2003">
        <f>IFERROR(VLOOKUP(A2003,[1]Monitoramento_Base!$A:$P,16,FALSE),0)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65097</v>
      </c>
      <c r="K2003">
        <f>IFERROR(VLOOKUP(A2003,[2]Sheet1!$A:$I,7,FALSE),0)</f>
        <v>750292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IFERROR(VLOOKUP(A2004,[1]Monitoramento_Base!$A:$J,7,FALSE),0)</f>
        <v>0</v>
      </c>
      <c r="C2004">
        <f>IFERROR(VLOOKUP(A2004,[1]Monitoramento_Base!$A:$J,8,FALSE),0)</f>
        <v>0</v>
      </c>
      <c r="D2004">
        <f>IFERROR(VLOOKUP(A2004,[1]Monitoramento_Base!$A:$K,11,FALSE),0)</f>
        <v>0</v>
      </c>
      <c r="E2004">
        <f>IFERROR(VLOOKUP(A2004,[1]Monitoramento_Base!$A:$L,12,FALSE),0)</f>
        <v>0</v>
      </c>
      <c r="F2004">
        <f>IFERROR(VLOOKUP(A2004,[1]Monitoramento_Base!$A:$O,15,FALSE),0)</f>
        <v>0</v>
      </c>
      <c r="G2004">
        <f>IFERROR(VLOOKUP(A2004,[1]Monitoramento_Base!$A:$P,16,FALSE),0)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904568</v>
      </c>
      <c r="K2004">
        <f>IFERROR(VLOOKUP(A2004,[2]Sheet1!$A:$I,7,FALSE),0)</f>
        <v>51050418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IFERROR(VLOOKUP(A2005,[1]Monitoramento_Base!$A:$J,7,FALSE),0)</f>
        <v>0</v>
      </c>
      <c r="C2005">
        <f>IFERROR(VLOOKUP(A2005,[1]Monitoramento_Base!$A:$J,8,FALSE),0)</f>
        <v>0</v>
      </c>
      <c r="D2005">
        <f>IFERROR(VLOOKUP(A2005,[1]Monitoramento_Base!$A:$K,11,FALSE),0)</f>
        <v>0</v>
      </c>
      <c r="E2005">
        <f>IFERROR(VLOOKUP(A2005,[1]Monitoramento_Base!$A:$L,12,FALSE),0)</f>
        <v>0</v>
      </c>
      <c r="F2005">
        <f>IFERROR(VLOOKUP(A2005,[1]Monitoramento_Base!$A:$O,15,FALSE),0)</f>
        <v>0</v>
      </c>
      <c r="G2005">
        <f>IFERROR(VLOOKUP(A2005,[1]Monitoramento_Base!$A:$P,16,FALSE),0)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79065</v>
      </c>
      <c r="K2005">
        <f>IFERROR(VLOOKUP(A2005,[2]Sheet1!$A:$I,7,FALSE),0)</f>
        <v>355211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IFERROR(VLOOKUP(A2006,[1]Monitoramento_Base!$A:$J,7,FALSE),0)</f>
        <v>0</v>
      </c>
      <c r="C2006">
        <f>IFERROR(VLOOKUP(A2006,[1]Monitoramento_Base!$A:$J,8,FALSE),0)</f>
        <v>0</v>
      </c>
      <c r="D2006">
        <f>IFERROR(VLOOKUP(A2006,[1]Monitoramento_Base!$A:$K,11,FALSE),0)</f>
        <v>0</v>
      </c>
      <c r="E2006">
        <f>IFERROR(VLOOKUP(A2006,[1]Monitoramento_Base!$A:$L,12,FALSE),0)</f>
        <v>0</v>
      </c>
      <c r="F2006">
        <f>IFERROR(VLOOKUP(A2006,[1]Monitoramento_Base!$A:$O,15,FALSE),0)</f>
        <v>0</v>
      </c>
      <c r="G2006">
        <f>IFERROR(VLOOKUP(A2006,[1]Monitoramento_Base!$A:$P,16,FALSE),0)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94555</v>
      </c>
      <c r="K2006">
        <f>IFERROR(VLOOKUP(A2006,[2]Sheet1!$A:$I,7,FALSE),0)</f>
        <v>924087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IFERROR(VLOOKUP(A2007,[1]Monitoramento_Base!$A:$J,7,FALSE),0)</f>
        <v>0</v>
      </c>
      <c r="C2007">
        <f>IFERROR(VLOOKUP(A2007,[1]Monitoramento_Base!$A:$J,8,FALSE),0)</f>
        <v>0</v>
      </c>
      <c r="D2007">
        <f>IFERROR(VLOOKUP(A2007,[1]Monitoramento_Base!$A:$K,11,FALSE),0)</f>
        <v>0</v>
      </c>
      <c r="E2007">
        <f>IFERROR(VLOOKUP(A2007,[1]Monitoramento_Base!$A:$L,12,FALSE),0)</f>
        <v>0</v>
      </c>
      <c r="F2007">
        <f>IFERROR(VLOOKUP(A2007,[1]Monitoramento_Base!$A:$O,15,FALSE),0)</f>
        <v>0</v>
      </c>
      <c r="G2007">
        <f>IFERROR(VLOOKUP(A2007,[1]Monitoramento_Base!$A:$P,16,FALSE),0)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26795</v>
      </c>
      <c r="K2007">
        <f>IFERROR(VLOOKUP(A2007,[2]Sheet1!$A:$I,7,FALSE),0)</f>
        <v>146415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IFERROR(VLOOKUP(A2008,[1]Monitoramento_Base!$A:$J,7,FALSE),0)</f>
        <v>0</v>
      </c>
      <c r="C2008">
        <f>IFERROR(VLOOKUP(A2008,[1]Monitoramento_Base!$A:$J,8,FALSE),0)</f>
        <v>0</v>
      </c>
      <c r="D2008">
        <f>IFERROR(VLOOKUP(A2008,[1]Monitoramento_Base!$A:$K,11,FALSE),0)</f>
        <v>0</v>
      </c>
      <c r="E2008">
        <f>IFERROR(VLOOKUP(A2008,[1]Monitoramento_Base!$A:$L,12,FALSE),0)</f>
        <v>0</v>
      </c>
      <c r="F2008">
        <f>IFERROR(VLOOKUP(A2008,[1]Monitoramento_Base!$A:$O,15,FALSE),0)</f>
        <v>0</v>
      </c>
      <c r="G2008">
        <f>IFERROR(VLOOKUP(A2008,[1]Monitoramento_Base!$A:$P,16,FALSE),0)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83712</v>
      </c>
      <c r="K2008">
        <f>IFERROR(VLOOKUP(A2008,[2]Sheet1!$A:$I,7,FALSE),0)</f>
        <v>414500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IFERROR(VLOOKUP(A2009,[1]Monitoramento_Base!$A:$J,7,FALSE),0)</f>
        <v>0</v>
      </c>
      <c r="C2009">
        <f>IFERROR(VLOOKUP(A2009,[1]Monitoramento_Base!$A:$J,8,FALSE),0)</f>
        <v>0</v>
      </c>
      <c r="D2009">
        <f>IFERROR(VLOOKUP(A2009,[1]Monitoramento_Base!$A:$K,11,FALSE),0)</f>
        <v>0</v>
      </c>
      <c r="E2009">
        <f>IFERROR(VLOOKUP(A2009,[1]Monitoramento_Base!$A:$L,12,FALSE),0)</f>
        <v>0</v>
      </c>
      <c r="F2009">
        <f>IFERROR(VLOOKUP(A2009,[1]Monitoramento_Base!$A:$O,15,FALSE),0)</f>
        <v>0</v>
      </c>
      <c r="G2009">
        <f>IFERROR(VLOOKUP(A2009,[1]Monitoramento_Base!$A:$P,16,FALSE),0)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62476</v>
      </c>
      <c r="K2009">
        <f>IFERROR(VLOOKUP(A2009,[2]Sheet1!$A:$I,7,FALSE),0)</f>
        <v>621901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IFERROR(VLOOKUP(A2010,[1]Monitoramento_Base!$A:$J,7,FALSE),0)</f>
        <v>0</v>
      </c>
      <c r="C2010">
        <f>IFERROR(VLOOKUP(A2010,[1]Monitoramento_Base!$A:$J,8,FALSE),0)</f>
        <v>0</v>
      </c>
      <c r="D2010">
        <f>IFERROR(VLOOKUP(A2010,[1]Monitoramento_Base!$A:$K,11,FALSE),0)</f>
        <v>0</v>
      </c>
      <c r="E2010">
        <f>IFERROR(VLOOKUP(A2010,[1]Monitoramento_Base!$A:$L,12,FALSE),0)</f>
        <v>0</v>
      </c>
      <c r="F2010">
        <f>IFERROR(VLOOKUP(A2010,[1]Monitoramento_Base!$A:$O,15,FALSE),0)</f>
        <v>0</v>
      </c>
      <c r="G2010">
        <f>IFERROR(VLOOKUP(A2010,[1]Monitoramento_Base!$A:$P,16,FALSE),0)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93118</v>
      </c>
      <c r="K2010">
        <f>IFERROR(VLOOKUP(A2010,[2]Sheet1!$A:$I,7,FALSE),0)</f>
        <v>512318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IFERROR(VLOOKUP(A2011,[1]Monitoramento_Base!$A:$J,7,FALSE),0)</f>
        <v>0</v>
      </c>
      <c r="C2011">
        <f>IFERROR(VLOOKUP(A2011,[1]Monitoramento_Base!$A:$J,8,FALSE),0)</f>
        <v>0</v>
      </c>
      <c r="D2011">
        <f>IFERROR(VLOOKUP(A2011,[1]Monitoramento_Base!$A:$K,11,FALSE),0)</f>
        <v>0</v>
      </c>
      <c r="E2011">
        <f>IFERROR(VLOOKUP(A2011,[1]Monitoramento_Base!$A:$L,12,FALSE),0)</f>
        <v>0</v>
      </c>
      <c r="F2011">
        <f>IFERROR(VLOOKUP(A2011,[1]Monitoramento_Base!$A:$O,15,FALSE),0)</f>
        <v>0</v>
      </c>
      <c r="G2011">
        <f>IFERROR(VLOOKUP(A2011,[1]Monitoramento_Base!$A:$P,16,FALSE),0)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182727</v>
      </c>
      <c r="K2011">
        <f>IFERROR(VLOOKUP(A2011,[2]Sheet1!$A:$I,7,FALSE),0)</f>
        <v>1966011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IFERROR(VLOOKUP(A2012,[1]Monitoramento_Base!$A:$J,7,FALSE),0)</f>
        <v>0</v>
      </c>
      <c r="C2012">
        <f>IFERROR(VLOOKUP(A2012,[1]Monitoramento_Base!$A:$J,8,FALSE),0)</f>
        <v>0</v>
      </c>
      <c r="D2012">
        <f>IFERROR(VLOOKUP(A2012,[1]Monitoramento_Base!$A:$K,11,FALSE),0)</f>
        <v>0</v>
      </c>
      <c r="E2012">
        <f>IFERROR(VLOOKUP(A2012,[1]Monitoramento_Base!$A:$L,12,FALSE),0)</f>
        <v>0</v>
      </c>
      <c r="F2012">
        <f>IFERROR(VLOOKUP(A2012,[1]Monitoramento_Base!$A:$O,15,FALSE),0)</f>
        <v>0</v>
      </c>
      <c r="G2012">
        <f>IFERROR(VLOOKUP(A2012,[1]Monitoramento_Base!$A:$P,16,FALSE),0)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146846</v>
      </c>
      <c r="K2012">
        <f>IFERROR(VLOOKUP(A2012,[2]Sheet1!$A:$I,7,FALSE),0)</f>
        <v>648075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IFERROR(VLOOKUP(A2013,[1]Monitoramento_Base!$A:$J,7,FALSE),0)</f>
        <v>0</v>
      </c>
      <c r="C2013">
        <f>IFERROR(VLOOKUP(A2013,[1]Monitoramento_Base!$A:$J,8,FALSE),0)</f>
        <v>0</v>
      </c>
      <c r="D2013">
        <f>IFERROR(VLOOKUP(A2013,[1]Monitoramento_Base!$A:$K,11,FALSE),0)</f>
        <v>0</v>
      </c>
      <c r="E2013">
        <f>IFERROR(VLOOKUP(A2013,[1]Monitoramento_Base!$A:$L,12,FALSE),0)</f>
        <v>0</v>
      </c>
      <c r="F2013">
        <f>IFERROR(VLOOKUP(A2013,[1]Monitoramento_Base!$A:$O,15,FALSE),0)</f>
        <v>0</v>
      </c>
      <c r="G2013">
        <f>IFERROR(VLOOKUP(A2013,[1]Monitoramento_Base!$A:$P,16,FALSE),0)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55476</v>
      </c>
      <c r="K2013">
        <f>IFERROR(VLOOKUP(A2013,[2]Sheet1!$A:$I,7,FALSE),0)</f>
        <v>587948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IFERROR(VLOOKUP(A2014,[1]Monitoramento_Base!$A:$J,7,FALSE),0)</f>
        <v>0</v>
      </c>
      <c r="C2014">
        <f>IFERROR(VLOOKUP(A2014,[1]Monitoramento_Base!$A:$J,8,FALSE),0)</f>
        <v>0</v>
      </c>
      <c r="D2014">
        <f>IFERROR(VLOOKUP(A2014,[1]Monitoramento_Base!$A:$K,11,FALSE),0)</f>
        <v>0</v>
      </c>
      <c r="E2014">
        <f>IFERROR(VLOOKUP(A2014,[1]Monitoramento_Base!$A:$L,12,FALSE),0)</f>
        <v>0</v>
      </c>
      <c r="F2014">
        <f>IFERROR(VLOOKUP(A2014,[1]Monitoramento_Base!$A:$O,15,FALSE),0)</f>
        <v>0</v>
      </c>
      <c r="G2014">
        <f>IFERROR(VLOOKUP(A2014,[1]Monitoramento_Base!$A:$P,16,FALSE),0)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277727</v>
      </c>
      <c r="K2014">
        <f>IFERROR(VLOOKUP(A2014,[2]Sheet1!$A:$I,7,FALSE),0)</f>
        <v>7751248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IFERROR(VLOOKUP(A2015,[1]Monitoramento_Base!$A:$J,7,FALSE),0)</f>
        <v>0</v>
      </c>
      <c r="C2015">
        <f>IFERROR(VLOOKUP(A2015,[1]Monitoramento_Base!$A:$J,8,FALSE),0)</f>
        <v>0</v>
      </c>
      <c r="D2015">
        <f>IFERROR(VLOOKUP(A2015,[1]Monitoramento_Base!$A:$K,11,FALSE),0)</f>
        <v>0</v>
      </c>
      <c r="E2015">
        <f>IFERROR(VLOOKUP(A2015,[1]Monitoramento_Base!$A:$L,12,FALSE),0)</f>
        <v>0</v>
      </c>
      <c r="F2015">
        <f>IFERROR(VLOOKUP(A2015,[1]Monitoramento_Base!$A:$O,15,FALSE),0)</f>
        <v>0</v>
      </c>
      <c r="G2015">
        <f>IFERROR(VLOOKUP(A2015,[1]Monitoramento_Base!$A:$P,16,FALSE),0)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157730</v>
      </c>
      <c r="K2015">
        <f>IFERROR(VLOOKUP(A2015,[2]Sheet1!$A:$I,7,FALSE),0)</f>
        <v>1240678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IFERROR(VLOOKUP(A2016,[1]Monitoramento_Base!$A:$J,7,FALSE),0)</f>
        <v>0</v>
      </c>
      <c r="C2016">
        <f>IFERROR(VLOOKUP(A2016,[1]Monitoramento_Base!$A:$J,8,FALSE),0)</f>
        <v>0</v>
      </c>
      <c r="D2016">
        <f>IFERROR(VLOOKUP(A2016,[1]Monitoramento_Base!$A:$K,11,FALSE),0)</f>
        <v>0</v>
      </c>
      <c r="E2016">
        <f>IFERROR(VLOOKUP(A2016,[1]Monitoramento_Base!$A:$L,12,FALSE),0)</f>
        <v>0</v>
      </c>
      <c r="F2016">
        <f>IFERROR(VLOOKUP(A2016,[1]Monitoramento_Base!$A:$O,15,FALSE),0)</f>
        <v>0</v>
      </c>
      <c r="G2016">
        <f>IFERROR(VLOOKUP(A2016,[1]Monitoramento_Base!$A:$P,16,FALSE),0)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135486</v>
      </c>
      <c r="K2016">
        <f>IFERROR(VLOOKUP(A2016,[2]Sheet1!$A:$I,7,FALSE),0)</f>
        <v>1129259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IFERROR(VLOOKUP(A2017,[1]Monitoramento_Base!$A:$J,7,FALSE),0)</f>
        <v>0</v>
      </c>
      <c r="C2017">
        <f>IFERROR(VLOOKUP(A2017,[1]Monitoramento_Base!$A:$J,8,FALSE),0)</f>
        <v>0</v>
      </c>
      <c r="D2017">
        <f>IFERROR(VLOOKUP(A2017,[1]Monitoramento_Base!$A:$K,11,FALSE),0)</f>
        <v>0</v>
      </c>
      <c r="E2017">
        <f>IFERROR(VLOOKUP(A2017,[1]Monitoramento_Base!$A:$L,12,FALSE),0)</f>
        <v>0</v>
      </c>
      <c r="F2017">
        <f>IFERROR(VLOOKUP(A2017,[1]Monitoramento_Base!$A:$O,15,FALSE),0)</f>
        <v>0</v>
      </c>
      <c r="G2017">
        <f>IFERROR(VLOOKUP(A2017,[1]Monitoramento_Base!$A:$P,16,FALSE),0)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67753</v>
      </c>
      <c r="K2017">
        <f>IFERROR(VLOOKUP(A2017,[2]Sheet1!$A:$I,7,FALSE),0)</f>
        <v>583574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IFERROR(VLOOKUP(A2018,[1]Monitoramento_Base!$A:$J,7,FALSE),0)</f>
        <v>0</v>
      </c>
      <c r="C2018">
        <f>IFERROR(VLOOKUP(A2018,[1]Monitoramento_Base!$A:$J,8,FALSE),0)</f>
        <v>0</v>
      </c>
      <c r="D2018">
        <f>IFERROR(VLOOKUP(A2018,[1]Monitoramento_Base!$A:$K,11,FALSE),0)</f>
        <v>0</v>
      </c>
      <c r="E2018">
        <f>IFERROR(VLOOKUP(A2018,[1]Monitoramento_Base!$A:$L,12,FALSE),0)</f>
        <v>0</v>
      </c>
      <c r="F2018">
        <f>IFERROR(VLOOKUP(A2018,[1]Monitoramento_Base!$A:$O,15,FALSE),0)</f>
        <v>0</v>
      </c>
      <c r="G2018">
        <f>IFERROR(VLOOKUP(A2018,[1]Monitoramento_Base!$A:$P,16,FALSE),0)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7983</v>
      </c>
      <c r="K2018">
        <f>IFERROR(VLOOKUP(A2018,[2]Sheet1!$A:$I,7,FALSE),0)</f>
        <v>1426411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IFERROR(VLOOKUP(A2019,[1]Monitoramento_Base!$A:$J,7,FALSE),0)</f>
        <v>0</v>
      </c>
      <c r="C2019">
        <f>IFERROR(VLOOKUP(A2019,[1]Monitoramento_Base!$A:$J,8,FALSE),0)</f>
        <v>0</v>
      </c>
      <c r="D2019">
        <f>IFERROR(VLOOKUP(A2019,[1]Monitoramento_Base!$A:$K,11,FALSE),0)</f>
        <v>0</v>
      </c>
      <c r="E2019">
        <f>IFERROR(VLOOKUP(A2019,[1]Monitoramento_Base!$A:$L,12,FALSE),0)</f>
        <v>0</v>
      </c>
      <c r="F2019">
        <f>IFERROR(VLOOKUP(A2019,[1]Monitoramento_Base!$A:$O,15,FALSE),0)</f>
        <v>0</v>
      </c>
      <c r="G2019">
        <f>IFERROR(VLOOKUP(A2019,[1]Monitoramento_Base!$A:$P,16,FALSE),0)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11853</v>
      </c>
      <c r="K2019">
        <f>IFERROR(VLOOKUP(A2019,[2]Sheet1!$A:$I,7,FALSE),0)</f>
        <v>567419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IFERROR(VLOOKUP(A2020,[1]Monitoramento_Base!$A:$J,7,FALSE),0)</f>
        <v>0</v>
      </c>
      <c r="C2020">
        <f>IFERROR(VLOOKUP(A2020,[1]Monitoramento_Base!$A:$J,8,FALSE),0)</f>
        <v>0</v>
      </c>
      <c r="D2020">
        <f>IFERROR(VLOOKUP(A2020,[1]Monitoramento_Base!$A:$K,11,FALSE),0)</f>
        <v>0</v>
      </c>
      <c r="E2020">
        <f>IFERROR(VLOOKUP(A2020,[1]Monitoramento_Base!$A:$L,12,FALSE),0)</f>
        <v>0</v>
      </c>
      <c r="F2020">
        <f>IFERROR(VLOOKUP(A2020,[1]Monitoramento_Base!$A:$O,15,FALSE),0)</f>
        <v>0</v>
      </c>
      <c r="G2020">
        <f>IFERROR(VLOOKUP(A2020,[1]Monitoramento_Base!$A:$P,16,FALSE),0)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243966</v>
      </c>
      <c r="K2020">
        <f>IFERROR(VLOOKUP(A2020,[2]Sheet1!$A:$I,7,FALSE),0)</f>
        <v>1246996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IFERROR(VLOOKUP(A2021,[1]Monitoramento_Base!$A:$J,7,FALSE),0)</f>
        <v>0</v>
      </c>
      <c r="C2021">
        <f>IFERROR(VLOOKUP(A2021,[1]Monitoramento_Base!$A:$J,8,FALSE),0)</f>
        <v>0</v>
      </c>
      <c r="D2021">
        <f>IFERROR(VLOOKUP(A2021,[1]Monitoramento_Base!$A:$K,11,FALSE),0)</f>
        <v>0</v>
      </c>
      <c r="E2021">
        <f>IFERROR(VLOOKUP(A2021,[1]Monitoramento_Base!$A:$L,12,FALSE),0)</f>
        <v>0</v>
      </c>
      <c r="F2021">
        <f>IFERROR(VLOOKUP(A2021,[1]Monitoramento_Base!$A:$O,15,FALSE),0)</f>
        <v>0</v>
      </c>
      <c r="G2021">
        <f>IFERROR(VLOOKUP(A2021,[1]Monitoramento_Base!$A:$P,16,FALSE),0)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172261</v>
      </c>
      <c r="K2021">
        <f>IFERROR(VLOOKUP(A2021,[2]Sheet1!$A:$I,7,FALSE),0)</f>
        <v>769279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IFERROR(VLOOKUP(A2022,[1]Monitoramento_Base!$A:$J,7,FALSE),0)</f>
        <v>0</v>
      </c>
      <c r="C2022">
        <f>IFERROR(VLOOKUP(A2022,[1]Monitoramento_Base!$A:$J,8,FALSE),0)</f>
        <v>0</v>
      </c>
      <c r="D2022">
        <f>IFERROR(VLOOKUP(A2022,[1]Monitoramento_Base!$A:$K,11,FALSE),0)</f>
        <v>0</v>
      </c>
      <c r="E2022">
        <f>IFERROR(VLOOKUP(A2022,[1]Monitoramento_Base!$A:$L,12,FALSE),0)</f>
        <v>0</v>
      </c>
      <c r="F2022">
        <f>IFERROR(VLOOKUP(A2022,[1]Monitoramento_Base!$A:$O,15,FALSE),0)</f>
        <v>0</v>
      </c>
      <c r="G2022">
        <f>IFERROR(VLOOKUP(A2022,[1]Monitoramento_Base!$A:$P,16,FALSE),0)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87083</v>
      </c>
      <c r="K2022">
        <f>IFERROR(VLOOKUP(A2022,[2]Sheet1!$A:$I,7,FALSE),0)</f>
        <v>832564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IFERROR(VLOOKUP(A2023,[1]Monitoramento_Base!$A:$J,7,FALSE),0)</f>
        <v>0</v>
      </c>
      <c r="C2023">
        <f>IFERROR(VLOOKUP(A2023,[1]Monitoramento_Base!$A:$J,8,FALSE),0)</f>
        <v>0</v>
      </c>
      <c r="D2023">
        <f>IFERROR(VLOOKUP(A2023,[1]Monitoramento_Base!$A:$K,11,FALSE),0)</f>
        <v>0</v>
      </c>
      <c r="E2023">
        <f>IFERROR(VLOOKUP(A2023,[1]Monitoramento_Base!$A:$L,12,FALSE),0)</f>
        <v>0</v>
      </c>
      <c r="F2023">
        <f>IFERROR(VLOOKUP(A2023,[1]Monitoramento_Base!$A:$O,15,FALSE),0)</f>
        <v>0</v>
      </c>
      <c r="G2023">
        <f>IFERROR(VLOOKUP(A2023,[1]Monitoramento_Base!$A:$P,16,FALSE),0)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5991</v>
      </c>
      <c r="K2023">
        <f>IFERROR(VLOOKUP(A2023,[2]Sheet1!$A:$I,7,FALSE),0)</f>
        <v>2529230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IFERROR(VLOOKUP(A2024,[1]Monitoramento_Base!$A:$J,7,FALSE),0)</f>
        <v>0</v>
      </c>
      <c r="C2024">
        <f>IFERROR(VLOOKUP(A2024,[1]Monitoramento_Base!$A:$J,8,FALSE),0)</f>
        <v>0</v>
      </c>
      <c r="D2024">
        <f>IFERROR(VLOOKUP(A2024,[1]Monitoramento_Base!$A:$K,11,FALSE),0)</f>
        <v>0</v>
      </c>
      <c r="E2024">
        <f>IFERROR(VLOOKUP(A2024,[1]Monitoramento_Base!$A:$L,12,FALSE),0)</f>
        <v>0</v>
      </c>
      <c r="F2024">
        <f>IFERROR(VLOOKUP(A2024,[1]Monitoramento_Base!$A:$O,15,FALSE),0)</f>
        <v>0</v>
      </c>
      <c r="G2024">
        <f>IFERROR(VLOOKUP(A2024,[1]Monitoramento_Base!$A:$P,16,FALSE),0)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71661</v>
      </c>
      <c r="K2024">
        <f>IFERROR(VLOOKUP(A2024,[2]Sheet1!$A:$I,7,FALSE),0)</f>
        <v>296172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IFERROR(VLOOKUP(A2025,[1]Monitoramento_Base!$A:$J,7,FALSE),0)</f>
        <v>0</v>
      </c>
      <c r="C2025">
        <f>IFERROR(VLOOKUP(A2025,[1]Monitoramento_Base!$A:$J,8,FALSE),0)</f>
        <v>0</v>
      </c>
      <c r="D2025">
        <f>IFERROR(VLOOKUP(A2025,[1]Monitoramento_Base!$A:$K,11,FALSE),0)</f>
        <v>0</v>
      </c>
      <c r="E2025">
        <f>IFERROR(VLOOKUP(A2025,[1]Monitoramento_Base!$A:$L,12,FALSE),0)</f>
        <v>0</v>
      </c>
      <c r="F2025">
        <f>IFERROR(VLOOKUP(A2025,[1]Monitoramento_Base!$A:$O,15,FALSE),0)</f>
        <v>0</v>
      </c>
      <c r="G2025">
        <f>IFERROR(VLOOKUP(A2025,[1]Monitoramento_Base!$A:$P,16,FALSE),0)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104861</v>
      </c>
      <c r="K2025">
        <f>IFERROR(VLOOKUP(A2025,[2]Sheet1!$A:$I,7,FALSE),0)</f>
        <v>692589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IFERROR(VLOOKUP(A2026,[1]Monitoramento_Base!$A:$J,7,FALSE),0)</f>
        <v>0</v>
      </c>
      <c r="C2026">
        <f>IFERROR(VLOOKUP(A2026,[1]Monitoramento_Base!$A:$J,8,FALSE),0)</f>
        <v>0</v>
      </c>
      <c r="D2026">
        <f>IFERROR(VLOOKUP(A2026,[1]Monitoramento_Base!$A:$K,11,FALSE),0)</f>
        <v>0</v>
      </c>
      <c r="E2026">
        <f>IFERROR(VLOOKUP(A2026,[1]Monitoramento_Base!$A:$L,12,FALSE),0)</f>
        <v>0</v>
      </c>
      <c r="F2026">
        <f>IFERROR(VLOOKUP(A2026,[1]Monitoramento_Base!$A:$O,15,FALSE),0)</f>
        <v>0</v>
      </c>
      <c r="G2026">
        <f>IFERROR(VLOOKUP(A2026,[1]Monitoramento_Base!$A:$P,16,FALSE),0)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364548</v>
      </c>
      <c r="K2026">
        <f>IFERROR(VLOOKUP(A2026,[2]Sheet1!$A:$I,7,FALSE),0)</f>
        <v>1439533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IFERROR(VLOOKUP(A2027,[1]Monitoramento_Base!$A:$J,7,FALSE),0)</f>
        <v>0</v>
      </c>
      <c r="C2027">
        <f>IFERROR(VLOOKUP(A2027,[1]Monitoramento_Base!$A:$J,8,FALSE),0)</f>
        <v>0</v>
      </c>
      <c r="D2027">
        <f>IFERROR(VLOOKUP(A2027,[1]Monitoramento_Base!$A:$K,11,FALSE),0)</f>
        <v>0</v>
      </c>
      <c r="E2027">
        <f>IFERROR(VLOOKUP(A2027,[1]Monitoramento_Base!$A:$L,12,FALSE),0)</f>
        <v>0</v>
      </c>
      <c r="F2027">
        <f>IFERROR(VLOOKUP(A2027,[1]Monitoramento_Base!$A:$O,15,FALSE),0)</f>
        <v>0</v>
      </c>
      <c r="G2027">
        <f>IFERROR(VLOOKUP(A2027,[1]Monitoramento_Base!$A:$P,16,FALSE),0)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88713</v>
      </c>
      <c r="K2027">
        <f>IFERROR(VLOOKUP(A2027,[2]Sheet1!$A:$I,7,FALSE),0)</f>
        <v>927119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IFERROR(VLOOKUP(A2028,[1]Monitoramento_Base!$A:$J,7,FALSE),0)</f>
        <v>0</v>
      </c>
      <c r="C2028">
        <f>IFERROR(VLOOKUP(A2028,[1]Monitoramento_Base!$A:$J,8,FALSE),0)</f>
        <v>0</v>
      </c>
      <c r="D2028">
        <f>IFERROR(VLOOKUP(A2028,[1]Monitoramento_Base!$A:$K,11,FALSE),0)</f>
        <v>0</v>
      </c>
      <c r="E2028">
        <f>IFERROR(VLOOKUP(A2028,[1]Monitoramento_Base!$A:$L,12,FALSE),0)</f>
        <v>0</v>
      </c>
      <c r="F2028">
        <f>IFERROR(VLOOKUP(A2028,[1]Monitoramento_Base!$A:$O,15,FALSE),0)</f>
        <v>0</v>
      </c>
      <c r="G2028">
        <f>IFERROR(VLOOKUP(A2028,[1]Monitoramento_Base!$A:$P,16,FALSE),0)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105629</v>
      </c>
      <c r="K2028">
        <f>IFERROR(VLOOKUP(A2028,[2]Sheet1!$A:$I,7,FALSE),0)</f>
        <v>757593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IFERROR(VLOOKUP(A2029,[1]Monitoramento_Base!$A:$J,7,FALSE),0)</f>
        <v>0</v>
      </c>
      <c r="C2029">
        <f>IFERROR(VLOOKUP(A2029,[1]Monitoramento_Base!$A:$J,8,FALSE),0)</f>
        <v>0</v>
      </c>
      <c r="D2029">
        <f>IFERROR(VLOOKUP(A2029,[1]Monitoramento_Base!$A:$K,11,FALSE),0)</f>
        <v>0</v>
      </c>
      <c r="E2029">
        <f>IFERROR(VLOOKUP(A2029,[1]Monitoramento_Base!$A:$L,12,FALSE),0)</f>
        <v>0</v>
      </c>
      <c r="F2029">
        <f>IFERROR(VLOOKUP(A2029,[1]Monitoramento_Base!$A:$O,15,FALSE),0)</f>
        <v>0</v>
      </c>
      <c r="G2029">
        <f>IFERROR(VLOOKUP(A2029,[1]Monitoramento_Base!$A:$P,16,FALSE),0)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2536</v>
      </c>
      <c r="K2029">
        <f>IFERROR(VLOOKUP(A2029,[2]Sheet1!$A:$I,7,FALSE),0)</f>
        <v>986845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IFERROR(VLOOKUP(A2030,[1]Monitoramento_Base!$A:$J,7,FALSE),0)</f>
        <v>0</v>
      </c>
      <c r="C2030">
        <f>IFERROR(VLOOKUP(A2030,[1]Monitoramento_Base!$A:$J,8,FALSE),0)</f>
        <v>0</v>
      </c>
      <c r="D2030">
        <f>IFERROR(VLOOKUP(A2030,[1]Monitoramento_Base!$A:$K,11,FALSE),0)</f>
        <v>0</v>
      </c>
      <c r="E2030">
        <f>IFERROR(VLOOKUP(A2030,[1]Monitoramento_Base!$A:$L,12,FALSE),0)</f>
        <v>0</v>
      </c>
      <c r="F2030">
        <f>IFERROR(VLOOKUP(A2030,[1]Monitoramento_Base!$A:$O,15,FALSE),0)</f>
        <v>0</v>
      </c>
      <c r="G2030">
        <f>IFERROR(VLOOKUP(A2030,[1]Monitoramento_Base!$A:$P,16,FALSE),0)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53905</v>
      </c>
      <c r="K2030">
        <f>IFERROR(VLOOKUP(A2030,[2]Sheet1!$A:$I,7,FALSE),0)</f>
        <v>991902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IFERROR(VLOOKUP(A2031,[1]Monitoramento_Base!$A:$J,7,FALSE),0)</f>
        <v>0</v>
      </c>
      <c r="C2031">
        <f>IFERROR(VLOOKUP(A2031,[1]Monitoramento_Base!$A:$J,8,FALSE),0)</f>
        <v>0</v>
      </c>
      <c r="D2031">
        <f>IFERROR(VLOOKUP(A2031,[1]Monitoramento_Base!$A:$K,11,FALSE),0)</f>
        <v>0</v>
      </c>
      <c r="E2031">
        <f>IFERROR(VLOOKUP(A2031,[1]Monitoramento_Base!$A:$L,12,FALSE),0)</f>
        <v>0</v>
      </c>
      <c r="F2031">
        <f>IFERROR(VLOOKUP(A2031,[1]Monitoramento_Base!$A:$O,15,FALSE),0)</f>
        <v>0</v>
      </c>
      <c r="G2031">
        <f>IFERROR(VLOOKUP(A2031,[1]Monitoramento_Base!$A:$P,16,FALSE),0)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176380</v>
      </c>
      <c r="K2031">
        <f>IFERROR(VLOOKUP(A2031,[2]Sheet1!$A:$I,7,FALSE),0)</f>
        <v>812945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IFERROR(VLOOKUP(A2032,[1]Monitoramento_Base!$A:$J,7,FALSE),0)</f>
        <v>0</v>
      </c>
      <c r="C2032">
        <f>IFERROR(VLOOKUP(A2032,[1]Monitoramento_Base!$A:$J,8,FALSE),0)</f>
        <v>0</v>
      </c>
      <c r="D2032">
        <f>IFERROR(VLOOKUP(A2032,[1]Monitoramento_Base!$A:$K,11,FALSE),0)</f>
        <v>0</v>
      </c>
      <c r="E2032">
        <f>IFERROR(VLOOKUP(A2032,[1]Monitoramento_Base!$A:$L,12,FALSE),0)</f>
        <v>0</v>
      </c>
      <c r="F2032">
        <f>IFERROR(VLOOKUP(A2032,[1]Monitoramento_Base!$A:$O,15,FALSE),0)</f>
        <v>0</v>
      </c>
      <c r="G2032">
        <f>IFERROR(VLOOKUP(A2032,[1]Monitoramento_Base!$A:$P,16,FALSE),0)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74688</v>
      </c>
      <c r="K2032">
        <f>IFERROR(VLOOKUP(A2032,[2]Sheet1!$A:$I,7,FALSE),0)</f>
        <v>539496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IFERROR(VLOOKUP(A2033,[1]Monitoramento_Base!$A:$J,7,FALSE),0)</f>
        <v>0</v>
      </c>
      <c r="C2033">
        <f>IFERROR(VLOOKUP(A2033,[1]Monitoramento_Base!$A:$J,8,FALSE),0)</f>
        <v>0</v>
      </c>
      <c r="D2033">
        <f>IFERROR(VLOOKUP(A2033,[1]Monitoramento_Base!$A:$K,11,FALSE),0)</f>
        <v>0</v>
      </c>
      <c r="E2033">
        <f>IFERROR(VLOOKUP(A2033,[1]Monitoramento_Base!$A:$L,12,FALSE),0)</f>
        <v>0</v>
      </c>
      <c r="F2033">
        <f>IFERROR(VLOOKUP(A2033,[1]Monitoramento_Base!$A:$O,15,FALSE),0)</f>
        <v>0</v>
      </c>
      <c r="G2033">
        <f>IFERROR(VLOOKUP(A2033,[1]Monitoramento_Base!$A:$P,16,FALSE),0)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33947</v>
      </c>
      <c r="K2033">
        <f>IFERROR(VLOOKUP(A2033,[2]Sheet1!$A:$I,7,FALSE),0)</f>
        <v>30586202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IFERROR(VLOOKUP(A2034,[1]Monitoramento_Base!$A:$J,7,FALSE),0)</f>
        <v>0</v>
      </c>
      <c r="C2034">
        <f>IFERROR(VLOOKUP(A2034,[1]Monitoramento_Base!$A:$J,8,FALSE),0)</f>
        <v>0</v>
      </c>
      <c r="D2034">
        <f>IFERROR(VLOOKUP(A2034,[1]Monitoramento_Base!$A:$K,11,FALSE),0)</f>
        <v>0</v>
      </c>
      <c r="E2034">
        <f>IFERROR(VLOOKUP(A2034,[1]Monitoramento_Base!$A:$L,12,FALSE),0)</f>
        <v>0</v>
      </c>
      <c r="F2034">
        <f>IFERROR(VLOOKUP(A2034,[1]Monitoramento_Base!$A:$O,15,FALSE),0)</f>
        <v>0</v>
      </c>
      <c r="G2034">
        <f>IFERROR(VLOOKUP(A2034,[1]Monitoramento_Base!$A:$P,16,FALSE),0)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44546</v>
      </c>
      <c r="K2034">
        <f>IFERROR(VLOOKUP(A2034,[2]Sheet1!$A:$I,7,FALSE),0)</f>
        <v>298219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IFERROR(VLOOKUP(A2035,[1]Monitoramento_Base!$A:$J,7,FALSE),0)</f>
        <v>0</v>
      </c>
      <c r="C2035">
        <f>IFERROR(VLOOKUP(A2035,[1]Monitoramento_Base!$A:$J,8,FALSE),0)</f>
        <v>0</v>
      </c>
      <c r="D2035">
        <f>IFERROR(VLOOKUP(A2035,[1]Monitoramento_Base!$A:$K,11,FALSE),0)</f>
        <v>0</v>
      </c>
      <c r="E2035">
        <f>IFERROR(VLOOKUP(A2035,[1]Monitoramento_Base!$A:$L,12,FALSE),0)</f>
        <v>0</v>
      </c>
      <c r="F2035">
        <f>IFERROR(VLOOKUP(A2035,[1]Monitoramento_Base!$A:$O,15,FALSE),0)</f>
        <v>0</v>
      </c>
      <c r="G2035">
        <f>IFERROR(VLOOKUP(A2035,[1]Monitoramento_Base!$A:$P,16,FALSE),0)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21748</v>
      </c>
      <c r="K2035">
        <f>IFERROR(VLOOKUP(A2035,[2]Sheet1!$A:$I,7,FALSE),0)</f>
        <v>62078525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IFERROR(VLOOKUP(A2036,[1]Monitoramento_Base!$A:$J,7,FALSE),0)</f>
        <v>0</v>
      </c>
      <c r="C2036">
        <f>IFERROR(VLOOKUP(A2036,[1]Monitoramento_Base!$A:$J,8,FALSE),0)</f>
        <v>0</v>
      </c>
      <c r="D2036">
        <f>IFERROR(VLOOKUP(A2036,[1]Monitoramento_Base!$A:$K,11,FALSE),0)</f>
        <v>0</v>
      </c>
      <c r="E2036">
        <f>IFERROR(VLOOKUP(A2036,[1]Monitoramento_Base!$A:$L,12,FALSE),0)</f>
        <v>0</v>
      </c>
      <c r="F2036">
        <f>IFERROR(VLOOKUP(A2036,[1]Monitoramento_Base!$A:$O,15,FALSE),0)</f>
        <v>0</v>
      </c>
      <c r="G2036">
        <f>IFERROR(VLOOKUP(A2036,[1]Monitoramento_Base!$A:$P,16,FALSE),0)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158049</v>
      </c>
      <c r="K2036">
        <f>IFERROR(VLOOKUP(A2036,[2]Sheet1!$A:$I,7,FALSE),0)</f>
        <v>1401692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IFERROR(VLOOKUP(A2037,[1]Monitoramento_Base!$A:$J,7,FALSE),0)</f>
        <v>0</v>
      </c>
      <c r="C2037">
        <f>IFERROR(VLOOKUP(A2037,[1]Monitoramento_Base!$A:$J,8,FALSE),0)</f>
        <v>0</v>
      </c>
      <c r="D2037">
        <f>IFERROR(VLOOKUP(A2037,[1]Monitoramento_Base!$A:$K,11,FALSE),0)</f>
        <v>0</v>
      </c>
      <c r="E2037">
        <f>IFERROR(VLOOKUP(A2037,[1]Monitoramento_Base!$A:$L,12,FALSE),0)</f>
        <v>0</v>
      </c>
      <c r="F2037">
        <f>IFERROR(VLOOKUP(A2037,[1]Monitoramento_Base!$A:$O,15,FALSE),0)</f>
        <v>0</v>
      </c>
      <c r="G2037">
        <f>IFERROR(VLOOKUP(A2037,[1]Monitoramento_Base!$A:$P,16,FALSE),0)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130175</v>
      </c>
      <c r="K2037">
        <f>IFERROR(VLOOKUP(A2037,[2]Sheet1!$A:$I,7,FALSE),0)</f>
        <v>711769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IFERROR(VLOOKUP(A2038,[1]Monitoramento_Base!$A:$J,7,FALSE),0)</f>
        <v>0</v>
      </c>
      <c r="C2038">
        <f>IFERROR(VLOOKUP(A2038,[1]Monitoramento_Base!$A:$J,8,FALSE),0)</f>
        <v>0</v>
      </c>
      <c r="D2038">
        <f>IFERROR(VLOOKUP(A2038,[1]Monitoramento_Base!$A:$K,11,FALSE),0)</f>
        <v>0</v>
      </c>
      <c r="E2038">
        <f>IFERROR(VLOOKUP(A2038,[1]Monitoramento_Base!$A:$L,12,FALSE),0)</f>
        <v>0</v>
      </c>
      <c r="F2038">
        <f>IFERROR(VLOOKUP(A2038,[1]Monitoramento_Base!$A:$O,15,FALSE),0)</f>
        <v>0</v>
      </c>
      <c r="G2038">
        <f>IFERROR(VLOOKUP(A2038,[1]Monitoramento_Base!$A:$P,16,FALSE),0)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31166</v>
      </c>
      <c r="K2038">
        <f>IFERROR(VLOOKUP(A2038,[2]Sheet1!$A:$I,7,FALSE),0)</f>
        <v>782166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IFERROR(VLOOKUP(A2039,[1]Monitoramento_Base!$A:$J,7,FALSE),0)</f>
        <v>0</v>
      </c>
      <c r="C2039">
        <f>IFERROR(VLOOKUP(A2039,[1]Monitoramento_Base!$A:$J,8,FALSE),0)</f>
        <v>0</v>
      </c>
      <c r="D2039">
        <f>IFERROR(VLOOKUP(A2039,[1]Monitoramento_Base!$A:$K,11,FALSE),0)</f>
        <v>0</v>
      </c>
      <c r="E2039">
        <f>IFERROR(VLOOKUP(A2039,[1]Monitoramento_Base!$A:$L,12,FALSE),0)</f>
        <v>0</v>
      </c>
      <c r="F2039">
        <f>IFERROR(VLOOKUP(A2039,[1]Monitoramento_Base!$A:$O,15,FALSE),0)</f>
        <v>0</v>
      </c>
      <c r="G2039">
        <f>IFERROR(VLOOKUP(A2039,[1]Monitoramento_Base!$A:$P,16,FALSE),0)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42213</v>
      </c>
      <c r="K2039">
        <f>IFERROR(VLOOKUP(A2039,[2]Sheet1!$A:$I,7,FALSE),0)</f>
        <v>815190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IFERROR(VLOOKUP(A2040,[1]Monitoramento_Base!$A:$J,7,FALSE),0)</f>
        <v>0</v>
      </c>
      <c r="C2040">
        <f>IFERROR(VLOOKUP(A2040,[1]Monitoramento_Base!$A:$J,8,FALSE),0)</f>
        <v>0</v>
      </c>
      <c r="D2040">
        <f>IFERROR(VLOOKUP(A2040,[1]Monitoramento_Base!$A:$K,11,FALSE),0)</f>
        <v>0</v>
      </c>
      <c r="E2040">
        <f>IFERROR(VLOOKUP(A2040,[1]Monitoramento_Base!$A:$L,12,FALSE),0)</f>
        <v>0</v>
      </c>
      <c r="F2040">
        <f>IFERROR(VLOOKUP(A2040,[1]Monitoramento_Base!$A:$O,15,FALSE),0)</f>
        <v>0</v>
      </c>
      <c r="G2040">
        <f>IFERROR(VLOOKUP(A2040,[1]Monitoramento_Base!$A:$P,16,FALSE),0)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IFERROR(VLOOKUP(A2041,[1]Monitoramento_Base!$A:$J,7,FALSE),0)</f>
        <v>0</v>
      </c>
      <c r="C2041">
        <f>IFERROR(VLOOKUP(A2041,[1]Monitoramento_Base!$A:$J,8,FALSE),0)</f>
        <v>0</v>
      </c>
      <c r="D2041">
        <f>IFERROR(VLOOKUP(A2041,[1]Monitoramento_Base!$A:$K,11,FALSE),0)</f>
        <v>0</v>
      </c>
      <c r="E2041">
        <f>IFERROR(VLOOKUP(A2041,[1]Monitoramento_Base!$A:$L,12,FALSE),0)</f>
        <v>0</v>
      </c>
      <c r="F2041">
        <f>IFERROR(VLOOKUP(A2041,[1]Monitoramento_Base!$A:$O,15,FALSE),0)</f>
        <v>0</v>
      </c>
      <c r="G2041">
        <f>IFERROR(VLOOKUP(A2041,[1]Monitoramento_Base!$A:$P,16,FALSE),0)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33890</v>
      </c>
      <c r="K2041">
        <f>IFERROR(VLOOKUP(A2041,[2]Sheet1!$A:$I,7,FALSE),0)</f>
        <v>236674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IFERROR(VLOOKUP(A2042,[1]Monitoramento_Base!$A:$J,7,FALSE),0)</f>
        <v>0</v>
      </c>
      <c r="C2042">
        <f>IFERROR(VLOOKUP(A2042,[1]Monitoramento_Base!$A:$J,8,FALSE),0)</f>
        <v>0</v>
      </c>
      <c r="D2042">
        <f>IFERROR(VLOOKUP(A2042,[1]Monitoramento_Base!$A:$K,11,FALSE),0)</f>
        <v>0</v>
      </c>
      <c r="E2042">
        <f>IFERROR(VLOOKUP(A2042,[1]Monitoramento_Base!$A:$L,12,FALSE),0)</f>
        <v>0</v>
      </c>
      <c r="F2042">
        <f>IFERROR(VLOOKUP(A2042,[1]Monitoramento_Base!$A:$O,15,FALSE),0)</f>
        <v>0</v>
      </c>
      <c r="G2042">
        <f>IFERROR(VLOOKUP(A2042,[1]Monitoramento_Base!$A:$P,16,FALSE),0)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85484</v>
      </c>
      <c r="K2042">
        <f>IFERROR(VLOOKUP(A2042,[2]Sheet1!$A:$I,7,FALSE),0)</f>
        <v>1919120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IFERROR(VLOOKUP(A2043,[1]Monitoramento_Base!$A:$J,7,FALSE),0)</f>
        <v>0</v>
      </c>
      <c r="C2043">
        <f>IFERROR(VLOOKUP(A2043,[1]Monitoramento_Base!$A:$J,8,FALSE),0)</f>
        <v>0</v>
      </c>
      <c r="D2043">
        <f>IFERROR(VLOOKUP(A2043,[1]Monitoramento_Base!$A:$K,11,FALSE),0)</f>
        <v>0</v>
      </c>
      <c r="E2043">
        <f>IFERROR(VLOOKUP(A2043,[1]Monitoramento_Base!$A:$L,12,FALSE),0)</f>
        <v>0</v>
      </c>
      <c r="F2043">
        <f>IFERROR(VLOOKUP(A2043,[1]Monitoramento_Base!$A:$O,15,FALSE),0)</f>
        <v>0</v>
      </c>
      <c r="G2043">
        <f>IFERROR(VLOOKUP(A2043,[1]Monitoramento_Base!$A:$P,16,FALSE),0)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303107</v>
      </c>
      <c r="K2043">
        <f>IFERROR(VLOOKUP(A2043,[2]Sheet1!$A:$I,7,FALSE),0)</f>
        <v>4523247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IFERROR(VLOOKUP(A2044,[1]Monitoramento_Base!$A:$J,7,FALSE),0)</f>
        <v>0</v>
      </c>
      <c r="C2044">
        <f>IFERROR(VLOOKUP(A2044,[1]Monitoramento_Base!$A:$J,8,FALSE),0)</f>
        <v>0</v>
      </c>
      <c r="D2044">
        <f>IFERROR(VLOOKUP(A2044,[1]Monitoramento_Base!$A:$K,11,FALSE),0)</f>
        <v>0</v>
      </c>
      <c r="E2044">
        <f>IFERROR(VLOOKUP(A2044,[1]Monitoramento_Base!$A:$L,12,FALSE),0)</f>
        <v>0</v>
      </c>
      <c r="F2044">
        <f>IFERROR(VLOOKUP(A2044,[1]Monitoramento_Base!$A:$O,15,FALSE),0)</f>
        <v>0</v>
      </c>
      <c r="G2044">
        <f>IFERROR(VLOOKUP(A2044,[1]Monitoramento_Base!$A:$P,16,FALSE),0)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52561</v>
      </c>
      <c r="K2044">
        <f>IFERROR(VLOOKUP(A2044,[2]Sheet1!$A:$I,7,FALSE),0)</f>
        <v>484445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IFERROR(VLOOKUP(A2045,[1]Monitoramento_Base!$A:$J,7,FALSE),0)</f>
        <v>0</v>
      </c>
      <c r="C2045">
        <f>IFERROR(VLOOKUP(A2045,[1]Monitoramento_Base!$A:$J,8,FALSE),0)</f>
        <v>0</v>
      </c>
      <c r="D2045">
        <f>IFERROR(VLOOKUP(A2045,[1]Monitoramento_Base!$A:$K,11,FALSE),0)</f>
        <v>0</v>
      </c>
      <c r="E2045">
        <f>IFERROR(VLOOKUP(A2045,[1]Monitoramento_Base!$A:$L,12,FALSE),0)</f>
        <v>0</v>
      </c>
      <c r="F2045">
        <f>IFERROR(VLOOKUP(A2045,[1]Monitoramento_Base!$A:$O,15,FALSE),0)</f>
        <v>0</v>
      </c>
      <c r="G2045">
        <f>IFERROR(VLOOKUP(A2045,[1]Monitoramento_Base!$A:$P,16,FALSE),0)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93847</v>
      </c>
      <c r="K2045">
        <f>IFERROR(VLOOKUP(A2045,[2]Sheet1!$A:$I,7,FALSE),0)</f>
        <v>1195903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IFERROR(VLOOKUP(A2046,[1]Monitoramento_Base!$A:$J,7,FALSE),0)</f>
        <v>0</v>
      </c>
      <c r="C2046">
        <f>IFERROR(VLOOKUP(A2046,[1]Monitoramento_Base!$A:$J,8,FALSE),0)</f>
        <v>0</v>
      </c>
      <c r="D2046">
        <f>IFERROR(VLOOKUP(A2046,[1]Monitoramento_Base!$A:$K,11,FALSE),0)</f>
        <v>0</v>
      </c>
      <c r="E2046">
        <f>IFERROR(VLOOKUP(A2046,[1]Monitoramento_Base!$A:$L,12,FALSE),0)</f>
        <v>0</v>
      </c>
      <c r="F2046">
        <f>IFERROR(VLOOKUP(A2046,[1]Monitoramento_Base!$A:$O,15,FALSE),0)</f>
        <v>0</v>
      </c>
      <c r="G2046">
        <f>IFERROR(VLOOKUP(A2046,[1]Monitoramento_Base!$A:$P,16,FALSE),0)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123521</v>
      </c>
      <c r="K2046">
        <f>IFERROR(VLOOKUP(A2046,[2]Sheet1!$A:$I,7,FALSE),0)</f>
        <v>907085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IFERROR(VLOOKUP(A2047,[1]Monitoramento_Base!$A:$J,7,FALSE),0)</f>
        <v>0</v>
      </c>
      <c r="C2047">
        <f>IFERROR(VLOOKUP(A2047,[1]Monitoramento_Base!$A:$J,8,FALSE),0)</f>
        <v>0</v>
      </c>
      <c r="D2047">
        <f>IFERROR(VLOOKUP(A2047,[1]Monitoramento_Base!$A:$K,11,FALSE),0)</f>
        <v>0</v>
      </c>
      <c r="E2047">
        <f>IFERROR(VLOOKUP(A2047,[1]Monitoramento_Base!$A:$L,12,FALSE),0)</f>
        <v>0</v>
      </c>
      <c r="F2047">
        <f>IFERROR(VLOOKUP(A2047,[1]Monitoramento_Base!$A:$O,15,FALSE),0)</f>
        <v>0</v>
      </c>
      <c r="G2047">
        <f>IFERROR(VLOOKUP(A2047,[1]Monitoramento_Base!$A:$P,16,FALSE),0)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41830</v>
      </c>
      <c r="K2047">
        <f>IFERROR(VLOOKUP(A2047,[2]Sheet1!$A:$I,7,FALSE),0)</f>
        <v>575504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IFERROR(VLOOKUP(A2048,[1]Monitoramento_Base!$A:$J,7,FALSE),0)</f>
        <v>0</v>
      </c>
      <c r="C2048">
        <f>IFERROR(VLOOKUP(A2048,[1]Monitoramento_Base!$A:$J,8,FALSE),0)</f>
        <v>0</v>
      </c>
      <c r="D2048">
        <f>IFERROR(VLOOKUP(A2048,[1]Monitoramento_Base!$A:$K,11,FALSE),0)</f>
        <v>0</v>
      </c>
      <c r="E2048">
        <f>IFERROR(VLOOKUP(A2048,[1]Monitoramento_Base!$A:$L,12,FALSE),0)</f>
        <v>0</v>
      </c>
      <c r="F2048">
        <f>IFERROR(VLOOKUP(A2048,[1]Monitoramento_Base!$A:$O,15,FALSE),0)</f>
        <v>0</v>
      </c>
      <c r="G2048">
        <f>IFERROR(VLOOKUP(A2048,[1]Monitoramento_Base!$A:$P,16,FALSE),0)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73403</v>
      </c>
      <c r="K2048">
        <f>IFERROR(VLOOKUP(A2048,[2]Sheet1!$A:$I,7,FALSE),0)</f>
        <v>501095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IFERROR(VLOOKUP(A2049,[1]Monitoramento_Base!$A:$J,7,FALSE),0)</f>
        <v>0</v>
      </c>
      <c r="C2049">
        <f>IFERROR(VLOOKUP(A2049,[1]Monitoramento_Base!$A:$J,8,FALSE),0)</f>
        <v>0</v>
      </c>
      <c r="D2049">
        <f>IFERROR(VLOOKUP(A2049,[1]Monitoramento_Base!$A:$K,11,FALSE),0)</f>
        <v>0</v>
      </c>
      <c r="E2049">
        <f>IFERROR(VLOOKUP(A2049,[1]Monitoramento_Base!$A:$L,12,FALSE),0)</f>
        <v>0</v>
      </c>
      <c r="F2049">
        <f>IFERROR(VLOOKUP(A2049,[1]Monitoramento_Base!$A:$O,15,FALSE),0)</f>
        <v>0</v>
      </c>
      <c r="G2049">
        <f>IFERROR(VLOOKUP(A2049,[1]Monitoramento_Base!$A:$P,16,FALSE),0)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89939</v>
      </c>
      <c r="K2049">
        <f>IFERROR(VLOOKUP(A2049,[2]Sheet1!$A:$I,7,FALSE),0)</f>
        <v>494951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IFERROR(VLOOKUP(A2050,[1]Monitoramento_Base!$A:$J,7,FALSE),0)</f>
        <v>0</v>
      </c>
      <c r="C2050">
        <f>IFERROR(VLOOKUP(A2050,[1]Monitoramento_Base!$A:$J,8,FALSE),0)</f>
        <v>0</v>
      </c>
      <c r="D2050">
        <f>IFERROR(VLOOKUP(A2050,[1]Monitoramento_Base!$A:$K,11,FALSE),0)</f>
        <v>0</v>
      </c>
      <c r="E2050">
        <f>IFERROR(VLOOKUP(A2050,[1]Monitoramento_Base!$A:$L,12,FALSE),0)</f>
        <v>0</v>
      </c>
      <c r="F2050">
        <f>IFERROR(VLOOKUP(A2050,[1]Monitoramento_Base!$A:$O,15,FALSE),0)</f>
        <v>0</v>
      </c>
      <c r="G2050">
        <f>IFERROR(VLOOKUP(A2050,[1]Monitoramento_Base!$A:$P,16,FALSE),0)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137</v>
      </c>
      <c r="K2050">
        <f>IFERROR(VLOOKUP(A2050,[2]Sheet1!$A:$I,7,FALSE),0)</f>
        <v>1057932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IFERROR(VLOOKUP(A2051,[1]Monitoramento_Base!$A:$J,7,FALSE),0)</f>
        <v>0</v>
      </c>
      <c r="C2051">
        <f>IFERROR(VLOOKUP(A2051,[1]Monitoramento_Base!$A:$J,8,FALSE),0)</f>
        <v>0</v>
      </c>
      <c r="D2051">
        <f>IFERROR(VLOOKUP(A2051,[1]Monitoramento_Base!$A:$K,11,FALSE),0)</f>
        <v>0</v>
      </c>
      <c r="E2051">
        <f>IFERROR(VLOOKUP(A2051,[1]Monitoramento_Base!$A:$L,12,FALSE),0)</f>
        <v>0</v>
      </c>
      <c r="F2051">
        <f>IFERROR(VLOOKUP(A2051,[1]Monitoramento_Base!$A:$O,15,FALSE),0)</f>
        <v>0</v>
      </c>
      <c r="G2051">
        <f>IFERROR(VLOOKUP(A2051,[1]Monitoramento_Base!$A:$P,16,FALSE),0)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544</v>
      </c>
      <c r="K2051">
        <f>IFERROR(VLOOKUP(A2051,[2]Sheet1!$A:$I,7,FALSE),0)</f>
        <v>502774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IFERROR(VLOOKUP(A2052,[1]Monitoramento_Base!$A:$J,7,FALSE),0)</f>
        <v>0</v>
      </c>
      <c r="C2052">
        <f>IFERROR(VLOOKUP(A2052,[1]Monitoramento_Base!$A:$J,8,FALSE),0)</f>
        <v>0</v>
      </c>
      <c r="D2052">
        <f>IFERROR(VLOOKUP(A2052,[1]Monitoramento_Base!$A:$K,11,FALSE),0)</f>
        <v>0</v>
      </c>
      <c r="E2052">
        <f>IFERROR(VLOOKUP(A2052,[1]Monitoramento_Base!$A:$L,12,FALSE),0)</f>
        <v>0</v>
      </c>
      <c r="F2052">
        <f>IFERROR(VLOOKUP(A2052,[1]Monitoramento_Base!$A:$O,15,FALSE),0)</f>
        <v>0</v>
      </c>
      <c r="G2052">
        <f>IFERROR(VLOOKUP(A2052,[1]Monitoramento_Base!$A:$P,16,FALSE),0)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46985</v>
      </c>
      <c r="K2052">
        <f>IFERROR(VLOOKUP(A2052,[2]Sheet1!$A:$I,7,FALSE),0)</f>
        <v>357565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IFERROR(VLOOKUP(A2053,[1]Monitoramento_Base!$A:$J,7,FALSE),0)</f>
        <v>0</v>
      </c>
      <c r="C2053">
        <f>IFERROR(VLOOKUP(A2053,[1]Monitoramento_Base!$A:$J,8,FALSE),0)</f>
        <v>0</v>
      </c>
      <c r="D2053">
        <f>IFERROR(VLOOKUP(A2053,[1]Monitoramento_Base!$A:$K,11,FALSE),0)</f>
        <v>0</v>
      </c>
      <c r="E2053">
        <f>IFERROR(VLOOKUP(A2053,[1]Monitoramento_Base!$A:$L,12,FALSE),0)</f>
        <v>0</v>
      </c>
      <c r="F2053">
        <f>IFERROR(VLOOKUP(A2053,[1]Monitoramento_Base!$A:$O,15,FALSE),0)</f>
        <v>0</v>
      </c>
      <c r="G2053">
        <f>IFERROR(VLOOKUP(A2053,[1]Monitoramento_Base!$A:$P,16,FALSE),0)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55479</v>
      </c>
      <c r="K2053">
        <f>IFERROR(VLOOKUP(A2053,[2]Sheet1!$A:$I,7,FALSE),0)</f>
        <v>661202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IFERROR(VLOOKUP(A2054,[1]Monitoramento_Base!$A:$J,7,FALSE),0)</f>
        <v>0</v>
      </c>
      <c r="C2054">
        <f>IFERROR(VLOOKUP(A2054,[1]Monitoramento_Base!$A:$J,8,FALSE),0)</f>
        <v>0</v>
      </c>
      <c r="D2054">
        <f>IFERROR(VLOOKUP(A2054,[1]Monitoramento_Base!$A:$K,11,FALSE),0)</f>
        <v>0</v>
      </c>
      <c r="E2054">
        <f>IFERROR(VLOOKUP(A2054,[1]Monitoramento_Base!$A:$L,12,FALSE),0)</f>
        <v>0</v>
      </c>
      <c r="F2054">
        <f>IFERROR(VLOOKUP(A2054,[1]Monitoramento_Base!$A:$O,15,FALSE),0)</f>
        <v>0</v>
      </c>
      <c r="G2054">
        <f>IFERROR(VLOOKUP(A2054,[1]Monitoramento_Base!$A:$P,16,FALSE),0)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45012</v>
      </c>
      <c r="K2054">
        <f>IFERROR(VLOOKUP(A2054,[2]Sheet1!$A:$I,7,FALSE),0)</f>
        <v>1813450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IFERROR(VLOOKUP(A2055,[1]Monitoramento_Base!$A:$J,7,FALSE),0)</f>
        <v>0</v>
      </c>
      <c r="C2055">
        <f>IFERROR(VLOOKUP(A2055,[1]Monitoramento_Base!$A:$J,8,FALSE),0)</f>
        <v>0</v>
      </c>
      <c r="D2055">
        <f>IFERROR(VLOOKUP(A2055,[1]Monitoramento_Base!$A:$K,11,FALSE),0)</f>
        <v>0</v>
      </c>
      <c r="E2055">
        <f>IFERROR(VLOOKUP(A2055,[1]Monitoramento_Base!$A:$L,12,FALSE),0)</f>
        <v>0</v>
      </c>
      <c r="F2055">
        <f>IFERROR(VLOOKUP(A2055,[1]Monitoramento_Base!$A:$O,15,FALSE),0)</f>
        <v>0</v>
      </c>
      <c r="G2055">
        <f>IFERROR(VLOOKUP(A2055,[1]Monitoramento_Base!$A:$P,16,FALSE),0)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56704</v>
      </c>
      <c r="K2055">
        <f>IFERROR(VLOOKUP(A2055,[2]Sheet1!$A:$I,7,FALSE),0)</f>
        <v>674567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IFERROR(VLOOKUP(A2056,[1]Monitoramento_Base!$A:$J,7,FALSE),0)</f>
        <v>0</v>
      </c>
      <c r="C2056">
        <f>IFERROR(VLOOKUP(A2056,[1]Monitoramento_Base!$A:$J,8,FALSE),0)</f>
        <v>0</v>
      </c>
      <c r="D2056">
        <f>IFERROR(VLOOKUP(A2056,[1]Monitoramento_Base!$A:$K,11,FALSE),0)</f>
        <v>0</v>
      </c>
      <c r="E2056">
        <f>IFERROR(VLOOKUP(A2056,[1]Monitoramento_Base!$A:$L,12,FALSE),0)</f>
        <v>0</v>
      </c>
      <c r="F2056">
        <f>IFERROR(VLOOKUP(A2056,[1]Monitoramento_Base!$A:$O,15,FALSE),0)</f>
        <v>0</v>
      </c>
      <c r="G2056">
        <f>IFERROR(VLOOKUP(A2056,[1]Monitoramento_Base!$A:$P,16,FALSE),0)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380348</v>
      </c>
      <c r="K2056">
        <f>IFERROR(VLOOKUP(A2056,[2]Sheet1!$A:$I,7,FALSE),0)</f>
        <v>4273725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IFERROR(VLOOKUP(A2057,[1]Monitoramento_Base!$A:$J,7,FALSE),0)</f>
        <v>0</v>
      </c>
      <c r="C2057">
        <f>IFERROR(VLOOKUP(A2057,[1]Monitoramento_Base!$A:$J,8,FALSE),0)</f>
        <v>0</v>
      </c>
      <c r="D2057">
        <f>IFERROR(VLOOKUP(A2057,[1]Monitoramento_Base!$A:$K,11,FALSE),0)</f>
        <v>0</v>
      </c>
      <c r="E2057">
        <f>IFERROR(VLOOKUP(A2057,[1]Monitoramento_Base!$A:$L,12,FALSE),0)</f>
        <v>0</v>
      </c>
      <c r="F2057">
        <f>IFERROR(VLOOKUP(A2057,[1]Monitoramento_Base!$A:$O,15,FALSE),0)</f>
        <v>0</v>
      </c>
      <c r="G2057">
        <f>IFERROR(VLOOKUP(A2057,[1]Monitoramento_Base!$A:$P,16,FALSE),0)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53418</v>
      </c>
      <c r="K2057">
        <f>IFERROR(VLOOKUP(A2057,[2]Sheet1!$A:$I,7,FALSE),0)</f>
        <v>331377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IFERROR(VLOOKUP(A2058,[1]Monitoramento_Base!$A:$J,7,FALSE),0)</f>
        <v>0</v>
      </c>
      <c r="C2058">
        <f>IFERROR(VLOOKUP(A2058,[1]Monitoramento_Base!$A:$J,8,FALSE),0)</f>
        <v>0</v>
      </c>
      <c r="D2058">
        <f>IFERROR(VLOOKUP(A2058,[1]Monitoramento_Base!$A:$K,11,FALSE),0)</f>
        <v>0</v>
      </c>
      <c r="E2058">
        <f>IFERROR(VLOOKUP(A2058,[1]Monitoramento_Base!$A:$L,12,FALSE),0)</f>
        <v>0</v>
      </c>
      <c r="F2058">
        <f>IFERROR(VLOOKUP(A2058,[1]Monitoramento_Base!$A:$O,15,FALSE),0)</f>
        <v>0</v>
      </c>
      <c r="G2058">
        <f>IFERROR(VLOOKUP(A2058,[1]Monitoramento_Base!$A:$P,16,FALSE),0)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94664</v>
      </c>
      <c r="K2058">
        <f>IFERROR(VLOOKUP(A2058,[2]Sheet1!$A:$I,7,FALSE),0)</f>
        <v>827517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IFERROR(VLOOKUP(A2059,[1]Monitoramento_Base!$A:$J,7,FALSE),0)</f>
        <v>0</v>
      </c>
      <c r="C2059">
        <f>IFERROR(VLOOKUP(A2059,[1]Monitoramento_Base!$A:$J,8,FALSE),0)</f>
        <v>0</v>
      </c>
      <c r="D2059">
        <f>IFERROR(VLOOKUP(A2059,[1]Monitoramento_Base!$A:$K,11,FALSE),0)</f>
        <v>0</v>
      </c>
      <c r="E2059">
        <f>IFERROR(VLOOKUP(A2059,[1]Monitoramento_Base!$A:$L,12,FALSE),0)</f>
        <v>0</v>
      </c>
      <c r="F2059">
        <f>IFERROR(VLOOKUP(A2059,[1]Monitoramento_Base!$A:$O,15,FALSE),0)</f>
        <v>0</v>
      </c>
      <c r="G2059">
        <f>IFERROR(VLOOKUP(A2059,[1]Monitoramento_Base!$A:$P,16,FALSE),0)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59328</v>
      </c>
      <c r="K2059">
        <f>IFERROR(VLOOKUP(A2059,[2]Sheet1!$A:$I,7,FALSE),0)</f>
        <v>359209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IFERROR(VLOOKUP(A2060,[1]Monitoramento_Base!$A:$J,7,FALSE),0)</f>
        <v>0</v>
      </c>
      <c r="C2060">
        <f>IFERROR(VLOOKUP(A2060,[1]Monitoramento_Base!$A:$J,8,FALSE),0)</f>
        <v>0</v>
      </c>
      <c r="D2060">
        <f>IFERROR(VLOOKUP(A2060,[1]Monitoramento_Base!$A:$K,11,FALSE),0)</f>
        <v>0</v>
      </c>
      <c r="E2060">
        <f>IFERROR(VLOOKUP(A2060,[1]Monitoramento_Base!$A:$L,12,FALSE),0)</f>
        <v>0</v>
      </c>
      <c r="F2060">
        <f>IFERROR(VLOOKUP(A2060,[1]Monitoramento_Base!$A:$O,15,FALSE),0)</f>
        <v>0</v>
      </c>
      <c r="G2060">
        <f>IFERROR(VLOOKUP(A2060,[1]Monitoramento_Base!$A:$P,16,FALSE),0)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39071</v>
      </c>
      <c r="K2060">
        <f>IFERROR(VLOOKUP(A2060,[2]Sheet1!$A:$I,7,FALSE),0)</f>
        <v>648428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IFERROR(VLOOKUP(A2061,[1]Monitoramento_Base!$A:$J,7,FALSE),0)</f>
        <v>0</v>
      </c>
      <c r="C2061">
        <f>IFERROR(VLOOKUP(A2061,[1]Monitoramento_Base!$A:$J,8,FALSE),0)</f>
        <v>0</v>
      </c>
      <c r="D2061">
        <f>IFERROR(VLOOKUP(A2061,[1]Monitoramento_Base!$A:$K,11,FALSE),0)</f>
        <v>0</v>
      </c>
      <c r="E2061">
        <f>IFERROR(VLOOKUP(A2061,[1]Monitoramento_Base!$A:$L,12,FALSE),0)</f>
        <v>0</v>
      </c>
      <c r="F2061">
        <f>IFERROR(VLOOKUP(A2061,[1]Monitoramento_Base!$A:$O,15,FALSE),0)</f>
        <v>0</v>
      </c>
      <c r="G2061">
        <f>IFERROR(VLOOKUP(A2061,[1]Monitoramento_Base!$A:$P,16,FALSE),0)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41965</v>
      </c>
      <c r="K2061">
        <f>IFERROR(VLOOKUP(A2061,[2]Sheet1!$A:$I,7,FALSE),0)</f>
        <v>1136243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IFERROR(VLOOKUP(A2062,[1]Monitoramento_Base!$A:$J,7,FALSE),0)</f>
        <v>0</v>
      </c>
      <c r="C2062">
        <f>IFERROR(VLOOKUP(A2062,[1]Monitoramento_Base!$A:$J,8,FALSE),0)</f>
        <v>0</v>
      </c>
      <c r="D2062">
        <f>IFERROR(VLOOKUP(A2062,[1]Monitoramento_Base!$A:$K,11,FALSE),0)</f>
        <v>0</v>
      </c>
      <c r="E2062">
        <f>IFERROR(VLOOKUP(A2062,[1]Monitoramento_Base!$A:$L,12,FALSE),0)</f>
        <v>0</v>
      </c>
      <c r="F2062">
        <f>IFERROR(VLOOKUP(A2062,[1]Monitoramento_Base!$A:$O,15,FALSE),0)</f>
        <v>0</v>
      </c>
      <c r="G2062">
        <f>IFERROR(VLOOKUP(A2062,[1]Monitoramento_Base!$A:$P,16,FALSE),0)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110476</v>
      </c>
      <c r="K2062">
        <f>IFERROR(VLOOKUP(A2062,[2]Sheet1!$A:$I,7,FALSE),0)</f>
        <v>895375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IFERROR(VLOOKUP(A2063,[1]Monitoramento_Base!$A:$J,7,FALSE),0)</f>
        <v>0</v>
      </c>
      <c r="C2063">
        <f>IFERROR(VLOOKUP(A2063,[1]Monitoramento_Base!$A:$J,8,FALSE),0)</f>
        <v>0</v>
      </c>
      <c r="D2063">
        <f>IFERROR(VLOOKUP(A2063,[1]Monitoramento_Base!$A:$K,11,FALSE),0)</f>
        <v>0</v>
      </c>
      <c r="E2063">
        <f>IFERROR(VLOOKUP(A2063,[1]Monitoramento_Base!$A:$L,12,FALSE),0)</f>
        <v>0</v>
      </c>
      <c r="F2063">
        <f>IFERROR(VLOOKUP(A2063,[1]Monitoramento_Base!$A:$O,15,FALSE),0)</f>
        <v>0</v>
      </c>
      <c r="G2063">
        <f>IFERROR(VLOOKUP(A2063,[1]Monitoramento_Base!$A:$P,16,FALSE),0)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371239</v>
      </c>
      <c r="K2063">
        <f>IFERROR(VLOOKUP(A2063,[2]Sheet1!$A:$I,7,FALSE),0)</f>
        <v>846987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IFERROR(VLOOKUP(A2064,[1]Monitoramento_Base!$A:$J,7,FALSE),0)</f>
        <v>0</v>
      </c>
      <c r="C2064">
        <f>IFERROR(VLOOKUP(A2064,[1]Monitoramento_Base!$A:$J,8,FALSE),0)</f>
        <v>0</v>
      </c>
      <c r="D2064">
        <f>IFERROR(VLOOKUP(A2064,[1]Monitoramento_Base!$A:$K,11,FALSE),0)</f>
        <v>0</v>
      </c>
      <c r="E2064">
        <f>IFERROR(VLOOKUP(A2064,[1]Monitoramento_Base!$A:$L,12,FALSE),0)</f>
        <v>0</v>
      </c>
      <c r="F2064">
        <f>IFERROR(VLOOKUP(A2064,[1]Monitoramento_Base!$A:$O,15,FALSE),0)</f>
        <v>0</v>
      </c>
      <c r="G2064">
        <f>IFERROR(VLOOKUP(A2064,[1]Monitoramento_Base!$A:$P,16,FALSE),0)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70759</v>
      </c>
      <c r="K2064">
        <f>IFERROR(VLOOKUP(A2064,[2]Sheet1!$A:$I,7,FALSE),0)</f>
        <v>483956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IFERROR(VLOOKUP(A2065,[1]Monitoramento_Base!$A:$J,7,FALSE),0)</f>
        <v>0</v>
      </c>
      <c r="C2065">
        <f>IFERROR(VLOOKUP(A2065,[1]Monitoramento_Base!$A:$J,8,FALSE),0)</f>
        <v>0</v>
      </c>
      <c r="D2065">
        <f>IFERROR(VLOOKUP(A2065,[1]Monitoramento_Base!$A:$K,11,FALSE),0)</f>
        <v>0</v>
      </c>
      <c r="E2065">
        <f>IFERROR(VLOOKUP(A2065,[1]Monitoramento_Base!$A:$L,12,FALSE),0)</f>
        <v>0</v>
      </c>
      <c r="F2065">
        <f>IFERROR(VLOOKUP(A2065,[1]Monitoramento_Base!$A:$O,15,FALSE),0)</f>
        <v>0</v>
      </c>
      <c r="G2065">
        <f>IFERROR(VLOOKUP(A2065,[1]Monitoramento_Base!$A:$P,16,FALSE),0)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272997</v>
      </c>
      <c r="K2065">
        <f>IFERROR(VLOOKUP(A2065,[2]Sheet1!$A:$I,7,FALSE),0)</f>
        <v>1642802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IFERROR(VLOOKUP(A2066,[1]Monitoramento_Base!$A:$J,7,FALSE),0)</f>
        <v>0</v>
      </c>
      <c r="C2066">
        <f>IFERROR(VLOOKUP(A2066,[1]Monitoramento_Base!$A:$J,8,FALSE),0)</f>
        <v>0</v>
      </c>
      <c r="D2066">
        <f>IFERROR(VLOOKUP(A2066,[1]Monitoramento_Base!$A:$K,11,FALSE),0)</f>
        <v>0</v>
      </c>
      <c r="E2066">
        <f>IFERROR(VLOOKUP(A2066,[1]Monitoramento_Base!$A:$L,12,FALSE),0)</f>
        <v>0</v>
      </c>
      <c r="F2066">
        <f>IFERROR(VLOOKUP(A2066,[1]Monitoramento_Base!$A:$O,15,FALSE),0)</f>
        <v>0</v>
      </c>
      <c r="G2066">
        <f>IFERROR(VLOOKUP(A2066,[1]Monitoramento_Base!$A:$P,16,FALSE),0)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38405</v>
      </c>
      <c r="K2066">
        <f>IFERROR(VLOOKUP(A2066,[2]Sheet1!$A:$I,7,FALSE),0)</f>
        <v>8941168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IFERROR(VLOOKUP(A2067,[1]Monitoramento_Base!$A:$J,7,FALSE),0)</f>
        <v>0</v>
      </c>
      <c r="C2067">
        <f>IFERROR(VLOOKUP(A2067,[1]Monitoramento_Base!$A:$J,8,FALSE),0)</f>
        <v>0</v>
      </c>
      <c r="D2067">
        <f>IFERROR(VLOOKUP(A2067,[1]Monitoramento_Base!$A:$K,11,FALSE),0)</f>
        <v>0</v>
      </c>
      <c r="E2067">
        <f>IFERROR(VLOOKUP(A2067,[1]Monitoramento_Base!$A:$L,12,FALSE),0)</f>
        <v>0</v>
      </c>
      <c r="F2067">
        <f>IFERROR(VLOOKUP(A2067,[1]Monitoramento_Base!$A:$O,15,FALSE),0)</f>
        <v>0</v>
      </c>
      <c r="G2067">
        <f>IFERROR(VLOOKUP(A2067,[1]Monitoramento_Base!$A:$P,16,FALSE),0)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145818</v>
      </c>
      <c r="K2067">
        <f>IFERROR(VLOOKUP(A2067,[2]Sheet1!$A:$I,7,FALSE),0)</f>
        <v>1114826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IFERROR(VLOOKUP(A2068,[1]Monitoramento_Base!$A:$J,7,FALSE),0)</f>
        <v>0</v>
      </c>
      <c r="C2068">
        <f>IFERROR(VLOOKUP(A2068,[1]Monitoramento_Base!$A:$J,8,FALSE),0)</f>
        <v>0</v>
      </c>
      <c r="D2068">
        <f>IFERROR(VLOOKUP(A2068,[1]Monitoramento_Base!$A:$K,11,FALSE),0)</f>
        <v>0</v>
      </c>
      <c r="E2068">
        <f>IFERROR(VLOOKUP(A2068,[1]Monitoramento_Base!$A:$L,12,FALSE),0)</f>
        <v>0</v>
      </c>
      <c r="F2068">
        <f>IFERROR(VLOOKUP(A2068,[1]Monitoramento_Base!$A:$O,15,FALSE),0)</f>
        <v>0</v>
      </c>
      <c r="G2068">
        <f>IFERROR(VLOOKUP(A2068,[1]Monitoramento_Base!$A:$P,16,FALSE),0)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52326</v>
      </c>
      <c r="K2068">
        <f>IFERROR(VLOOKUP(A2068,[2]Sheet1!$A:$I,7,FALSE),0)</f>
        <v>665518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IFERROR(VLOOKUP(A2069,[1]Monitoramento_Base!$A:$J,7,FALSE),0)</f>
        <v>0</v>
      </c>
      <c r="C2069">
        <f>IFERROR(VLOOKUP(A2069,[1]Monitoramento_Base!$A:$J,8,FALSE),0)</f>
        <v>0</v>
      </c>
      <c r="D2069">
        <f>IFERROR(VLOOKUP(A2069,[1]Monitoramento_Base!$A:$K,11,FALSE),0)</f>
        <v>0</v>
      </c>
      <c r="E2069">
        <f>IFERROR(VLOOKUP(A2069,[1]Monitoramento_Base!$A:$L,12,FALSE),0)</f>
        <v>0</v>
      </c>
      <c r="F2069">
        <f>IFERROR(VLOOKUP(A2069,[1]Monitoramento_Base!$A:$O,15,FALSE),0)</f>
        <v>0</v>
      </c>
      <c r="G2069">
        <f>IFERROR(VLOOKUP(A2069,[1]Monitoramento_Base!$A:$P,16,FALSE),0)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85096</v>
      </c>
      <c r="K2069">
        <f>IFERROR(VLOOKUP(A2069,[2]Sheet1!$A:$I,7,FALSE),0)</f>
        <v>817606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IFERROR(VLOOKUP(A2070,[1]Monitoramento_Base!$A:$J,7,FALSE),0)</f>
        <v>0</v>
      </c>
      <c r="C2070">
        <f>IFERROR(VLOOKUP(A2070,[1]Monitoramento_Base!$A:$J,8,FALSE),0)</f>
        <v>0</v>
      </c>
      <c r="D2070">
        <f>IFERROR(VLOOKUP(A2070,[1]Monitoramento_Base!$A:$K,11,FALSE),0)</f>
        <v>0</v>
      </c>
      <c r="E2070">
        <f>IFERROR(VLOOKUP(A2070,[1]Monitoramento_Base!$A:$L,12,FALSE),0)</f>
        <v>0</v>
      </c>
      <c r="F2070">
        <f>IFERROR(VLOOKUP(A2070,[1]Monitoramento_Base!$A:$O,15,FALSE),0)</f>
        <v>0</v>
      </c>
      <c r="G2070">
        <f>IFERROR(VLOOKUP(A2070,[1]Monitoramento_Base!$A:$P,16,FALSE),0)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54741</v>
      </c>
      <c r="K2070">
        <f>IFERROR(VLOOKUP(A2070,[2]Sheet1!$A:$I,7,FALSE),0)</f>
        <v>392131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IFERROR(VLOOKUP(A2071,[1]Monitoramento_Base!$A:$J,7,FALSE),0)</f>
        <v>0</v>
      </c>
      <c r="C2071">
        <f>IFERROR(VLOOKUP(A2071,[1]Monitoramento_Base!$A:$J,8,FALSE),0)</f>
        <v>0</v>
      </c>
      <c r="D2071">
        <f>IFERROR(VLOOKUP(A2071,[1]Monitoramento_Base!$A:$K,11,FALSE),0)</f>
        <v>0</v>
      </c>
      <c r="E2071">
        <f>IFERROR(VLOOKUP(A2071,[1]Monitoramento_Base!$A:$L,12,FALSE),0)</f>
        <v>0</v>
      </c>
      <c r="F2071">
        <f>IFERROR(VLOOKUP(A2071,[1]Monitoramento_Base!$A:$O,15,FALSE),0)</f>
        <v>0</v>
      </c>
      <c r="G2071">
        <f>IFERROR(VLOOKUP(A2071,[1]Monitoramento_Base!$A:$P,16,FALSE),0)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31057</v>
      </c>
      <c r="K2071">
        <f>IFERROR(VLOOKUP(A2071,[2]Sheet1!$A:$I,7,FALSE),0)</f>
        <v>2112828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IFERROR(VLOOKUP(A2072,[1]Monitoramento_Base!$A:$J,7,FALSE),0)</f>
        <v>0</v>
      </c>
      <c r="C2072">
        <f>IFERROR(VLOOKUP(A2072,[1]Monitoramento_Base!$A:$J,8,FALSE),0)</f>
        <v>0</v>
      </c>
      <c r="D2072">
        <f>IFERROR(VLOOKUP(A2072,[1]Monitoramento_Base!$A:$K,11,FALSE),0)</f>
        <v>0</v>
      </c>
      <c r="E2072">
        <f>IFERROR(VLOOKUP(A2072,[1]Monitoramento_Base!$A:$L,12,FALSE),0)</f>
        <v>0</v>
      </c>
      <c r="F2072">
        <f>IFERROR(VLOOKUP(A2072,[1]Monitoramento_Base!$A:$O,15,FALSE),0)</f>
        <v>0</v>
      </c>
      <c r="G2072">
        <f>IFERROR(VLOOKUP(A2072,[1]Monitoramento_Base!$A:$P,16,FALSE),0)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730</v>
      </c>
      <c r="K2072">
        <f>IFERROR(VLOOKUP(A2072,[2]Sheet1!$A:$I,7,FALSE),0)</f>
        <v>2650285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IFERROR(VLOOKUP(A2073,[1]Monitoramento_Base!$A:$J,7,FALSE),0)</f>
        <v>0</v>
      </c>
      <c r="C2073">
        <f>IFERROR(VLOOKUP(A2073,[1]Monitoramento_Base!$A:$J,8,FALSE),0)</f>
        <v>0</v>
      </c>
      <c r="D2073">
        <f>IFERROR(VLOOKUP(A2073,[1]Monitoramento_Base!$A:$K,11,FALSE),0)</f>
        <v>0</v>
      </c>
      <c r="E2073">
        <f>IFERROR(VLOOKUP(A2073,[1]Monitoramento_Base!$A:$L,12,FALSE),0)</f>
        <v>0</v>
      </c>
      <c r="F2073">
        <f>IFERROR(VLOOKUP(A2073,[1]Monitoramento_Base!$A:$O,15,FALSE),0)</f>
        <v>0</v>
      </c>
      <c r="G2073">
        <f>IFERROR(VLOOKUP(A2073,[1]Monitoramento_Base!$A:$P,16,FALSE),0)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245910</v>
      </c>
      <c r="K2073">
        <f>IFERROR(VLOOKUP(A2073,[2]Sheet1!$A:$I,7,FALSE),0)</f>
        <v>1155988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IFERROR(VLOOKUP(A2074,[1]Monitoramento_Base!$A:$J,7,FALSE),0)</f>
        <v>0</v>
      </c>
      <c r="C2074">
        <f>IFERROR(VLOOKUP(A2074,[1]Monitoramento_Base!$A:$J,8,FALSE),0)</f>
        <v>0</v>
      </c>
      <c r="D2074">
        <f>IFERROR(VLOOKUP(A2074,[1]Monitoramento_Base!$A:$K,11,FALSE),0)</f>
        <v>0</v>
      </c>
      <c r="E2074">
        <f>IFERROR(VLOOKUP(A2074,[1]Monitoramento_Base!$A:$L,12,FALSE),0)</f>
        <v>0</v>
      </c>
      <c r="F2074">
        <f>IFERROR(VLOOKUP(A2074,[1]Monitoramento_Base!$A:$O,15,FALSE),0)</f>
        <v>0</v>
      </c>
      <c r="G2074">
        <f>IFERROR(VLOOKUP(A2074,[1]Monitoramento_Base!$A:$P,16,FALSE),0)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5381</v>
      </c>
      <c r="K2074">
        <f>IFERROR(VLOOKUP(A2074,[2]Sheet1!$A:$I,7,FALSE),0)</f>
        <v>2329531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IFERROR(VLOOKUP(A2075,[1]Monitoramento_Base!$A:$J,7,FALSE),0)</f>
        <v>0</v>
      </c>
      <c r="C2075">
        <f>IFERROR(VLOOKUP(A2075,[1]Monitoramento_Base!$A:$J,8,FALSE),0)</f>
        <v>0</v>
      </c>
      <c r="D2075">
        <f>IFERROR(VLOOKUP(A2075,[1]Monitoramento_Base!$A:$K,11,FALSE),0)</f>
        <v>0</v>
      </c>
      <c r="E2075">
        <f>IFERROR(VLOOKUP(A2075,[1]Monitoramento_Base!$A:$L,12,FALSE),0)</f>
        <v>0</v>
      </c>
      <c r="F2075">
        <f>IFERROR(VLOOKUP(A2075,[1]Monitoramento_Base!$A:$O,15,FALSE),0)</f>
        <v>0</v>
      </c>
      <c r="G2075">
        <f>IFERROR(VLOOKUP(A2075,[1]Monitoramento_Base!$A:$P,16,FALSE),0)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27042</v>
      </c>
      <c r="K2075">
        <f>IFERROR(VLOOKUP(A2075,[2]Sheet1!$A:$I,7,FALSE),0)</f>
        <v>217745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IFERROR(VLOOKUP(A2076,[1]Monitoramento_Base!$A:$J,7,FALSE),0)</f>
        <v>0</v>
      </c>
      <c r="C2076">
        <f>IFERROR(VLOOKUP(A2076,[1]Monitoramento_Base!$A:$J,8,FALSE),0)</f>
        <v>0</v>
      </c>
      <c r="D2076">
        <f>IFERROR(VLOOKUP(A2076,[1]Monitoramento_Base!$A:$K,11,FALSE),0)</f>
        <v>0</v>
      </c>
      <c r="E2076">
        <f>IFERROR(VLOOKUP(A2076,[1]Monitoramento_Base!$A:$L,12,FALSE),0)</f>
        <v>0</v>
      </c>
      <c r="F2076">
        <f>IFERROR(VLOOKUP(A2076,[1]Monitoramento_Base!$A:$O,15,FALSE),0)</f>
        <v>0</v>
      </c>
      <c r="G2076">
        <f>IFERROR(VLOOKUP(A2076,[1]Monitoramento_Base!$A:$P,16,FALSE),0)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29372</v>
      </c>
      <c r="K2076">
        <f>IFERROR(VLOOKUP(A2076,[2]Sheet1!$A:$I,7,FALSE),0)</f>
        <v>1210780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IFERROR(VLOOKUP(A2077,[1]Monitoramento_Base!$A:$J,7,FALSE),0)</f>
        <v>0</v>
      </c>
      <c r="C2077">
        <f>IFERROR(VLOOKUP(A2077,[1]Monitoramento_Base!$A:$J,8,FALSE),0)</f>
        <v>0</v>
      </c>
      <c r="D2077">
        <f>IFERROR(VLOOKUP(A2077,[1]Monitoramento_Base!$A:$K,11,FALSE),0)</f>
        <v>0</v>
      </c>
      <c r="E2077">
        <f>IFERROR(VLOOKUP(A2077,[1]Monitoramento_Base!$A:$L,12,FALSE),0)</f>
        <v>0</v>
      </c>
      <c r="F2077">
        <f>IFERROR(VLOOKUP(A2077,[1]Monitoramento_Base!$A:$O,15,FALSE),0)</f>
        <v>0</v>
      </c>
      <c r="G2077">
        <f>IFERROR(VLOOKUP(A2077,[1]Monitoramento_Base!$A:$P,16,FALSE),0)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122481</v>
      </c>
      <c r="K2077">
        <f>IFERROR(VLOOKUP(A2077,[2]Sheet1!$A:$I,7,FALSE),0)</f>
        <v>737588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IFERROR(VLOOKUP(A2078,[1]Monitoramento_Base!$A:$J,7,FALSE),0)</f>
        <v>0</v>
      </c>
      <c r="C2078">
        <f>IFERROR(VLOOKUP(A2078,[1]Monitoramento_Base!$A:$J,8,FALSE),0)</f>
        <v>0</v>
      </c>
      <c r="D2078">
        <f>IFERROR(VLOOKUP(A2078,[1]Monitoramento_Base!$A:$K,11,FALSE),0)</f>
        <v>0</v>
      </c>
      <c r="E2078">
        <f>IFERROR(VLOOKUP(A2078,[1]Monitoramento_Base!$A:$L,12,FALSE),0)</f>
        <v>0</v>
      </c>
      <c r="F2078">
        <f>IFERROR(VLOOKUP(A2078,[1]Monitoramento_Base!$A:$O,15,FALSE),0)</f>
        <v>0</v>
      </c>
      <c r="G2078">
        <f>IFERROR(VLOOKUP(A2078,[1]Monitoramento_Base!$A:$P,16,FALSE),0)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242</v>
      </c>
      <c r="K2078">
        <f>IFERROR(VLOOKUP(A2078,[2]Sheet1!$A:$I,7,FALSE),0)</f>
        <v>762619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IFERROR(VLOOKUP(A2079,[1]Monitoramento_Base!$A:$J,7,FALSE),0)</f>
        <v>0</v>
      </c>
      <c r="C2079">
        <f>IFERROR(VLOOKUP(A2079,[1]Monitoramento_Base!$A:$J,8,FALSE),0)</f>
        <v>0</v>
      </c>
      <c r="D2079">
        <f>IFERROR(VLOOKUP(A2079,[1]Monitoramento_Base!$A:$K,11,FALSE),0)</f>
        <v>0</v>
      </c>
      <c r="E2079">
        <f>IFERROR(VLOOKUP(A2079,[1]Monitoramento_Base!$A:$L,12,FALSE),0)</f>
        <v>0</v>
      </c>
      <c r="F2079">
        <f>IFERROR(VLOOKUP(A2079,[1]Monitoramento_Base!$A:$O,15,FALSE),0)</f>
        <v>0</v>
      </c>
      <c r="G2079">
        <f>IFERROR(VLOOKUP(A2079,[1]Monitoramento_Base!$A:$P,16,FALSE),0)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55195</v>
      </c>
      <c r="K2079">
        <f>IFERROR(VLOOKUP(A2079,[2]Sheet1!$A:$I,7,FALSE),0)</f>
        <v>463032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IFERROR(VLOOKUP(A2080,[1]Monitoramento_Base!$A:$J,7,FALSE),0)</f>
        <v>0</v>
      </c>
      <c r="C2080">
        <f>IFERROR(VLOOKUP(A2080,[1]Monitoramento_Base!$A:$J,8,FALSE),0)</f>
        <v>0</v>
      </c>
      <c r="D2080">
        <f>IFERROR(VLOOKUP(A2080,[1]Monitoramento_Base!$A:$K,11,FALSE),0)</f>
        <v>0</v>
      </c>
      <c r="E2080">
        <f>IFERROR(VLOOKUP(A2080,[1]Monitoramento_Base!$A:$L,12,FALSE),0)</f>
        <v>0</v>
      </c>
      <c r="F2080">
        <f>IFERROR(VLOOKUP(A2080,[1]Monitoramento_Base!$A:$O,15,FALSE),0)</f>
        <v>0</v>
      </c>
      <c r="G2080">
        <f>IFERROR(VLOOKUP(A2080,[1]Monitoramento_Base!$A:$P,16,FALSE),0)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104601</v>
      </c>
      <c r="K2080">
        <f>IFERROR(VLOOKUP(A2080,[2]Sheet1!$A:$I,7,FALSE),0)</f>
        <v>477166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IFERROR(VLOOKUP(A2081,[1]Monitoramento_Base!$A:$J,7,FALSE),0)</f>
        <v>0</v>
      </c>
      <c r="C2081">
        <f>IFERROR(VLOOKUP(A2081,[1]Monitoramento_Base!$A:$J,8,FALSE),0)</f>
        <v>0</v>
      </c>
      <c r="D2081">
        <f>IFERROR(VLOOKUP(A2081,[1]Monitoramento_Base!$A:$K,11,FALSE),0)</f>
        <v>0</v>
      </c>
      <c r="E2081">
        <f>IFERROR(VLOOKUP(A2081,[1]Monitoramento_Base!$A:$L,12,FALSE),0)</f>
        <v>0</v>
      </c>
      <c r="F2081">
        <f>IFERROR(VLOOKUP(A2081,[1]Monitoramento_Base!$A:$O,15,FALSE),0)</f>
        <v>0</v>
      </c>
      <c r="G2081">
        <f>IFERROR(VLOOKUP(A2081,[1]Monitoramento_Base!$A:$P,16,FALSE),0)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119447</v>
      </c>
      <c r="K2081">
        <f>IFERROR(VLOOKUP(A2081,[2]Sheet1!$A:$I,7,FALSE),0)</f>
        <v>918554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IFERROR(VLOOKUP(A2082,[1]Monitoramento_Base!$A:$J,7,FALSE),0)</f>
        <v>0</v>
      </c>
      <c r="C2082">
        <f>IFERROR(VLOOKUP(A2082,[1]Monitoramento_Base!$A:$J,8,FALSE),0)</f>
        <v>0</v>
      </c>
      <c r="D2082">
        <f>IFERROR(VLOOKUP(A2082,[1]Monitoramento_Base!$A:$K,11,FALSE),0)</f>
        <v>0</v>
      </c>
      <c r="E2082">
        <f>IFERROR(VLOOKUP(A2082,[1]Monitoramento_Base!$A:$L,12,FALSE),0)</f>
        <v>0</v>
      </c>
      <c r="F2082">
        <f>IFERROR(VLOOKUP(A2082,[1]Monitoramento_Base!$A:$O,15,FALSE),0)</f>
        <v>0</v>
      </c>
      <c r="G2082">
        <f>IFERROR(VLOOKUP(A2082,[1]Monitoramento_Base!$A:$P,16,FALSE),0)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89502</v>
      </c>
      <c r="K2082">
        <f>IFERROR(VLOOKUP(A2082,[2]Sheet1!$A:$I,7,FALSE),0)</f>
        <v>620180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IFERROR(VLOOKUP(A2083,[1]Monitoramento_Base!$A:$J,7,FALSE),0)</f>
        <v>0</v>
      </c>
      <c r="C2083">
        <f>IFERROR(VLOOKUP(A2083,[1]Monitoramento_Base!$A:$J,8,FALSE),0)</f>
        <v>0</v>
      </c>
      <c r="D2083">
        <f>IFERROR(VLOOKUP(A2083,[1]Monitoramento_Base!$A:$K,11,FALSE),0)</f>
        <v>0</v>
      </c>
      <c r="E2083">
        <f>IFERROR(VLOOKUP(A2083,[1]Monitoramento_Base!$A:$L,12,FALSE),0)</f>
        <v>0</v>
      </c>
      <c r="F2083">
        <f>IFERROR(VLOOKUP(A2083,[1]Monitoramento_Base!$A:$O,15,FALSE),0)</f>
        <v>0</v>
      </c>
      <c r="G2083">
        <f>IFERROR(VLOOKUP(A2083,[1]Monitoramento_Base!$A:$P,16,FALSE),0)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80851</v>
      </c>
      <c r="K2083">
        <f>IFERROR(VLOOKUP(A2083,[2]Sheet1!$A:$I,7,FALSE),0)</f>
        <v>810503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IFERROR(VLOOKUP(A2084,[1]Monitoramento_Base!$A:$J,7,FALSE),0)</f>
        <v>0</v>
      </c>
      <c r="C2084">
        <f>IFERROR(VLOOKUP(A2084,[1]Monitoramento_Base!$A:$J,8,FALSE),0)</f>
        <v>0</v>
      </c>
      <c r="D2084">
        <f>IFERROR(VLOOKUP(A2084,[1]Monitoramento_Base!$A:$K,11,FALSE),0)</f>
        <v>0</v>
      </c>
      <c r="E2084">
        <f>IFERROR(VLOOKUP(A2084,[1]Monitoramento_Base!$A:$L,12,FALSE),0)</f>
        <v>0</v>
      </c>
      <c r="F2084">
        <f>IFERROR(VLOOKUP(A2084,[1]Monitoramento_Base!$A:$O,15,FALSE),0)</f>
        <v>0</v>
      </c>
      <c r="G2084">
        <f>IFERROR(VLOOKUP(A2084,[1]Monitoramento_Base!$A:$P,16,FALSE),0)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52557</v>
      </c>
      <c r="K2084">
        <f>IFERROR(VLOOKUP(A2084,[2]Sheet1!$A:$I,7,FALSE),0)</f>
        <v>427255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IFERROR(VLOOKUP(A2085,[1]Monitoramento_Base!$A:$J,7,FALSE),0)</f>
        <v>0</v>
      </c>
      <c r="C2085">
        <f>IFERROR(VLOOKUP(A2085,[1]Monitoramento_Base!$A:$J,8,FALSE),0)</f>
        <v>0</v>
      </c>
      <c r="D2085">
        <f>IFERROR(VLOOKUP(A2085,[1]Monitoramento_Base!$A:$K,11,FALSE),0)</f>
        <v>0</v>
      </c>
      <c r="E2085">
        <f>IFERROR(VLOOKUP(A2085,[1]Monitoramento_Base!$A:$L,12,FALSE),0)</f>
        <v>0</v>
      </c>
      <c r="F2085">
        <f>IFERROR(VLOOKUP(A2085,[1]Monitoramento_Base!$A:$O,15,FALSE),0)</f>
        <v>0</v>
      </c>
      <c r="G2085">
        <f>IFERROR(VLOOKUP(A2085,[1]Monitoramento_Base!$A:$P,16,FALSE),0)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356</v>
      </c>
      <c r="K2085">
        <f>IFERROR(VLOOKUP(A2085,[2]Sheet1!$A:$I,7,FALSE),0)</f>
        <v>1885492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IFERROR(VLOOKUP(A2086,[1]Monitoramento_Base!$A:$J,7,FALSE),0)</f>
        <v>0</v>
      </c>
      <c r="C2086">
        <f>IFERROR(VLOOKUP(A2086,[1]Monitoramento_Base!$A:$J,8,FALSE),0)</f>
        <v>0</v>
      </c>
      <c r="D2086">
        <f>IFERROR(VLOOKUP(A2086,[1]Monitoramento_Base!$A:$K,11,FALSE),0)</f>
        <v>0</v>
      </c>
      <c r="E2086">
        <f>IFERROR(VLOOKUP(A2086,[1]Monitoramento_Base!$A:$L,12,FALSE),0)</f>
        <v>0</v>
      </c>
      <c r="F2086">
        <f>IFERROR(VLOOKUP(A2086,[1]Monitoramento_Base!$A:$O,15,FALSE),0)</f>
        <v>0</v>
      </c>
      <c r="G2086">
        <f>IFERROR(VLOOKUP(A2086,[1]Monitoramento_Base!$A:$P,16,FALSE),0)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90169</v>
      </c>
      <c r="K2086">
        <f>IFERROR(VLOOKUP(A2086,[2]Sheet1!$A:$I,7,FALSE),0)</f>
        <v>538188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IFERROR(VLOOKUP(A2087,[1]Monitoramento_Base!$A:$J,7,FALSE),0)</f>
        <v>0</v>
      </c>
      <c r="C2087">
        <f>IFERROR(VLOOKUP(A2087,[1]Monitoramento_Base!$A:$J,8,FALSE),0)</f>
        <v>0</v>
      </c>
      <c r="D2087">
        <f>IFERROR(VLOOKUP(A2087,[1]Monitoramento_Base!$A:$K,11,FALSE),0)</f>
        <v>0</v>
      </c>
      <c r="E2087">
        <f>IFERROR(VLOOKUP(A2087,[1]Monitoramento_Base!$A:$L,12,FALSE),0)</f>
        <v>0</v>
      </c>
      <c r="F2087">
        <f>IFERROR(VLOOKUP(A2087,[1]Monitoramento_Base!$A:$O,15,FALSE),0)</f>
        <v>0</v>
      </c>
      <c r="G2087">
        <f>IFERROR(VLOOKUP(A2087,[1]Monitoramento_Base!$A:$P,16,FALSE),0)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34749</v>
      </c>
      <c r="K2087">
        <f>IFERROR(VLOOKUP(A2087,[2]Sheet1!$A:$I,7,FALSE),0)</f>
        <v>25721621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IFERROR(VLOOKUP(A2088,[1]Monitoramento_Base!$A:$J,7,FALSE),0)</f>
        <v>0</v>
      </c>
      <c r="C2088">
        <f>IFERROR(VLOOKUP(A2088,[1]Monitoramento_Base!$A:$J,8,FALSE),0)</f>
        <v>0</v>
      </c>
      <c r="D2088">
        <f>IFERROR(VLOOKUP(A2088,[1]Monitoramento_Base!$A:$K,11,FALSE),0)</f>
        <v>0</v>
      </c>
      <c r="E2088">
        <f>IFERROR(VLOOKUP(A2088,[1]Monitoramento_Base!$A:$L,12,FALSE),0)</f>
        <v>0</v>
      </c>
      <c r="F2088">
        <f>IFERROR(VLOOKUP(A2088,[1]Monitoramento_Base!$A:$O,15,FALSE),0)</f>
        <v>0</v>
      </c>
      <c r="G2088">
        <f>IFERROR(VLOOKUP(A2088,[1]Monitoramento_Base!$A:$P,16,FALSE),0)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65361</v>
      </c>
      <c r="K2088">
        <f>IFERROR(VLOOKUP(A2088,[2]Sheet1!$A:$I,7,FALSE),0)</f>
        <v>527881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IFERROR(VLOOKUP(A2089,[1]Monitoramento_Base!$A:$J,7,FALSE),0)</f>
        <v>0</v>
      </c>
      <c r="C2089">
        <f>IFERROR(VLOOKUP(A2089,[1]Monitoramento_Base!$A:$J,8,FALSE),0)</f>
        <v>0</v>
      </c>
      <c r="D2089">
        <f>IFERROR(VLOOKUP(A2089,[1]Monitoramento_Base!$A:$K,11,FALSE),0)</f>
        <v>0</v>
      </c>
      <c r="E2089">
        <f>IFERROR(VLOOKUP(A2089,[1]Monitoramento_Base!$A:$L,12,FALSE),0)</f>
        <v>0</v>
      </c>
      <c r="F2089">
        <f>IFERROR(VLOOKUP(A2089,[1]Monitoramento_Base!$A:$O,15,FALSE),0)</f>
        <v>0</v>
      </c>
      <c r="G2089">
        <f>IFERROR(VLOOKUP(A2089,[1]Monitoramento_Base!$A:$P,16,FALSE),0)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230016</v>
      </c>
      <c r="K2089">
        <f>IFERROR(VLOOKUP(A2089,[2]Sheet1!$A:$I,7,FALSE),0)</f>
        <v>1027152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IFERROR(VLOOKUP(A2090,[1]Monitoramento_Base!$A:$J,7,FALSE),0)</f>
        <v>0</v>
      </c>
      <c r="C2090">
        <f>IFERROR(VLOOKUP(A2090,[1]Monitoramento_Base!$A:$J,8,FALSE),0)</f>
        <v>0</v>
      </c>
      <c r="D2090">
        <f>IFERROR(VLOOKUP(A2090,[1]Monitoramento_Base!$A:$K,11,FALSE),0)</f>
        <v>0</v>
      </c>
      <c r="E2090">
        <f>IFERROR(VLOOKUP(A2090,[1]Monitoramento_Base!$A:$L,12,FALSE),0)</f>
        <v>0</v>
      </c>
      <c r="F2090">
        <f>IFERROR(VLOOKUP(A2090,[1]Monitoramento_Base!$A:$O,15,FALSE),0)</f>
        <v>0</v>
      </c>
      <c r="G2090">
        <f>IFERROR(VLOOKUP(A2090,[1]Monitoramento_Base!$A:$P,16,FALSE),0)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48635</v>
      </c>
      <c r="K2090">
        <f>IFERROR(VLOOKUP(A2090,[2]Sheet1!$A:$I,7,FALSE),0)</f>
        <v>360013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IFERROR(VLOOKUP(A2091,[1]Monitoramento_Base!$A:$J,7,FALSE),0)</f>
        <v>0</v>
      </c>
      <c r="C2091">
        <f>IFERROR(VLOOKUP(A2091,[1]Monitoramento_Base!$A:$J,8,FALSE),0)</f>
        <v>0</v>
      </c>
      <c r="D2091">
        <f>IFERROR(VLOOKUP(A2091,[1]Monitoramento_Base!$A:$K,11,FALSE),0)</f>
        <v>0</v>
      </c>
      <c r="E2091">
        <f>IFERROR(VLOOKUP(A2091,[1]Monitoramento_Base!$A:$L,12,FALSE),0)</f>
        <v>0</v>
      </c>
      <c r="F2091">
        <f>IFERROR(VLOOKUP(A2091,[1]Monitoramento_Base!$A:$O,15,FALSE),0)</f>
        <v>0</v>
      </c>
      <c r="G2091">
        <f>IFERROR(VLOOKUP(A2091,[1]Monitoramento_Base!$A:$P,16,FALSE),0)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88236</v>
      </c>
      <c r="K2091">
        <f>IFERROR(VLOOKUP(A2091,[2]Sheet1!$A:$I,7,FALSE),0)</f>
        <v>4696519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IFERROR(VLOOKUP(A2092,[1]Monitoramento_Base!$A:$J,7,FALSE),0)</f>
        <v>0</v>
      </c>
      <c r="C2092">
        <f>IFERROR(VLOOKUP(A2092,[1]Monitoramento_Base!$A:$J,8,FALSE),0)</f>
        <v>0</v>
      </c>
      <c r="D2092">
        <f>IFERROR(VLOOKUP(A2092,[1]Monitoramento_Base!$A:$K,11,FALSE),0)</f>
        <v>0</v>
      </c>
      <c r="E2092">
        <f>IFERROR(VLOOKUP(A2092,[1]Monitoramento_Base!$A:$L,12,FALSE),0)</f>
        <v>0</v>
      </c>
      <c r="F2092">
        <f>IFERROR(VLOOKUP(A2092,[1]Monitoramento_Base!$A:$O,15,FALSE),0)</f>
        <v>0</v>
      </c>
      <c r="G2092">
        <f>IFERROR(VLOOKUP(A2092,[1]Monitoramento_Base!$A:$P,16,FALSE),0)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94339</v>
      </c>
      <c r="K2092">
        <f>IFERROR(VLOOKUP(A2092,[2]Sheet1!$A:$I,7,FALSE),0)</f>
        <v>1080519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IFERROR(VLOOKUP(A2093,[1]Monitoramento_Base!$A:$J,7,FALSE),0)</f>
        <v>0</v>
      </c>
      <c r="C2093">
        <f>IFERROR(VLOOKUP(A2093,[1]Monitoramento_Base!$A:$J,8,FALSE),0)</f>
        <v>0</v>
      </c>
      <c r="D2093">
        <f>IFERROR(VLOOKUP(A2093,[1]Monitoramento_Base!$A:$K,11,FALSE),0)</f>
        <v>0</v>
      </c>
      <c r="E2093">
        <f>IFERROR(VLOOKUP(A2093,[1]Monitoramento_Base!$A:$L,12,FALSE),0)</f>
        <v>0</v>
      </c>
      <c r="F2093">
        <f>IFERROR(VLOOKUP(A2093,[1]Monitoramento_Base!$A:$O,15,FALSE),0)</f>
        <v>0</v>
      </c>
      <c r="G2093">
        <f>IFERROR(VLOOKUP(A2093,[1]Monitoramento_Base!$A:$P,16,FALSE),0)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41982</v>
      </c>
      <c r="K2093">
        <f>IFERROR(VLOOKUP(A2093,[2]Sheet1!$A:$I,7,FALSE),0)</f>
        <v>258552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IFERROR(VLOOKUP(A2094,[1]Monitoramento_Base!$A:$J,7,FALSE),0)</f>
        <v>0</v>
      </c>
      <c r="C2094">
        <f>IFERROR(VLOOKUP(A2094,[1]Monitoramento_Base!$A:$J,8,FALSE),0)</f>
        <v>0</v>
      </c>
      <c r="D2094">
        <f>IFERROR(VLOOKUP(A2094,[1]Monitoramento_Base!$A:$K,11,FALSE),0)</f>
        <v>0</v>
      </c>
      <c r="E2094">
        <f>IFERROR(VLOOKUP(A2094,[1]Monitoramento_Base!$A:$L,12,FALSE),0)</f>
        <v>0</v>
      </c>
      <c r="F2094">
        <f>IFERROR(VLOOKUP(A2094,[1]Monitoramento_Base!$A:$O,15,FALSE),0)</f>
        <v>0</v>
      </c>
      <c r="G2094">
        <f>IFERROR(VLOOKUP(A2094,[1]Monitoramento_Base!$A:$P,16,FALSE),0)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149287</v>
      </c>
      <c r="K2094">
        <f>IFERROR(VLOOKUP(A2094,[2]Sheet1!$A:$I,7,FALSE),0)</f>
        <v>654433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IFERROR(VLOOKUP(A2095,[1]Monitoramento_Base!$A:$J,7,FALSE),0)</f>
        <v>0</v>
      </c>
      <c r="C2095">
        <f>IFERROR(VLOOKUP(A2095,[1]Monitoramento_Base!$A:$J,8,FALSE),0)</f>
        <v>0</v>
      </c>
      <c r="D2095">
        <f>IFERROR(VLOOKUP(A2095,[1]Monitoramento_Base!$A:$K,11,FALSE),0)</f>
        <v>0</v>
      </c>
      <c r="E2095">
        <f>IFERROR(VLOOKUP(A2095,[1]Monitoramento_Base!$A:$L,12,FALSE),0)</f>
        <v>0</v>
      </c>
      <c r="F2095">
        <f>IFERROR(VLOOKUP(A2095,[1]Monitoramento_Base!$A:$O,15,FALSE),0)</f>
        <v>0</v>
      </c>
      <c r="G2095">
        <f>IFERROR(VLOOKUP(A2095,[1]Monitoramento_Base!$A:$P,16,FALSE),0)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117252</v>
      </c>
      <c r="K2095">
        <f>IFERROR(VLOOKUP(A2095,[2]Sheet1!$A:$I,7,FALSE),0)</f>
        <v>1728224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IFERROR(VLOOKUP(A2096,[1]Monitoramento_Base!$A:$J,7,FALSE),0)</f>
        <v>0</v>
      </c>
      <c r="C2096">
        <f>IFERROR(VLOOKUP(A2096,[1]Monitoramento_Base!$A:$J,8,FALSE),0)</f>
        <v>0</v>
      </c>
      <c r="D2096">
        <f>IFERROR(VLOOKUP(A2096,[1]Monitoramento_Base!$A:$K,11,FALSE),0)</f>
        <v>0</v>
      </c>
      <c r="E2096">
        <f>IFERROR(VLOOKUP(A2096,[1]Monitoramento_Base!$A:$L,12,FALSE),0)</f>
        <v>0</v>
      </c>
      <c r="F2096">
        <f>IFERROR(VLOOKUP(A2096,[1]Monitoramento_Base!$A:$O,15,FALSE),0)</f>
        <v>0</v>
      </c>
      <c r="G2096">
        <f>IFERROR(VLOOKUP(A2096,[1]Monitoramento_Base!$A:$P,16,FALSE),0)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146619</v>
      </c>
      <c r="K2096">
        <f>IFERROR(VLOOKUP(A2096,[2]Sheet1!$A:$I,7,FALSE),0)</f>
        <v>811877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IFERROR(VLOOKUP(A2097,[1]Monitoramento_Base!$A:$J,7,FALSE),0)</f>
        <v>0</v>
      </c>
      <c r="C2097">
        <f>IFERROR(VLOOKUP(A2097,[1]Monitoramento_Base!$A:$J,8,FALSE),0)</f>
        <v>0</v>
      </c>
      <c r="D2097">
        <f>IFERROR(VLOOKUP(A2097,[1]Monitoramento_Base!$A:$K,11,FALSE),0)</f>
        <v>0</v>
      </c>
      <c r="E2097">
        <f>IFERROR(VLOOKUP(A2097,[1]Monitoramento_Base!$A:$L,12,FALSE),0)</f>
        <v>0</v>
      </c>
      <c r="F2097">
        <f>IFERROR(VLOOKUP(A2097,[1]Monitoramento_Base!$A:$O,15,FALSE),0)</f>
        <v>0</v>
      </c>
      <c r="G2097">
        <f>IFERROR(VLOOKUP(A2097,[1]Monitoramento_Base!$A:$P,16,FALSE),0)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74763</v>
      </c>
      <c r="K2097">
        <f>IFERROR(VLOOKUP(A2097,[2]Sheet1!$A:$I,7,FALSE),0)</f>
        <v>494898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IFERROR(VLOOKUP(A2098,[1]Monitoramento_Base!$A:$J,7,FALSE),0)</f>
        <v>0</v>
      </c>
      <c r="C2098">
        <f>IFERROR(VLOOKUP(A2098,[1]Monitoramento_Base!$A:$J,8,FALSE),0)</f>
        <v>0</v>
      </c>
      <c r="D2098">
        <f>IFERROR(VLOOKUP(A2098,[1]Monitoramento_Base!$A:$K,11,FALSE),0)</f>
        <v>0</v>
      </c>
      <c r="E2098">
        <f>IFERROR(VLOOKUP(A2098,[1]Monitoramento_Base!$A:$L,12,FALSE),0)</f>
        <v>0</v>
      </c>
      <c r="F2098">
        <f>IFERROR(VLOOKUP(A2098,[1]Monitoramento_Base!$A:$O,15,FALSE),0)</f>
        <v>0</v>
      </c>
      <c r="G2098">
        <f>IFERROR(VLOOKUP(A2098,[1]Monitoramento_Base!$A:$P,16,FALSE),0)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192007</v>
      </c>
      <c r="K2098">
        <f>IFERROR(VLOOKUP(A2098,[2]Sheet1!$A:$I,7,FALSE),0)</f>
        <v>1011724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IFERROR(VLOOKUP(A2099,[1]Monitoramento_Base!$A:$J,7,FALSE),0)</f>
        <v>0</v>
      </c>
      <c r="C2099">
        <f>IFERROR(VLOOKUP(A2099,[1]Monitoramento_Base!$A:$J,8,FALSE),0)</f>
        <v>0</v>
      </c>
      <c r="D2099">
        <f>IFERROR(VLOOKUP(A2099,[1]Monitoramento_Base!$A:$K,11,FALSE),0)</f>
        <v>0</v>
      </c>
      <c r="E2099">
        <f>IFERROR(VLOOKUP(A2099,[1]Monitoramento_Base!$A:$L,12,FALSE),0)</f>
        <v>0</v>
      </c>
      <c r="F2099">
        <f>IFERROR(VLOOKUP(A2099,[1]Monitoramento_Base!$A:$O,15,FALSE),0)</f>
        <v>0</v>
      </c>
      <c r="G2099">
        <f>IFERROR(VLOOKUP(A2099,[1]Monitoramento_Base!$A:$P,16,FALSE),0)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24003</v>
      </c>
      <c r="K2099">
        <f>IFERROR(VLOOKUP(A2099,[2]Sheet1!$A:$I,7,FALSE),0)</f>
        <v>348877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IFERROR(VLOOKUP(A2100,[1]Monitoramento_Base!$A:$J,7,FALSE),0)</f>
        <v>0</v>
      </c>
      <c r="C2100">
        <f>IFERROR(VLOOKUP(A2100,[1]Monitoramento_Base!$A:$J,8,FALSE),0)</f>
        <v>0</v>
      </c>
      <c r="D2100">
        <f>IFERROR(VLOOKUP(A2100,[1]Monitoramento_Base!$A:$K,11,FALSE),0)</f>
        <v>0</v>
      </c>
      <c r="E2100">
        <f>IFERROR(VLOOKUP(A2100,[1]Monitoramento_Base!$A:$L,12,FALSE),0)</f>
        <v>0</v>
      </c>
      <c r="F2100">
        <f>IFERROR(VLOOKUP(A2100,[1]Monitoramento_Base!$A:$O,15,FALSE),0)</f>
        <v>0</v>
      </c>
      <c r="G2100">
        <f>IFERROR(VLOOKUP(A2100,[1]Monitoramento_Base!$A:$P,16,FALSE),0)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36970</v>
      </c>
      <c r="K2100">
        <f>IFERROR(VLOOKUP(A2100,[2]Sheet1!$A:$I,7,FALSE),0)</f>
        <v>2725555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IFERROR(VLOOKUP(A2101,[1]Monitoramento_Base!$A:$J,7,FALSE),0)</f>
        <v>0</v>
      </c>
      <c r="C2101">
        <f>IFERROR(VLOOKUP(A2101,[1]Monitoramento_Base!$A:$J,8,FALSE),0)</f>
        <v>0</v>
      </c>
      <c r="D2101">
        <f>IFERROR(VLOOKUP(A2101,[1]Monitoramento_Base!$A:$K,11,FALSE),0)</f>
        <v>0</v>
      </c>
      <c r="E2101">
        <f>IFERROR(VLOOKUP(A2101,[1]Monitoramento_Base!$A:$L,12,FALSE),0)</f>
        <v>0</v>
      </c>
      <c r="F2101">
        <f>IFERROR(VLOOKUP(A2101,[1]Monitoramento_Base!$A:$O,15,FALSE),0)</f>
        <v>0</v>
      </c>
      <c r="G2101">
        <f>IFERROR(VLOOKUP(A2101,[1]Monitoramento_Base!$A:$P,16,FALSE),0)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54381</v>
      </c>
      <c r="K2101">
        <f>IFERROR(VLOOKUP(A2101,[2]Sheet1!$A:$I,7,FALSE),0)</f>
        <v>784976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IFERROR(VLOOKUP(A2102,[1]Monitoramento_Base!$A:$J,7,FALSE),0)</f>
        <v>0</v>
      </c>
      <c r="C2102">
        <f>IFERROR(VLOOKUP(A2102,[1]Monitoramento_Base!$A:$J,8,FALSE),0)</f>
        <v>0</v>
      </c>
      <c r="D2102">
        <f>IFERROR(VLOOKUP(A2102,[1]Monitoramento_Base!$A:$K,11,FALSE),0)</f>
        <v>0</v>
      </c>
      <c r="E2102">
        <f>IFERROR(VLOOKUP(A2102,[1]Monitoramento_Base!$A:$L,12,FALSE),0)</f>
        <v>0</v>
      </c>
      <c r="F2102">
        <f>IFERROR(VLOOKUP(A2102,[1]Monitoramento_Base!$A:$O,15,FALSE),0)</f>
        <v>0</v>
      </c>
      <c r="G2102">
        <f>IFERROR(VLOOKUP(A2102,[1]Monitoramento_Base!$A:$P,16,FALSE),0)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41414</v>
      </c>
      <c r="K2102">
        <f>IFERROR(VLOOKUP(A2102,[2]Sheet1!$A:$I,7,FALSE),0)</f>
        <v>418017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IFERROR(VLOOKUP(A2103,[1]Monitoramento_Base!$A:$J,7,FALSE),0)</f>
        <v>0</v>
      </c>
      <c r="C2103">
        <f>IFERROR(VLOOKUP(A2103,[1]Monitoramento_Base!$A:$J,8,FALSE),0)</f>
        <v>0</v>
      </c>
      <c r="D2103">
        <f>IFERROR(VLOOKUP(A2103,[1]Monitoramento_Base!$A:$K,11,FALSE),0)</f>
        <v>0</v>
      </c>
      <c r="E2103">
        <f>IFERROR(VLOOKUP(A2103,[1]Monitoramento_Base!$A:$L,12,FALSE),0)</f>
        <v>0</v>
      </c>
      <c r="F2103">
        <f>IFERROR(VLOOKUP(A2103,[1]Monitoramento_Base!$A:$O,15,FALSE),0)</f>
        <v>0</v>
      </c>
      <c r="G2103">
        <f>IFERROR(VLOOKUP(A2103,[1]Monitoramento_Base!$A:$P,16,FALSE),0)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51473</v>
      </c>
      <c r="K2103">
        <f>IFERROR(VLOOKUP(A2103,[2]Sheet1!$A:$I,7,FALSE),0)</f>
        <v>306875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IFERROR(VLOOKUP(A2104,[1]Monitoramento_Base!$A:$J,7,FALSE),0)</f>
        <v>0</v>
      </c>
      <c r="C2104">
        <f>IFERROR(VLOOKUP(A2104,[1]Monitoramento_Base!$A:$J,8,FALSE),0)</f>
        <v>0</v>
      </c>
      <c r="D2104">
        <f>IFERROR(VLOOKUP(A2104,[1]Monitoramento_Base!$A:$K,11,FALSE),0)</f>
        <v>0</v>
      </c>
      <c r="E2104">
        <f>IFERROR(VLOOKUP(A2104,[1]Monitoramento_Base!$A:$L,12,FALSE),0)</f>
        <v>0</v>
      </c>
      <c r="F2104">
        <f>IFERROR(VLOOKUP(A2104,[1]Monitoramento_Base!$A:$O,15,FALSE),0)</f>
        <v>0</v>
      </c>
      <c r="G2104">
        <f>IFERROR(VLOOKUP(A2104,[1]Monitoramento_Base!$A:$P,16,FALSE),0)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131513</v>
      </c>
      <c r="K2104">
        <f>IFERROR(VLOOKUP(A2104,[2]Sheet1!$A:$I,7,FALSE),0)</f>
        <v>1298307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IFERROR(VLOOKUP(A2105,[1]Monitoramento_Base!$A:$J,7,FALSE),0)</f>
        <v>0</v>
      </c>
      <c r="C2105">
        <f>IFERROR(VLOOKUP(A2105,[1]Monitoramento_Base!$A:$J,8,FALSE),0)</f>
        <v>12805170</v>
      </c>
      <c r="D2105">
        <f>IFERROR(VLOOKUP(A2105,[1]Monitoramento_Base!$A:$K,11,FALSE),0)</f>
        <v>0</v>
      </c>
      <c r="E2105">
        <f>IFERROR(VLOOKUP(A2105,[1]Monitoramento_Base!$A:$L,12,FALSE),0)</f>
        <v>12392100</v>
      </c>
      <c r="F2105">
        <f>IFERROR(VLOOKUP(A2105,[1]Monitoramento_Base!$A:$O,15,FALSE),0)</f>
        <v>0</v>
      </c>
      <c r="G2105">
        <f>IFERROR(VLOOKUP(A2105,[1]Monitoramento_Base!$A:$P,16,FALSE),0)</f>
        <v>8261400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1133375</v>
      </c>
      <c r="K2105">
        <f>IFERROR(VLOOKUP(A2105,[2]Sheet1!$A:$I,7,FALSE),0)</f>
        <v>6070197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IFERROR(VLOOKUP(A2106,[1]Monitoramento_Base!$A:$J,7,FALSE),0)</f>
        <v>0</v>
      </c>
      <c r="C2106">
        <f>IFERROR(VLOOKUP(A2106,[1]Monitoramento_Base!$A:$J,8,FALSE),0)</f>
        <v>0</v>
      </c>
      <c r="D2106">
        <f>IFERROR(VLOOKUP(A2106,[1]Monitoramento_Base!$A:$K,11,FALSE),0)</f>
        <v>0</v>
      </c>
      <c r="E2106">
        <f>IFERROR(VLOOKUP(A2106,[1]Monitoramento_Base!$A:$L,12,FALSE),0)</f>
        <v>0</v>
      </c>
      <c r="F2106">
        <f>IFERROR(VLOOKUP(A2106,[1]Monitoramento_Base!$A:$O,15,FALSE),0)</f>
        <v>0</v>
      </c>
      <c r="G2106">
        <f>IFERROR(VLOOKUP(A2106,[1]Monitoramento_Base!$A:$P,16,FALSE),0)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60504</v>
      </c>
      <c r="K2106">
        <f>IFERROR(VLOOKUP(A2106,[2]Sheet1!$A:$I,7,FALSE),0)</f>
        <v>398069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IFERROR(VLOOKUP(A2107,[1]Monitoramento_Base!$A:$J,7,FALSE),0)</f>
        <v>0</v>
      </c>
      <c r="C2107">
        <f>IFERROR(VLOOKUP(A2107,[1]Monitoramento_Base!$A:$J,8,FALSE),0)</f>
        <v>0</v>
      </c>
      <c r="D2107">
        <f>IFERROR(VLOOKUP(A2107,[1]Monitoramento_Base!$A:$K,11,FALSE),0)</f>
        <v>0</v>
      </c>
      <c r="E2107">
        <f>IFERROR(VLOOKUP(A2107,[1]Monitoramento_Base!$A:$L,12,FALSE),0)</f>
        <v>0</v>
      </c>
      <c r="F2107">
        <f>IFERROR(VLOOKUP(A2107,[1]Monitoramento_Base!$A:$O,15,FALSE),0)</f>
        <v>0</v>
      </c>
      <c r="G2107">
        <f>IFERROR(VLOOKUP(A2107,[1]Monitoramento_Base!$A:$P,16,FALSE),0)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72077</v>
      </c>
      <c r="K2107">
        <f>IFERROR(VLOOKUP(A2107,[2]Sheet1!$A:$I,7,FALSE),0)</f>
        <v>907247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IFERROR(VLOOKUP(A2108,[1]Monitoramento_Base!$A:$J,7,FALSE),0)</f>
        <v>0</v>
      </c>
      <c r="C2108">
        <f>IFERROR(VLOOKUP(A2108,[1]Monitoramento_Base!$A:$J,8,FALSE),0)</f>
        <v>0</v>
      </c>
      <c r="D2108">
        <f>IFERROR(VLOOKUP(A2108,[1]Monitoramento_Base!$A:$K,11,FALSE),0)</f>
        <v>0</v>
      </c>
      <c r="E2108">
        <f>IFERROR(VLOOKUP(A2108,[1]Monitoramento_Base!$A:$L,12,FALSE),0)</f>
        <v>0</v>
      </c>
      <c r="F2108">
        <f>IFERROR(VLOOKUP(A2108,[1]Monitoramento_Base!$A:$O,15,FALSE),0)</f>
        <v>0</v>
      </c>
      <c r="G2108">
        <f>IFERROR(VLOOKUP(A2108,[1]Monitoramento_Base!$A:$P,16,FALSE),0)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49552</v>
      </c>
      <c r="K2108">
        <f>IFERROR(VLOOKUP(A2108,[2]Sheet1!$A:$I,7,FALSE),0)</f>
        <v>32245011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IFERROR(VLOOKUP(A2109,[1]Monitoramento_Base!$A:$J,7,FALSE),0)</f>
        <v>0</v>
      </c>
      <c r="C2109">
        <f>IFERROR(VLOOKUP(A2109,[1]Monitoramento_Base!$A:$J,8,FALSE),0)</f>
        <v>0</v>
      </c>
      <c r="D2109">
        <f>IFERROR(VLOOKUP(A2109,[1]Monitoramento_Base!$A:$K,11,FALSE),0)</f>
        <v>0</v>
      </c>
      <c r="E2109">
        <f>IFERROR(VLOOKUP(A2109,[1]Monitoramento_Base!$A:$L,12,FALSE),0)</f>
        <v>0</v>
      </c>
      <c r="F2109">
        <f>IFERROR(VLOOKUP(A2109,[1]Monitoramento_Base!$A:$O,15,FALSE),0)</f>
        <v>0</v>
      </c>
      <c r="G2109">
        <f>IFERROR(VLOOKUP(A2109,[1]Monitoramento_Base!$A:$P,16,FALSE),0)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64438</v>
      </c>
      <c r="K2109">
        <f>IFERROR(VLOOKUP(A2109,[2]Sheet1!$A:$I,7,FALSE),0)</f>
        <v>450021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IFERROR(VLOOKUP(A2110,[1]Monitoramento_Base!$A:$J,7,FALSE),0)</f>
        <v>0</v>
      </c>
      <c r="C2110">
        <f>IFERROR(VLOOKUP(A2110,[1]Monitoramento_Base!$A:$J,8,FALSE),0)</f>
        <v>0</v>
      </c>
      <c r="D2110">
        <f>IFERROR(VLOOKUP(A2110,[1]Monitoramento_Base!$A:$K,11,FALSE),0)</f>
        <v>0</v>
      </c>
      <c r="E2110">
        <f>IFERROR(VLOOKUP(A2110,[1]Monitoramento_Base!$A:$L,12,FALSE),0)</f>
        <v>0</v>
      </c>
      <c r="F2110">
        <f>IFERROR(VLOOKUP(A2110,[1]Monitoramento_Base!$A:$O,15,FALSE),0)</f>
        <v>0</v>
      </c>
      <c r="G2110">
        <f>IFERROR(VLOOKUP(A2110,[1]Monitoramento_Base!$A:$P,16,FALSE),0)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2530</v>
      </c>
      <c r="K2110">
        <f>IFERROR(VLOOKUP(A2110,[2]Sheet1!$A:$I,7,FALSE),0)</f>
        <v>16634307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IFERROR(VLOOKUP(A2111,[1]Monitoramento_Base!$A:$J,7,FALSE),0)</f>
        <v>0</v>
      </c>
      <c r="C2111">
        <f>IFERROR(VLOOKUP(A2111,[1]Monitoramento_Base!$A:$J,8,FALSE),0)</f>
        <v>0</v>
      </c>
      <c r="D2111">
        <f>IFERROR(VLOOKUP(A2111,[1]Monitoramento_Base!$A:$K,11,FALSE),0)</f>
        <v>0</v>
      </c>
      <c r="E2111">
        <f>IFERROR(VLOOKUP(A2111,[1]Monitoramento_Base!$A:$L,12,FALSE),0)</f>
        <v>0</v>
      </c>
      <c r="F2111">
        <f>IFERROR(VLOOKUP(A2111,[1]Monitoramento_Base!$A:$O,15,FALSE),0)</f>
        <v>0</v>
      </c>
      <c r="G2111">
        <f>IFERROR(VLOOKUP(A2111,[1]Monitoramento_Base!$A:$P,16,FALSE),0)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1087</v>
      </c>
      <c r="K2111">
        <f>IFERROR(VLOOKUP(A2111,[2]Sheet1!$A:$I,7,FALSE),0)</f>
        <v>761175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IFERROR(VLOOKUP(A2112,[1]Monitoramento_Base!$A:$J,7,FALSE),0)</f>
        <v>0</v>
      </c>
      <c r="C2112">
        <f>IFERROR(VLOOKUP(A2112,[1]Monitoramento_Base!$A:$J,8,FALSE),0)</f>
        <v>0</v>
      </c>
      <c r="D2112">
        <f>IFERROR(VLOOKUP(A2112,[1]Monitoramento_Base!$A:$K,11,FALSE),0)</f>
        <v>0</v>
      </c>
      <c r="E2112">
        <f>IFERROR(VLOOKUP(A2112,[1]Monitoramento_Base!$A:$L,12,FALSE),0)</f>
        <v>0</v>
      </c>
      <c r="F2112">
        <f>IFERROR(VLOOKUP(A2112,[1]Monitoramento_Base!$A:$O,15,FALSE),0)</f>
        <v>0</v>
      </c>
      <c r="G2112">
        <f>IFERROR(VLOOKUP(A2112,[1]Monitoramento_Base!$A:$P,16,FALSE),0)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27695</v>
      </c>
      <c r="K2112">
        <f>IFERROR(VLOOKUP(A2112,[2]Sheet1!$A:$I,7,FALSE),0)</f>
        <v>310612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IFERROR(VLOOKUP(A2113,[1]Monitoramento_Base!$A:$J,7,FALSE),0)</f>
        <v>0</v>
      </c>
      <c r="C2113">
        <f>IFERROR(VLOOKUP(A2113,[1]Monitoramento_Base!$A:$J,8,FALSE),0)</f>
        <v>0</v>
      </c>
      <c r="D2113">
        <f>IFERROR(VLOOKUP(A2113,[1]Monitoramento_Base!$A:$K,11,FALSE),0)</f>
        <v>0</v>
      </c>
      <c r="E2113">
        <f>IFERROR(VLOOKUP(A2113,[1]Monitoramento_Base!$A:$L,12,FALSE),0)</f>
        <v>0</v>
      </c>
      <c r="F2113">
        <f>IFERROR(VLOOKUP(A2113,[1]Monitoramento_Base!$A:$O,15,FALSE),0)</f>
        <v>0</v>
      </c>
      <c r="G2113">
        <f>IFERROR(VLOOKUP(A2113,[1]Monitoramento_Base!$A:$P,16,FALSE),0)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149844</v>
      </c>
      <c r="K2113">
        <f>IFERROR(VLOOKUP(A2113,[2]Sheet1!$A:$I,7,FALSE),0)</f>
        <v>963816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IFERROR(VLOOKUP(A2114,[1]Monitoramento_Base!$A:$J,7,FALSE),0)</f>
        <v>0</v>
      </c>
      <c r="C2114">
        <f>IFERROR(VLOOKUP(A2114,[1]Monitoramento_Base!$A:$J,8,FALSE),0)</f>
        <v>0</v>
      </c>
      <c r="D2114">
        <f>IFERROR(VLOOKUP(A2114,[1]Monitoramento_Base!$A:$K,11,FALSE),0)</f>
        <v>0</v>
      </c>
      <c r="E2114">
        <f>IFERROR(VLOOKUP(A2114,[1]Monitoramento_Base!$A:$L,12,FALSE),0)</f>
        <v>0</v>
      </c>
      <c r="F2114">
        <f>IFERROR(VLOOKUP(A2114,[1]Monitoramento_Base!$A:$O,15,FALSE),0)</f>
        <v>0</v>
      </c>
      <c r="G2114">
        <f>IFERROR(VLOOKUP(A2114,[1]Monitoramento_Base!$A:$P,16,FALSE),0)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128020</v>
      </c>
      <c r="K2114">
        <f>IFERROR(VLOOKUP(A2114,[2]Sheet1!$A:$I,7,FALSE),0)</f>
        <v>530694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IFERROR(VLOOKUP(A2115,[1]Monitoramento_Base!$A:$J,7,FALSE),0)</f>
        <v>0</v>
      </c>
      <c r="C2115">
        <f>IFERROR(VLOOKUP(A2115,[1]Monitoramento_Base!$A:$J,8,FALSE),0)</f>
        <v>0</v>
      </c>
      <c r="D2115">
        <f>IFERROR(VLOOKUP(A2115,[1]Monitoramento_Base!$A:$K,11,FALSE),0)</f>
        <v>0</v>
      </c>
      <c r="E2115">
        <f>IFERROR(VLOOKUP(A2115,[1]Monitoramento_Base!$A:$L,12,FALSE),0)</f>
        <v>0</v>
      </c>
      <c r="F2115">
        <f>IFERROR(VLOOKUP(A2115,[1]Monitoramento_Base!$A:$O,15,FALSE),0)</f>
        <v>0</v>
      </c>
      <c r="G2115">
        <f>IFERROR(VLOOKUP(A2115,[1]Monitoramento_Base!$A:$P,16,FALSE),0)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81388</v>
      </c>
      <c r="K2115">
        <f>IFERROR(VLOOKUP(A2115,[2]Sheet1!$A:$I,7,FALSE),0)</f>
        <v>54706086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IFERROR(VLOOKUP(A2116,[1]Monitoramento_Base!$A:$J,7,FALSE),0)</f>
        <v>0</v>
      </c>
      <c r="C2116">
        <f>IFERROR(VLOOKUP(A2116,[1]Monitoramento_Base!$A:$J,8,FALSE),0)</f>
        <v>0</v>
      </c>
      <c r="D2116">
        <f>IFERROR(VLOOKUP(A2116,[1]Monitoramento_Base!$A:$K,11,FALSE),0)</f>
        <v>0</v>
      </c>
      <c r="E2116">
        <f>IFERROR(VLOOKUP(A2116,[1]Monitoramento_Base!$A:$L,12,FALSE),0)</f>
        <v>0</v>
      </c>
      <c r="F2116">
        <f>IFERROR(VLOOKUP(A2116,[1]Monitoramento_Base!$A:$O,15,FALSE),0)</f>
        <v>0</v>
      </c>
      <c r="G2116">
        <f>IFERROR(VLOOKUP(A2116,[1]Monitoramento_Base!$A:$P,16,FALSE),0)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271441</v>
      </c>
      <c r="K2116">
        <f>IFERROR(VLOOKUP(A2116,[2]Sheet1!$A:$I,7,FALSE),0)</f>
        <v>1012141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IFERROR(VLOOKUP(A2117,[1]Monitoramento_Base!$A:$J,7,FALSE),0)</f>
        <v>0</v>
      </c>
      <c r="C2117">
        <f>IFERROR(VLOOKUP(A2117,[1]Monitoramento_Base!$A:$J,8,FALSE),0)</f>
        <v>0</v>
      </c>
      <c r="D2117">
        <f>IFERROR(VLOOKUP(A2117,[1]Monitoramento_Base!$A:$K,11,FALSE),0)</f>
        <v>0</v>
      </c>
      <c r="E2117">
        <f>IFERROR(VLOOKUP(A2117,[1]Monitoramento_Base!$A:$L,12,FALSE),0)</f>
        <v>0</v>
      </c>
      <c r="F2117">
        <f>IFERROR(VLOOKUP(A2117,[1]Monitoramento_Base!$A:$O,15,FALSE),0)</f>
        <v>0</v>
      </c>
      <c r="G2117">
        <f>IFERROR(VLOOKUP(A2117,[1]Monitoramento_Base!$A:$P,16,FALSE),0)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345033</v>
      </c>
      <c r="K2117">
        <f>IFERROR(VLOOKUP(A2117,[2]Sheet1!$A:$I,7,FALSE),0)</f>
        <v>19352418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IFERROR(VLOOKUP(A2118,[1]Monitoramento_Base!$A:$J,7,FALSE),0)</f>
        <v>0</v>
      </c>
      <c r="C2118">
        <f>IFERROR(VLOOKUP(A2118,[1]Monitoramento_Base!$A:$J,8,FALSE),0)</f>
        <v>0</v>
      </c>
      <c r="D2118">
        <f>IFERROR(VLOOKUP(A2118,[1]Monitoramento_Base!$A:$K,11,FALSE),0)</f>
        <v>0</v>
      </c>
      <c r="E2118">
        <f>IFERROR(VLOOKUP(A2118,[1]Monitoramento_Base!$A:$L,12,FALSE),0)</f>
        <v>0</v>
      </c>
      <c r="F2118">
        <f>IFERROR(VLOOKUP(A2118,[1]Monitoramento_Base!$A:$O,15,FALSE),0)</f>
        <v>0</v>
      </c>
      <c r="G2118">
        <f>IFERROR(VLOOKUP(A2118,[1]Monitoramento_Base!$A:$P,16,FALSE),0)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15345</v>
      </c>
      <c r="K2118">
        <f>IFERROR(VLOOKUP(A2118,[2]Sheet1!$A:$I,7,FALSE),0)</f>
        <v>1008840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IFERROR(VLOOKUP(A2119,[1]Monitoramento_Base!$A:$J,7,FALSE),0)</f>
        <v>0</v>
      </c>
      <c r="C2119">
        <f>IFERROR(VLOOKUP(A2119,[1]Monitoramento_Base!$A:$J,8,FALSE),0)</f>
        <v>0</v>
      </c>
      <c r="D2119">
        <f>IFERROR(VLOOKUP(A2119,[1]Monitoramento_Base!$A:$K,11,FALSE),0)</f>
        <v>0</v>
      </c>
      <c r="E2119">
        <f>IFERROR(VLOOKUP(A2119,[1]Monitoramento_Base!$A:$L,12,FALSE),0)</f>
        <v>0</v>
      </c>
      <c r="F2119">
        <f>IFERROR(VLOOKUP(A2119,[1]Monitoramento_Base!$A:$O,15,FALSE),0)</f>
        <v>0</v>
      </c>
      <c r="G2119">
        <f>IFERROR(VLOOKUP(A2119,[1]Monitoramento_Base!$A:$P,16,FALSE),0)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38203</v>
      </c>
      <c r="K2119">
        <f>IFERROR(VLOOKUP(A2119,[2]Sheet1!$A:$I,7,FALSE),0)</f>
        <v>1157976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IFERROR(VLOOKUP(A2120,[1]Monitoramento_Base!$A:$J,7,FALSE),0)</f>
        <v>0</v>
      </c>
      <c r="C2120">
        <f>IFERROR(VLOOKUP(A2120,[1]Monitoramento_Base!$A:$J,8,FALSE),0)</f>
        <v>0</v>
      </c>
      <c r="D2120">
        <f>IFERROR(VLOOKUP(A2120,[1]Monitoramento_Base!$A:$K,11,FALSE),0)</f>
        <v>0</v>
      </c>
      <c r="E2120">
        <f>IFERROR(VLOOKUP(A2120,[1]Monitoramento_Base!$A:$L,12,FALSE),0)</f>
        <v>0</v>
      </c>
      <c r="F2120">
        <f>IFERROR(VLOOKUP(A2120,[1]Monitoramento_Base!$A:$O,15,FALSE),0)</f>
        <v>0</v>
      </c>
      <c r="G2120">
        <f>IFERROR(VLOOKUP(A2120,[1]Monitoramento_Base!$A:$P,16,FALSE),0)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755267</v>
      </c>
      <c r="K2120">
        <f>IFERROR(VLOOKUP(A2120,[2]Sheet1!$A:$I,7,FALSE),0)</f>
        <v>14229605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IFERROR(VLOOKUP(A2121,[1]Monitoramento_Base!$A:$J,7,FALSE),0)</f>
        <v>0</v>
      </c>
      <c r="C2121">
        <f>IFERROR(VLOOKUP(A2121,[1]Monitoramento_Base!$A:$J,8,FALSE),0)</f>
        <v>0</v>
      </c>
      <c r="D2121">
        <f>IFERROR(VLOOKUP(A2121,[1]Monitoramento_Base!$A:$K,11,FALSE),0)</f>
        <v>0</v>
      </c>
      <c r="E2121">
        <f>IFERROR(VLOOKUP(A2121,[1]Monitoramento_Base!$A:$L,12,FALSE),0)</f>
        <v>0</v>
      </c>
      <c r="F2121">
        <f>IFERROR(VLOOKUP(A2121,[1]Monitoramento_Base!$A:$O,15,FALSE),0)</f>
        <v>0</v>
      </c>
      <c r="G2121">
        <f>IFERROR(VLOOKUP(A2121,[1]Monitoramento_Base!$A:$P,16,FALSE),0)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149868</v>
      </c>
      <c r="K2121">
        <f>IFERROR(VLOOKUP(A2121,[2]Sheet1!$A:$I,7,FALSE),0)</f>
        <v>4451507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IFERROR(VLOOKUP(A2122,[1]Monitoramento_Base!$A:$J,7,FALSE),0)</f>
        <v>0</v>
      </c>
      <c r="C2122">
        <f>IFERROR(VLOOKUP(A2122,[1]Monitoramento_Base!$A:$J,8,FALSE),0)</f>
        <v>0</v>
      </c>
      <c r="D2122">
        <f>IFERROR(VLOOKUP(A2122,[1]Monitoramento_Base!$A:$K,11,FALSE),0)</f>
        <v>0</v>
      </c>
      <c r="E2122">
        <f>IFERROR(VLOOKUP(A2122,[1]Monitoramento_Base!$A:$L,12,FALSE),0)</f>
        <v>0</v>
      </c>
      <c r="F2122">
        <f>IFERROR(VLOOKUP(A2122,[1]Monitoramento_Base!$A:$O,15,FALSE),0)</f>
        <v>0</v>
      </c>
      <c r="G2122">
        <f>IFERROR(VLOOKUP(A2122,[1]Monitoramento_Base!$A:$P,16,FALSE),0)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52410</v>
      </c>
      <c r="K2122">
        <f>IFERROR(VLOOKUP(A2122,[2]Sheet1!$A:$I,7,FALSE),0)</f>
        <v>1011554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IFERROR(VLOOKUP(A2123,[1]Monitoramento_Base!$A:$J,7,FALSE),0)</f>
        <v>0</v>
      </c>
      <c r="C2123">
        <f>IFERROR(VLOOKUP(A2123,[1]Monitoramento_Base!$A:$J,8,FALSE),0)</f>
        <v>0</v>
      </c>
      <c r="D2123">
        <f>IFERROR(VLOOKUP(A2123,[1]Monitoramento_Base!$A:$K,11,FALSE),0)</f>
        <v>0</v>
      </c>
      <c r="E2123">
        <f>IFERROR(VLOOKUP(A2123,[1]Monitoramento_Base!$A:$L,12,FALSE),0)</f>
        <v>0</v>
      </c>
      <c r="F2123">
        <f>IFERROR(VLOOKUP(A2123,[1]Monitoramento_Base!$A:$O,15,FALSE),0)</f>
        <v>0</v>
      </c>
      <c r="G2123">
        <f>IFERROR(VLOOKUP(A2123,[1]Monitoramento_Base!$A:$P,16,FALSE),0)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41308</v>
      </c>
      <c r="K2123">
        <f>IFERROR(VLOOKUP(A2123,[2]Sheet1!$A:$I,7,FALSE),0)</f>
        <v>660094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IFERROR(VLOOKUP(A2124,[1]Monitoramento_Base!$A:$J,7,FALSE),0)</f>
        <v>0</v>
      </c>
      <c r="C2124">
        <f>IFERROR(VLOOKUP(A2124,[1]Monitoramento_Base!$A:$J,8,FALSE),0)</f>
        <v>0</v>
      </c>
      <c r="D2124">
        <f>IFERROR(VLOOKUP(A2124,[1]Monitoramento_Base!$A:$K,11,FALSE),0)</f>
        <v>0</v>
      </c>
      <c r="E2124">
        <f>IFERROR(VLOOKUP(A2124,[1]Monitoramento_Base!$A:$L,12,FALSE),0)</f>
        <v>0</v>
      </c>
      <c r="F2124">
        <f>IFERROR(VLOOKUP(A2124,[1]Monitoramento_Base!$A:$O,15,FALSE),0)</f>
        <v>0</v>
      </c>
      <c r="G2124">
        <f>IFERROR(VLOOKUP(A2124,[1]Monitoramento_Base!$A:$P,16,FALSE),0)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90809</v>
      </c>
      <c r="K2124">
        <f>IFERROR(VLOOKUP(A2124,[2]Sheet1!$A:$I,7,FALSE),0)</f>
        <v>356216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IFERROR(VLOOKUP(A2125,[1]Monitoramento_Base!$A:$J,7,FALSE),0)</f>
        <v>0</v>
      </c>
      <c r="C2125">
        <f>IFERROR(VLOOKUP(A2125,[1]Monitoramento_Base!$A:$J,8,FALSE),0)</f>
        <v>0</v>
      </c>
      <c r="D2125">
        <f>IFERROR(VLOOKUP(A2125,[1]Monitoramento_Base!$A:$K,11,FALSE),0)</f>
        <v>0</v>
      </c>
      <c r="E2125">
        <f>IFERROR(VLOOKUP(A2125,[1]Monitoramento_Base!$A:$L,12,FALSE),0)</f>
        <v>0</v>
      </c>
      <c r="F2125">
        <f>IFERROR(VLOOKUP(A2125,[1]Monitoramento_Base!$A:$O,15,FALSE),0)</f>
        <v>0</v>
      </c>
      <c r="G2125">
        <f>IFERROR(VLOOKUP(A2125,[1]Monitoramento_Base!$A:$P,16,FALSE),0)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89789</v>
      </c>
      <c r="K2125">
        <f>IFERROR(VLOOKUP(A2125,[2]Sheet1!$A:$I,7,FALSE),0)</f>
        <v>738399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IFERROR(VLOOKUP(A2126,[1]Monitoramento_Base!$A:$J,7,FALSE),0)</f>
        <v>0</v>
      </c>
      <c r="C2126">
        <f>IFERROR(VLOOKUP(A2126,[1]Monitoramento_Base!$A:$J,8,FALSE),0)</f>
        <v>0</v>
      </c>
      <c r="D2126">
        <f>IFERROR(VLOOKUP(A2126,[1]Monitoramento_Base!$A:$K,11,FALSE),0)</f>
        <v>0</v>
      </c>
      <c r="E2126">
        <f>IFERROR(VLOOKUP(A2126,[1]Monitoramento_Base!$A:$L,12,FALSE),0)</f>
        <v>0</v>
      </c>
      <c r="F2126">
        <f>IFERROR(VLOOKUP(A2126,[1]Monitoramento_Base!$A:$O,15,FALSE),0)</f>
        <v>0</v>
      </c>
      <c r="G2126">
        <f>IFERROR(VLOOKUP(A2126,[1]Monitoramento_Base!$A:$P,16,FALSE),0)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10371</v>
      </c>
      <c r="K2126">
        <f>IFERROR(VLOOKUP(A2126,[2]Sheet1!$A:$I,7,FALSE),0)</f>
        <v>1109072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IFERROR(VLOOKUP(A2127,[1]Monitoramento_Base!$A:$J,7,FALSE),0)</f>
        <v>0</v>
      </c>
      <c r="C2127">
        <f>IFERROR(VLOOKUP(A2127,[1]Monitoramento_Base!$A:$J,8,FALSE),0)</f>
        <v>0</v>
      </c>
      <c r="D2127">
        <f>IFERROR(VLOOKUP(A2127,[1]Monitoramento_Base!$A:$K,11,FALSE),0)</f>
        <v>0</v>
      </c>
      <c r="E2127">
        <f>IFERROR(VLOOKUP(A2127,[1]Monitoramento_Base!$A:$L,12,FALSE),0)</f>
        <v>0</v>
      </c>
      <c r="F2127">
        <f>IFERROR(VLOOKUP(A2127,[1]Monitoramento_Base!$A:$O,15,FALSE),0)</f>
        <v>0</v>
      </c>
      <c r="G2127">
        <f>IFERROR(VLOOKUP(A2127,[1]Monitoramento_Base!$A:$P,16,FALSE),0)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36450</v>
      </c>
      <c r="K2127">
        <f>IFERROR(VLOOKUP(A2127,[2]Sheet1!$A:$I,7,FALSE),0)</f>
        <v>291440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IFERROR(VLOOKUP(A2128,[1]Monitoramento_Base!$A:$J,7,FALSE),0)</f>
        <v>0</v>
      </c>
      <c r="C2128">
        <f>IFERROR(VLOOKUP(A2128,[1]Monitoramento_Base!$A:$J,8,FALSE),0)</f>
        <v>0</v>
      </c>
      <c r="D2128">
        <f>IFERROR(VLOOKUP(A2128,[1]Monitoramento_Base!$A:$K,11,FALSE),0)</f>
        <v>0</v>
      </c>
      <c r="E2128">
        <f>IFERROR(VLOOKUP(A2128,[1]Monitoramento_Base!$A:$L,12,FALSE),0)</f>
        <v>0</v>
      </c>
      <c r="F2128">
        <f>IFERROR(VLOOKUP(A2128,[1]Monitoramento_Base!$A:$O,15,FALSE),0)</f>
        <v>0</v>
      </c>
      <c r="G2128">
        <f>IFERROR(VLOOKUP(A2128,[1]Monitoramento_Base!$A:$P,16,FALSE),0)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511171</v>
      </c>
      <c r="K2128">
        <f>IFERROR(VLOOKUP(A2128,[2]Sheet1!$A:$I,7,FALSE),0)</f>
        <v>2870973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IFERROR(VLOOKUP(A2129,[1]Monitoramento_Base!$A:$J,7,FALSE),0)</f>
        <v>0</v>
      </c>
      <c r="C2129">
        <f>IFERROR(VLOOKUP(A2129,[1]Monitoramento_Base!$A:$J,8,FALSE),0)</f>
        <v>0</v>
      </c>
      <c r="D2129">
        <f>IFERROR(VLOOKUP(A2129,[1]Monitoramento_Base!$A:$K,11,FALSE),0)</f>
        <v>0</v>
      </c>
      <c r="E2129">
        <f>IFERROR(VLOOKUP(A2129,[1]Monitoramento_Base!$A:$L,12,FALSE),0)</f>
        <v>0</v>
      </c>
      <c r="F2129">
        <f>IFERROR(VLOOKUP(A2129,[1]Monitoramento_Base!$A:$O,15,FALSE),0)</f>
        <v>0</v>
      </c>
      <c r="G2129">
        <f>IFERROR(VLOOKUP(A2129,[1]Monitoramento_Base!$A:$P,16,FALSE),0)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250519</v>
      </c>
      <c r="K2129">
        <f>IFERROR(VLOOKUP(A2129,[2]Sheet1!$A:$I,7,FALSE),0)</f>
        <v>2216666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IFERROR(VLOOKUP(A2130,[1]Monitoramento_Base!$A:$J,7,FALSE),0)</f>
        <v>0</v>
      </c>
      <c r="C2130">
        <f>IFERROR(VLOOKUP(A2130,[1]Monitoramento_Base!$A:$J,8,FALSE),0)</f>
        <v>0</v>
      </c>
      <c r="D2130">
        <f>IFERROR(VLOOKUP(A2130,[1]Monitoramento_Base!$A:$K,11,FALSE),0)</f>
        <v>0</v>
      </c>
      <c r="E2130">
        <f>IFERROR(VLOOKUP(A2130,[1]Monitoramento_Base!$A:$L,12,FALSE),0)</f>
        <v>0</v>
      </c>
      <c r="F2130">
        <f>IFERROR(VLOOKUP(A2130,[1]Monitoramento_Base!$A:$O,15,FALSE),0)</f>
        <v>0</v>
      </c>
      <c r="G2130">
        <f>IFERROR(VLOOKUP(A2130,[1]Monitoramento_Base!$A:$P,16,FALSE),0)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51979</v>
      </c>
      <c r="K2130">
        <f>IFERROR(VLOOKUP(A2130,[2]Sheet1!$A:$I,7,FALSE),0)</f>
        <v>497697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IFERROR(VLOOKUP(A2131,[1]Monitoramento_Base!$A:$J,7,FALSE),0)</f>
        <v>0</v>
      </c>
      <c r="C2131">
        <f>IFERROR(VLOOKUP(A2131,[1]Monitoramento_Base!$A:$J,8,FALSE),0)</f>
        <v>0</v>
      </c>
      <c r="D2131">
        <f>IFERROR(VLOOKUP(A2131,[1]Monitoramento_Base!$A:$K,11,FALSE),0)</f>
        <v>0</v>
      </c>
      <c r="E2131">
        <f>IFERROR(VLOOKUP(A2131,[1]Monitoramento_Base!$A:$L,12,FALSE),0)</f>
        <v>0</v>
      </c>
      <c r="F2131">
        <f>IFERROR(VLOOKUP(A2131,[1]Monitoramento_Base!$A:$O,15,FALSE),0)</f>
        <v>0</v>
      </c>
      <c r="G2131">
        <f>IFERROR(VLOOKUP(A2131,[1]Monitoramento_Base!$A:$P,16,FALSE),0)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17962</v>
      </c>
      <c r="K2131">
        <f>IFERROR(VLOOKUP(A2131,[2]Sheet1!$A:$I,7,FALSE),0)</f>
        <v>421736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IFERROR(VLOOKUP(A2132,[1]Monitoramento_Base!$A:$J,7,FALSE),0)</f>
        <v>0</v>
      </c>
      <c r="C2132">
        <f>IFERROR(VLOOKUP(A2132,[1]Monitoramento_Base!$A:$J,8,FALSE),0)</f>
        <v>0</v>
      </c>
      <c r="D2132">
        <f>IFERROR(VLOOKUP(A2132,[1]Monitoramento_Base!$A:$K,11,FALSE),0)</f>
        <v>0</v>
      </c>
      <c r="E2132">
        <f>IFERROR(VLOOKUP(A2132,[1]Monitoramento_Base!$A:$L,12,FALSE),0)</f>
        <v>0</v>
      </c>
      <c r="F2132">
        <f>IFERROR(VLOOKUP(A2132,[1]Monitoramento_Base!$A:$O,15,FALSE),0)</f>
        <v>0</v>
      </c>
      <c r="G2132">
        <f>IFERROR(VLOOKUP(A2132,[1]Monitoramento_Base!$A:$P,16,FALSE),0)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47893</v>
      </c>
      <c r="K2132">
        <f>IFERROR(VLOOKUP(A2132,[2]Sheet1!$A:$I,7,FALSE),0)</f>
        <v>339924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IFERROR(VLOOKUP(A2133,[1]Monitoramento_Base!$A:$J,7,FALSE),0)</f>
        <v>0</v>
      </c>
      <c r="C2133">
        <f>IFERROR(VLOOKUP(A2133,[1]Monitoramento_Base!$A:$J,8,FALSE),0)</f>
        <v>0</v>
      </c>
      <c r="D2133">
        <f>IFERROR(VLOOKUP(A2133,[1]Monitoramento_Base!$A:$K,11,FALSE),0)</f>
        <v>0</v>
      </c>
      <c r="E2133">
        <f>IFERROR(VLOOKUP(A2133,[1]Monitoramento_Base!$A:$L,12,FALSE),0)</f>
        <v>0</v>
      </c>
      <c r="F2133">
        <f>IFERROR(VLOOKUP(A2133,[1]Monitoramento_Base!$A:$O,15,FALSE),0)</f>
        <v>0</v>
      </c>
      <c r="G2133">
        <f>IFERROR(VLOOKUP(A2133,[1]Monitoramento_Base!$A:$P,16,FALSE),0)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68135</v>
      </c>
      <c r="K2133">
        <f>IFERROR(VLOOKUP(A2133,[2]Sheet1!$A:$I,7,FALSE),0)</f>
        <v>259576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IFERROR(VLOOKUP(A2134,[1]Monitoramento_Base!$A:$J,7,FALSE),0)</f>
        <v>0</v>
      </c>
      <c r="C2134">
        <f>IFERROR(VLOOKUP(A2134,[1]Monitoramento_Base!$A:$J,8,FALSE),0)</f>
        <v>0</v>
      </c>
      <c r="D2134">
        <f>IFERROR(VLOOKUP(A2134,[1]Monitoramento_Base!$A:$K,11,FALSE),0)</f>
        <v>0</v>
      </c>
      <c r="E2134">
        <f>IFERROR(VLOOKUP(A2134,[1]Monitoramento_Base!$A:$L,12,FALSE),0)</f>
        <v>0</v>
      </c>
      <c r="F2134">
        <f>IFERROR(VLOOKUP(A2134,[1]Monitoramento_Base!$A:$O,15,FALSE),0)</f>
        <v>0</v>
      </c>
      <c r="G2134">
        <f>IFERROR(VLOOKUP(A2134,[1]Monitoramento_Base!$A:$P,16,FALSE),0)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1373</v>
      </c>
      <c r="K2134">
        <f>IFERROR(VLOOKUP(A2134,[2]Sheet1!$A:$I,7,FALSE),0)</f>
        <v>113733759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IFERROR(VLOOKUP(A2135,[1]Monitoramento_Base!$A:$J,7,FALSE),0)</f>
        <v>0</v>
      </c>
      <c r="C2135">
        <f>IFERROR(VLOOKUP(A2135,[1]Monitoramento_Base!$A:$J,8,FALSE),0)</f>
        <v>0</v>
      </c>
      <c r="D2135">
        <f>IFERROR(VLOOKUP(A2135,[1]Monitoramento_Base!$A:$K,11,FALSE),0)</f>
        <v>0</v>
      </c>
      <c r="E2135">
        <f>IFERROR(VLOOKUP(A2135,[1]Monitoramento_Base!$A:$L,12,FALSE),0)</f>
        <v>0</v>
      </c>
      <c r="F2135">
        <f>IFERROR(VLOOKUP(A2135,[1]Monitoramento_Base!$A:$O,15,FALSE),0)</f>
        <v>0</v>
      </c>
      <c r="G2135">
        <f>IFERROR(VLOOKUP(A2135,[1]Monitoramento_Base!$A:$P,16,FALSE),0)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47475</v>
      </c>
      <c r="K2135">
        <f>IFERROR(VLOOKUP(A2135,[2]Sheet1!$A:$I,7,FALSE),0)</f>
        <v>333649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IFERROR(VLOOKUP(A2136,[1]Monitoramento_Base!$A:$J,7,FALSE),0)</f>
        <v>0</v>
      </c>
      <c r="C2136">
        <f>IFERROR(VLOOKUP(A2136,[1]Monitoramento_Base!$A:$J,8,FALSE),0)</f>
        <v>0</v>
      </c>
      <c r="D2136">
        <f>IFERROR(VLOOKUP(A2136,[1]Monitoramento_Base!$A:$K,11,FALSE),0)</f>
        <v>0</v>
      </c>
      <c r="E2136">
        <f>IFERROR(VLOOKUP(A2136,[1]Monitoramento_Base!$A:$L,12,FALSE),0)</f>
        <v>0</v>
      </c>
      <c r="F2136">
        <f>IFERROR(VLOOKUP(A2136,[1]Monitoramento_Base!$A:$O,15,FALSE),0)</f>
        <v>0</v>
      </c>
      <c r="G2136">
        <f>IFERROR(VLOOKUP(A2136,[1]Monitoramento_Base!$A:$P,16,FALSE),0)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128504</v>
      </c>
      <c r="K2136">
        <f>IFERROR(VLOOKUP(A2136,[2]Sheet1!$A:$I,7,FALSE),0)</f>
        <v>803811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IFERROR(VLOOKUP(A2137,[1]Monitoramento_Base!$A:$J,7,FALSE),0)</f>
        <v>0</v>
      </c>
      <c r="C2137">
        <f>IFERROR(VLOOKUP(A2137,[1]Monitoramento_Base!$A:$J,8,FALSE),0)</f>
        <v>0</v>
      </c>
      <c r="D2137">
        <f>IFERROR(VLOOKUP(A2137,[1]Monitoramento_Base!$A:$K,11,FALSE),0)</f>
        <v>0</v>
      </c>
      <c r="E2137">
        <f>IFERROR(VLOOKUP(A2137,[1]Monitoramento_Base!$A:$L,12,FALSE),0)</f>
        <v>0</v>
      </c>
      <c r="F2137">
        <f>IFERROR(VLOOKUP(A2137,[1]Monitoramento_Base!$A:$O,15,FALSE),0)</f>
        <v>0</v>
      </c>
      <c r="G2137">
        <f>IFERROR(VLOOKUP(A2137,[1]Monitoramento_Base!$A:$P,16,FALSE),0)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99351</v>
      </c>
      <c r="K2137">
        <f>IFERROR(VLOOKUP(A2137,[2]Sheet1!$A:$I,7,FALSE),0)</f>
        <v>656221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IFERROR(VLOOKUP(A2138,[1]Monitoramento_Base!$A:$J,7,FALSE),0)</f>
        <v>0</v>
      </c>
      <c r="C2138">
        <f>IFERROR(VLOOKUP(A2138,[1]Monitoramento_Base!$A:$J,8,FALSE),0)</f>
        <v>0</v>
      </c>
      <c r="D2138">
        <f>IFERROR(VLOOKUP(A2138,[1]Monitoramento_Base!$A:$K,11,FALSE),0)</f>
        <v>0</v>
      </c>
      <c r="E2138">
        <f>IFERROR(VLOOKUP(A2138,[1]Monitoramento_Base!$A:$L,12,FALSE),0)</f>
        <v>0</v>
      </c>
      <c r="F2138">
        <f>IFERROR(VLOOKUP(A2138,[1]Monitoramento_Base!$A:$O,15,FALSE),0)</f>
        <v>0</v>
      </c>
      <c r="G2138">
        <f>IFERROR(VLOOKUP(A2138,[1]Monitoramento_Base!$A:$P,16,FALSE),0)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70021</v>
      </c>
      <c r="K2138">
        <f>IFERROR(VLOOKUP(A2138,[2]Sheet1!$A:$I,7,FALSE),0)</f>
        <v>1020428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IFERROR(VLOOKUP(A2139,[1]Monitoramento_Base!$A:$J,7,FALSE),0)</f>
        <v>0</v>
      </c>
      <c r="C2139">
        <f>IFERROR(VLOOKUP(A2139,[1]Monitoramento_Base!$A:$J,8,FALSE),0)</f>
        <v>0</v>
      </c>
      <c r="D2139">
        <f>IFERROR(VLOOKUP(A2139,[1]Monitoramento_Base!$A:$K,11,FALSE),0)</f>
        <v>0</v>
      </c>
      <c r="E2139">
        <f>IFERROR(VLOOKUP(A2139,[1]Monitoramento_Base!$A:$L,12,FALSE),0)</f>
        <v>0</v>
      </c>
      <c r="F2139">
        <f>IFERROR(VLOOKUP(A2139,[1]Monitoramento_Base!$A:$O,15,FALSE),0)</f>
        <v>0</v>
      </c>
      <c r="G2139">
        <f>IFERROR(VLOOKUP(A2139,[1]Monitoramento_Base!$A:$P,16,FALSE),0)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170768</v>
      </c>
      <c r="K2139">
        <f>IFERROR(VLOOKUP(A2139,[2]Sheet1!$A:$I,7,FALSE),0)</f>
        <v>717175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IFERROR(VLOOKUP(A2140,[1]Monitoramento_Base!$A:$J,7,FALSE),0)</f>
        <v>0</v>
      </c>
      <c r="C2140">
        <f>IFERROR(VLOOKUP(A2140,[1]Monitoramento_Base!$A:$J,8,FALSE),0)</f>
        <v>18265386</v>
      </c>
      <c r="D2140">
        <f>IFERROR(VLOOKUP(A2140,[1]Monitoramento_Base!$A:$K,11,FALSE),0)</f>
        <v>0</v>
      </c>
      <c r="E2140">
        <f>IFERROR(VLOOKUP(A2140,[1]Monitoramento_Base!$A:$L,12,FALSE),0)</f>
        <v>17676180</v>
      </c>
      <c r="F2140">
        <f>IFERROR(VLOOKUP(A2140,[1]Monitoramento_Base!$A:$O,15,FALSE),0)</f>
        <v>0</v>
      </c>
      <c r="G2140">
        <f>IFERROR(VLOOKUP(A2140,[1]Monitoramento_Base!$A:$P,16,FALSE),0)</f>
        <v>11784120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190815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IFERROR(VLOOKUP(A2141,[1]Monitoramento_Base!$A:$J,7,FALSE),0)</f>
        <v>67094</v>
      </c>
      <c r="C2141">
        <f>IFERROR(VLOOKUP(A2141,[1]Monitoramento_Base!$A:$J,8,FALSE),0)</f>
        <v>57744778</v>
      </c>
      <c r="D2141">
        <f>IFERROR(VLOOKUP(A2141,[1]Monitoramento_Base!$A:$K,11,FALSE),0)</f>
        <v>55867</v>
      </c>
      <c r="E2141">
        <f>IFERROR(VLOOKUP(A2141,[1]Monitoramento_Base!$A:$L,12,FALSE),0)</f>
        <v>64667368</v>
      </c>
      <c r="F2141">
        <f>IFERROR(VLOOKUP(A2141,[1]Monitoramento_Base!$A:$O,15,FALSE),0)</f>
        <v>49256</v>
      </c>
      <c r="G2141">
        <f>IFERROR(VLOOKUP(A2141,[1]Monitoramento_Base!$A:$P,16,FALSE),0)</f>
        <v>44831828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IFERROR(VLOOKUP(A2142,[1]Monitoramento_Base!$A:$J,7,FALSE),0)</f>
        <v>1276</v>
      </c>
      <c r="C2142">
        <f>IFERROR(VLOOKUP(A2142,[1]Monitoramento_Base!$A:$J,8,FALSE),0)</f>
        <v>3099328</v>
      </c>
      <c r="D2142">
        <f>IFERROR(VLOOKUP(A2142,[1]Monitoramento_Base!$A:$K,11,FALSE),0)</f>
        <v>137501</v>
      </c>
      <c r="E2142">
        <f>IFERROR(VLOOKUP(A2142,[1]Monitoramento_Base!$A:$L,12,FALSE),0)</f>
        <v>26472558</v>
      </c>
      <c r="F2142">
        <f>IFERROR(VLOOKUP(A2142,[1]Monitoramento_Base!$A:$O,15,FALSE),0)</f>
        <v>107467</v>
      </c>
      <c r="G2142">
        <f>IFERROR(VLOOKUP(A2142,[1]Monitoramento_Base!$A:$P,16,FALSE),0)</f>
        <v>20874744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IFERROR(VLOOKUP(A2143,[1]Monitoramento_Base!$A:$J,7,FALSE),0)</f>
        <v>0</v>
      </c>
      <c r="C2143">
        <f>IFERROR(VLOOKUP(A2143,[1]Monitoramento_Base!$A:$J,8,FALSE),0)</f>
        <v>17872554</v>
      </c>
      <c r="D2143">
        <f>IFERROR(VLOOKUP(A2143,[1]Monitoramento_Base!$A:$K,11,FALSE),0)</f>
        <v>0</v>
      </c>
      <c r="E2143">
        <f>IFERROR(VLOOKUP(A2143,[1]Monitoramento_Base!$A:$L,12,FALSE),0)</f>
        <v>17296020</v>
      </c>
      <c r="F2143">
        <f>IFERROR(VLOOKUP(A2143,[1]Monitoramento_Base!$A:$O,15,FALSE),0)</f>
        <v>0</v>
      </c>
      <c r="G2143">
        <f>IFERROR(VLOOKUP(A2143,[1]Monitoramento_Base!$A:$P,16,FALSE),0)</f>
        <v>11530680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29889</v>
      </c>
      <c r="R2143">
        <f>IFERROR(VLOOKUP(A2143,[3]Sheet1!$A:$G,6,FALSE),0)</f>
        <v>5092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IFERROR(VLOOKUP(A2144,[1]Monitoramento_Base!$A:$J,7,FALSE),0)</f>
        <v>85999</v>
      </c>
      <c r="C2144">
        <f>IFERROR(VLOOKUP(A2144,[1]Monitoramento_Base!$A:$J,8,FALSE),0)</f>
        <v>11205119</v>
      </c>
      <c r="D2144">
        <f>IFERROR(VLOOKUP(A2144,[1]Monitoramento_Base!$A:$K,11,FALSE),0)</f>
        <v>81600</v>
      </c>
      <c r="E2144">
        <f>IFERROR(VLOOKUP(A2144,[1]Monitoramento_Base!$A:$L,12,FALSE),0)</f>
        <v>13059494</v>
      </c>
      <c r="F2144">
        <f>IFERROR(VLOOKUP(A2144,[1]Monitoramento_Base!$A:$O,15,FALSE),0)</f>
        <v>49510</v>
      </c>
      <c r="G2144">
        <f>IFERROR(VLOOKUP(A2144,[1]Monitoramento_Base!$A:$P,16,FALSE),0)</f>
        <v>7538475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IFERROR(VLOOKUP(A2145,[1]Monitoramento_Base!$A:$J,7,FALSE),0)</f>
        <v>0</v>
      </c>
      <c r="C2145">
        <f>IFERROR(VLOOKUP(A2145,[1]Monitoramento_Base!$A:$J,8,FALSE),0)</f>
        <v>0</v>
      </c>
      <c r="D2145">
        <f>IFERROR(VLOOKUP(A2145,[1]Monitoramento_Base!$A:$K,11,FALSE),0)</f>
        <v>0</v>
      </c>
      <c r="E2145">
        <f>IFERROR(VLOOKUP(A2145,[1]Monitoramento_Base!$A:$L,12,FALSE),0)</f>
        <v>0</v>
      </c>
      <c r="F2145">
        <f>IFERROR(VLOOKUP(A2145,[1]Monitoramento_Base!$A:$O,15,FALSE),0)</f>
        <v>0</v>
      </c>
      <c r="G2145">
        <f>IFERROR(VLOOKUP(A2145,[1]Monitoramento_Base!$A:$P,16,FALSE),0)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108761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IFERROR(VLOOKUP(A2146,[1]Monitoramento_Base!$A:$J,7,FALSE),0)</f>
        <v>0</v>
      </c>
      <c r="C2146">
        <f>IFERROR(VLOOKUP(A2146,[1]Monitoramento_Base!$A:$J,8,FALSE),0)</f>
        <v>0</v>
      </c>
      <c r="D2146">
        <f>IFERROR(VLOOKUP(A2146,[1]Monitoramento_Base!$A:$K,11,FALSE),0)</f>
        <v>0</v>
      </c>
      <c r="E2146">
        <f>IFERROR(VLOOKUP(A2146,[1]Monitoramento_Base!$A:$L,12,FALSE),0)</f>
        <v>0</v>
      </c>
      <c r="F2146">
        <f>IFERROR(VLOOKUP(A2146,[1]Monitoramento_Base!$A:$O,15,FALSE),0)</f>
        <v>0</v>
      </c>
      <c r="G2146">
        <f>IFERROR(VLOOKUP(A2146,[1]Monitoramento_Base!$A:$P,16,FALSE),0)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765783</v>
      </c>
      <c r="R2146">
        <f>IFERROR(VLOOKUP(A2146,[3]Sheet1!$A:$G,6,FALSE),0)</f>
        <v>58198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IFERROR(VLOOKUP(A2147,[1]Monitoramento_Base!$A:$J,7,FALSE),0)</f>
        <v>0</v>
      </c>
      <c r="C2147">
        <f>IFERROR(VLOOKUP(A2147,[1]Monitoramento_Base!$A:$J,8,FALSE),0)</f>
        <v>47229492</v>
      </c>
      <c r="D2147">
        <f>IFERROR(VLOOKUP(A2147,[1]Monitoramento_Base!$A:$K,11,FALSE),0)</f>
        <v>0</v>
      </c>
      <c r="E2147">
        <f>IFERROR(VLOOKUP(A2147,[1]Monitoramento_Base!$A:$L,12,FALSE),0)</f>
        <v>45705960</v>
      </c>
      <c r="F2147">
        <f>IFERROR(VLOOKUP(A2147,[1]Monitoramento_Base!$A:$O,15,FALSE),0)</f>
        <v>0</v>
      </c>
      <c r="G2147">
        <f>IFERROR(VLOOKUP(A2147,[1]Monitoramento_Base!$A:$P,16,FALSE),0)</f>
        <v>30470640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131288</v>
      </c>
      <c r="Q2147">
        <f>IFERROR(VLOOKUP(A2147,[3]Sheet1!$A:$G,5,FALSE),0)</f>
        <v>4391959</v>
      </c>
      <c r="R2147">
        <f>IFERROR(VLOOKUP(A2147,[3]Sheet1!$A:$G,6,FALSE),0)</f>
        <v>74704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IFERROR(VLOOKUP(A2148,[1]Monitoramento_Base!$A:$J,7,FALSE),0)</f>
        <v>0</v>
      </c>
      <c r="C2148">
        <f>IFERROR(VLOOKUP(A2148,[1]Monitoramento_Base!$A:$J,8,FALSE),0)</f>
        <v>553574812</v>
      </c>
      <c r="D2148">
        <f>IFERROR(VLOOKUP(A2148,[1]Monitoramento_Base!$A:$K,11,FALSE),0)</f>
        <v>12</v>
      </c>
      <c r="E2148">
        <f>IFERROR(VLOOKUP(A2148,[1]Monitoramento_Base!$A:$L,12,FALSE),0)</f>
        <v>535717170</v>
      </c>
      <c r="F2148">
        <f>IFERROR(VLOOKUP(A2148,[1]Monitoramento_Base!$A:$O,15,FALSE),0)</f>
        <v>0</v>
      </c>
      <c r="G2148">
        <f>IFERROR(VLOOKUP(A2148,[1]Monitoramento_Base!$A:$P,16,FALSE),0)</f>
        <v>357144760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2405539</v>
      </c>
      <c r="Q2148">
        <f>IFERROR(VLOOKUP(A2148,[3]Sheet1!$A:$G,5,FALSE),0)</f>
        <v>38326935</v>
      </c>
      <c r="R2148">
        <f>IFERROR(VLOOKUP(A2148,[3]Sheet1!$A:$G,6,FALSE),0)</f>
        <v>1117593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IFERROR(VLOOKUP(A2149,[1]Monitoramento_Base!$A:$J,7,FALSE),0)</f>
        <v>0</v>
      </c>
      <c r="C2149">
        <f>IFERROR(VLOOKUP(A2149,[1]Monitoramento_Base!$A:$J,8,FALSE),0)</f>
        <v>10524128</v>
      </c>
      <c r="D2149">
        <f>IFERROR(VLOOKUP(A2149,[1]Monitoramento_Base!$A:$K,11,FALSE),0)</f>
        <v>0</v>
      </c>
      <c r="E2149">
        <f>IFERROR(VLOOKUP(A2149,[1]Monitoramento_Base!$A:$L,12,FALSE),0)</f>
        <v>10184640</v>
      </c>
      <c r="F2149">
        <f>IFERROR(VLOOKUP(A2149,[1]Monitoramento_Base!$A:$O,15,FALSE),0)</f>
        <v>0</v>
      </c>
      <c r="G2149">
        <f>IFERROR(VLOOKUP(A2149,[1]Monitoramento_Base!$A:$P,16,FALSE),0)</f>
        <v>6789760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IFERROR(VLOOKUP(A2150,[1]Monitoramento_Base!$A:$J,7,FALSE),0)</f>
        <v>0</v>
      </c>
      <c r="C2150">
        <f>IFERROR(VLOOKUP(A2150,[1]Monitoramento_Base!$A:$J,8,FALSE),0)</f>
        <v>0</v>
      </c>
      <c r="D2150">
        <f>IFERROR(VLOOKUP(A2150,[1]Monitoramento_Base!$A:$K,11,FALSE),0)</f>
        <v>0</v>
      </c>
      <c r="E2150">
        <f>IFERROR(VLOOKUP(A2150,[1]Monitoramento_Base!$A:$L,12,FALSE),0)</f>
        <v>0</v>
      </c>
      <c r="F2150">
        <f>IFERROR(VLOOKUP(A2150,[1]Monitoramento_Base!$A:$O,15,FALSE),0)</f>
        <v>0</v>
      </c>
      <c r="G2150">
        <f>IFERROR(VLOOKUP(A2150,[1]Monitoramento_Base!$A:$P,16,FALSE),0)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125660</v>
      </c>
      <c r="Q2150">
        <f>IFERROR(VLOOKUP(A2150,[3]Sheet1!$A:$G,5,FALSE),0)</f>
        <v>597394</v>
      </c>
      <c r="R2150">
        <f>IFERROR(VLOOKUP(A2150,[3]Sheet1!$A:$G,6,FALSE),0)</f>
        <v>87140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IFERROR(VLOOKUP(A2151,[1]Monitoramento_Base!$A:$J,7,FALSE),0)</f>
        <v>0</v>
      </c>
      <c r="C2151">
        <f>IFERROR(VLOOKUP(A2151,[1]Monitoramento_Base!$A:$J,8,FALSE),0)</f>
        <v>14399903</v>
      </c>
      <c r="D2151">
        <f>IFERROR(VLOOKUP(A2151,[1]Monitoramento_Base!$A:$K,11,FALSE),0)</f>
        <v>0</v>
      </c>
      <c r="E2151">
        <f>IFERROR(VLOOKUP(A2151,[1]Monitoramento_Base!$A:$L,12,FALSE),0)</f>
        <v>13935390</v>
      </c>
      <c r="F2151">
        <f>IFERROR(VLOOKUP(A2151,[1]Monitoramento_Base!$A:$O,15,FALSE),0)</f>
        <v>0</v>
      </c>
      <c r="G2151">
        <f>IFERROR(VLOOKUP(A2151,[1]Monitoramento_Base!$A:$P,16,FALSE),0)</f>
        <v>9290260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30</v>
      </c>
      <c r="Q2151">
        <f>IFERROR(VLOOKUP(A2151,[3]Sheet1!$A:$G,5,FALSE),0)</f>
        <v>157511</v>
      </c>
      <c r="R2151">
        <f>IFERROR(VLOOKUP(A2151,[3]Sheet1!$A:$G,6,FALSE),0)</f>
        <v>2943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IFERROR(VLOOKUP(A2152,[1]Monitoramento_Base!$A:$J,7,FALSE),0)</f>
        <v>0</v>
      </c>
      <c r="C2152">
        <f>IFERROR(VLOOKUP(A2152,[1]Monitoramento_Base!$A:$J,8,FALSE),0)</f>
        <v>0</v>
      </c>
      <c r="D2152">
        <f>IFERROR(VLOOKUP(A2152,[1]Monitoramento_Base!$A:$K,11,FALSE),0)</f>
        <v>0</v>
      </c>
      <c r="E2152">
        <f>IFERROR(VLOOKUP(A2152,[1]Monitoramento_Base!$A:$L,12,FALSE),0)</f>
        <v>0</v>
      </c>
      <c r="F2152">
        <f>IFERROR(VLOOKUP(A2152,[1]Monitoramento_Base!$A:$O,15,FALSE),0)</f>
        <v>0</v>
      </c>
      <c r="G2152">
        <f>IFERROR(VLOOKUP(A2152,[1]Monitoramento_Base!$A:$P,16,FALSE),0)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509187</v>
      </c>
      <c r="K2152">
        <f>IFERROR(VLOOKUP(A2152,[2]Sheet1!$A:$I,7,FALSE),0)</f>
        <v>2846867</v>
      </c>
      <c r="L2152">
        <f>IFERROR(VLOOKUP(A2152,[2]Sheet1!$A:$I,8,FALSE),0)</f>
        <v>1070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IFERROR(VLOOKUP(A2153,[1]Monitoramento_Base!$A:$J,7,FALSE),0)</f>
        <v>54911</v>
      </c>
      <c r="C2153">
        <f>IFERROR(VLOOKUP(A2153,[1]Monitoramento_Base!$A:$J,8,FALSE),0)</f>
        <v>57674937</v>
      </c>
      <c r="D2153">
        <f>IFERROR(VLOOKUP(A2153,[1]Monitoramento_Base!$A:$K,11,FALSE),0)</f>
        <v>44215</v>
      </c>
      <c r="E2153">
        <f>IFERROR(VLOOKUP(A2153,[1]Monitoramento_Base!$A:$L,12,FALSE),0)</f>
        <v>61820289</v>
      </c>
      <c r="F2153">
        <f>IFERROR(VLOOKUP(A2153,[1]Monitoramento_Base!$A:$O,15,FALSE),0)</f>
        <v>56414</v>
      </c>
      <c r="G2153">
        <f>IFERROR(VLOOKUP(A2153,[1]Monitoramento_Base!$A:$P,16,FALSE),0)</f>
        <v>44217299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IFERROR(VLOOKUP(A2154,[1]Monitoramento_Base!$A:$J,7,FALSE),0)</f>
        <v>0</v>
      </c>
      <c r="C2154">
        <f>IFERROR(VLOOKUP(A2154,[1]Monitoramento_Base!$A:$J,8,FALSE),0)</f>
        <v>0</v>
      </c>
      <c r="D2154">
        <f>IFERROR(VLOOKUP(A2154,[1]Monitoramento_Base!$A:$K,11,FALSE),0)</f>
        <v>0</v>
      </c>
      <c r="E2154">
        <f>IFERROR(VLOOKUP(A2154,[1]Monitoramento_Base!$A:$L,12,FALSE),0)</f>
        <v>0</v>
      </c>
      <c r="F2154">
        <f>IFERROR(VLOOKUP(A2154,[1]Monitoramento_Base!$A:$O,15,FALSE),0)</f>
        <v>0</v>
      </c>
      <c r="G2154">
        <f>IFERROR(VLOOKUP(A2154,[1]Monitoramento_Base!$A:$P,16,FALSE),0)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30062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IFERROR(VLOOKUP(A2155,[1]Monitoramento_Base!$A:$J,7,FALSE),0)</f>
        <v>0</v>
      </c>
      <c r="C2155">
        <f>IFERROR(VLOOKUP(A2155,[1]Monitoramento_Base!$A:$J,8,FALSE),0)</f>
        <v>0</v>
      </c>
      <c r="D2155">
        <f>IFERROR(VLOOKUP(A2155,[1]Monitoramento_Base!$A:$K,11,FALSE),0)</f>
        <v>0</v>
      </c>
      <c r="E2155">
        <f>IFERROR(VLOOKUP(A2155,[1]Monitoramento_Base!$A:$L,12,FALSE),0)</f>
        <v>0</v>
      </c>
      <c r="F2155">
        <f>IFERROR(VLOOKUP(A2155,[1]Monitoramento_Base!$A:$O,15,FALSE),0)</f>
        <v>0</v>
      </c>
      <c r="G2155">
        <f>IFERROR(VLOOKUP(A2155,[1]Monitoramento_Base!$A:$P,16,FALSE),0)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265738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IFERROR(VLOOKUP(A2156,[1]Monitoramento_Base!$A:$J,7,FALSE),0)</f>
        <v>0</v>
      </c>
      <c r="C2156">
        <f>IFERROR(VLOOKUP(A2156,[1]Monitoramento_Base!$A:$J,8,FALSE),0)</f>
        <v>46891189</v>
      </c>
      <c r="D2156">
        <f>IFERROR(VLOOKUP(A2156,[1]Monitoramento_Base!$A:$K,11,FALSE),0)</f>
        <v>0</v>
      </c>
      <c r="E2156">
        <f>IFERROR(VLOOKUP(A2156,[1]Monitoramento_Base!$A:$L,12,FALSE),0)</f>
        <v>45378570</v>
      </c>
      <c r="F2156">
        <f>IFERROR(VLOOKUP(A2156,[1]Monitoramento_Base!$A:$O,15,FALSE),0)</f>
        <v>0</v>
      </c>
      <c r="G2156">
        <f>IFERROR(VLOOKUP(A2156,[1]Monitoramento_Base!$A:$P,16,FALSE),0)</f>
        <v>30252380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62757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IFERROR(VLOOKUP(A2157,[1]Monitoramento_Base!$A:$J,7,FALSE),0)</f>
        <v>0</v>
      </c>
      <c r="C2157">
        <f>IFERROR(VLOOKUP(A2157,[1]Monitoramento_Base!$A:$J,8,FALSE),0)</f>
        <v>0</v>
      </c>
      <c r="D2157">
        <f>IFERROR(VLOOKUP(A2157,[1]Monitoramento_Base!$A:$K,11,FALSE),0)</f>
        <v>0</v>
      </c>
      <c r="E2157">
        <f>IFERROR(VLOOKUP(A2157,[1]Monitoramento_Base!$A:$L,12,FALSE),0)</f>
        <v>0</v>
      </c>
      <c r="F2157">
        <f>IFERROR(VLOOKUP(A2157,[1]Monitoramento_Base!$A:$O,15,FALSE),0)</f>
        <v>0</v>
      </c>
      <c r="G2157">
        <f>IFERROR(VLOOKUP(A2157,[1]Monitoramento_Base!$A:$P,16,FALSE),0)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43907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IFERROR(VLOOKUP(A2158,[1]Monitoramento_Base!$A:$J,7,FALSE),0)</f>
        <v>0</v>
      </c>
      <c r="C2158">
        <f>IFERROR(VLOOKUP(A2158,[1]Monitoramento_Base!$A:$J,8,FALSE),0)</f>
        <v>4735870</v>
      </c>
      <c r="D2158">
        <f>IFERROR(VLOOKUP(A2158,[1]Monitoramento_Base!$A:$K,11,FALSE),0)</f>
        <v>0</v>
      </c>
      <c r="E2158">
        <f>IFERROR(VLOOKUP(A2158,[1]Monitoramento_Base!$A:$L,12,FALSE),0)</f>
        <v>4583100</v>
      </c>
      <c r="F2158">
        <f>IFERROR(VLOOKUP(A2158,[1]Monitoramento_Base!$A:$O,15,FALSE),0)</f>
        <v>0</v>
      </c>
      <c r="G2158">
        <f>IFERROR(VLOOKUP(A2158,[1]Monitoramento_Base!$A:$P,16,FALSE),0)</f>
        <v>3055400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73266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IFERROR(VLOOKUP(A2159,[1]Monitoramento_Base!$A:$J,7,FALSE),0)</f>
        <v>0</v>
      </c>
      <c r="C2159">
        <f>IFERROR(VLOOKUP(A2159,[1]Monitoramento_Base!$A:$J,8,FALSE),0)</f>
        <v>0</v>
      </c>
      <c r="D2159">
        <f>IFERROR(VLOOKUP(A2159,[1]Monitoramento_Base!$A:$K,11,FALSE),0)</f>
        <v>0</v>
      </c>
      <c r="E2159">
        <f>IFERROR(VLOOKUP(A2159,[1]Monitoramento_Base!$A:$L,12,FALSE),0)</f>
        <v>0</v>
      </c>
      <c r="F2159">
        <f>IFERROR(VLOOKUP(A2159,[1]Monitoramento_Base!$A:$O,15,FALSE),0)</f>
        <v>0</v>
      </c>
      <c r="G2159">
        <f>IFERROR(VLOOKUP(A2159,[1]Monitoramento_Base!$A:$P,16,FALSE),0)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578528</v>
      </c>
      <c r="R2159">
        <f>IFERROR(VLOOKUP(A2159,[3]Sheet1!$A:$G,6,FALSE),0)</f>
        <v>84463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IFERROR(VLOOKUP(A2160,[1]Monitoramento_Base!$A:$J,7,FALSE),0)</f>
        <v>0</v>
      </c>
      <c r="C2160">
        <f>IFERROR(VLOOKUP(A2160,[1]Monitoramento_Base!$A:$J,8,FALSE),0)</f>
        <v>0</v>
      </c>
      <c r="D2160">
        <f>IFERROR(VLOOKUP(A2160,[1]Monitoramento_Base!$A:$K,11,FALSE),0)</f>
        <v>0</v>
      </c>
      <c r="E2160">
        <f>IFERROR(VLOOKUP(A2160,[1]Monitoramento_Base!$A:$L,12,FALSE),0)</f>
        <v>0</v>
      </c>
      <c r="F2160">
        <f>IFERROR(VLOOKUP(A2160,[1]Monitoramento_Base!$A:$O,15,FALSE),0)</f>
        <v>0</v>
      </c>
      <c r="G2160">
        <f>IFERROR(VLOOKUP(A2160,[1]Monitoramento_Base!$A:$P,16,FALSE),0)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IFERROR(VLOOKUP(A2161,[1]Monitoramento_Base!$A:$J,7,FALSE),0)</f>
        <v>0</v>
      </c>
      <c r="C2161">
        <f>IFERROR(VLOOKUP(A2161,[1]Monitoramento_Base!$A:$J,8,FALSE),0)</f>
        <v>0</v>
      </c>
      <c r="D2161">
        <f>IFERROR(VLOOKUP(A2161,[1]Monitoramento_Base!$A:$K,11,FALSE),0)</f>
        <v>0</v>
      </c>
      <c r="E2161">
        <f>IFERROR(VLOOKUP(A2161,[1]Monitoramento_Base!$A:$L,12,FALSE),0)</f>
        <v>0</v>
      </c>
      <c r="F2161">
        <f>IFERROR(VLOOKUP(A2161,[1]Monitoramento_Base!$A:$O,15,FALSE),0)</f>
        <v>0</v>
      </c>
      <c r="G2161">
        <f>IFERROR(VLOOKUP(A2161,[1]Monitoramento_Base!$A:$P,16,FALSE),0)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426426</v>
      </c>
      <c r="R2161">
        <f>IFERROR(VLOOKUP(A2161,[3]Sheet1!$A:$G,6,FALSE),0)</f>
        <v>79397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IFERROR(VLOOKUP(A2162,[1]Monitoramento_Base!$A:$J,7,FALSE),0)</f>
        <v>0</v>
      </c>
      <c r="C2162">
        <f>IFERROR(VLOOKUP(A2162,[1]Monitoramento_Base!$A:$J,8,FALSE),0)</f>
        <v>0</v>
      </c>
      <c r="D2162">
        <f>IFERROR(VLOOKUP(A2162,[1]Monitoramento_Base!$A:$K,11,FALSE),0)</f>
        <v>0</v>
      </c>
      <c r="E2162">
        <f>IFERROR(VLOOKUP(A2162,[1]Monitoramento_Base!$A:$L,12,FALSE),0)</f>
        <v>0</v>
      </c>
      <c r="F2162">
        <f>IFERROR(VLOOKUP(A2162,[1]Monitoramento_Base!$A:$O,15,FALSE),0)</f>
        <v>0</v>
      </c>
      <c r="G2162">
        <f>IFERROR(VLOOKUP(A2162,[1]Monitoramento_Base!$A:$P,16,FALSE),0)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251732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IFERROR(VLOOKUP(A2163,[1]Monitoramento_Base!$A:$J,7,FALSE),0)</f>
        <v>0</v>
      </c>
      <c r="C2163">
        <f>IFERROR(VLOOKUP(A2163,[1]Monitoramento_Base!$A:$J,8,FALSE),0)</f>
        <v>0</v>
      </c>
      <c r="D2163">
        <f>IFERROR(VLOOKUP(A2163,[1]Monitoramento_Base!$A:$K,11,FALSE),0)</f>
        <v>0</v>
      </c>
      <c r="E2163">
        <f>IFERROR(VLOOKUP(A2163,[1]Monitoramento_Base!$A:$L,12,FALSE),0)</f>
        <v>0</v>
      </c>
      <c r="F2163">
        <f>IFERROR(VLOOKUP(A2163,[1]Monitoramento_Base!$A:$O,15,FALSE),0)</f>
        <v>0</v>
      </c>
      <c r="G2163">
        <f>IFERROR(VLOOKUP(A2163,[1]Monitoramento_Base!$A:$P,16,FALSE),0)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278461</v>
      </c>
      <c r="Q2163">
        <f>IFERROR(VLOOKUP(A2163,[3]Sheet1!$A:$G,5,FALSE),0)</f>
        <v>1832825</v>
      </c>
      <c r="R2163">
        <f>IFERROR(VLOOKUP(A2163,[3]Sheet1!$A:$G,6,FALSE),0)</f>
        <v>202370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IFERROR(VLOOKUP(A2164,[1]Monitoramento_Base!$A:$J,7,FALSE),0)</f>
        <v>237471</v>
      </c>
      <c r="C2164">
        <f>IFERROR(VLOOKUP(A2164,[1]Monitoramento_Base!$A:$J,8,FALSE),0)</f>
        <v>52348938</v>
      </c>
      <c r="D2164">
        <f>IFERROR(VLOOKUP(A2164,[1]Monitoramento_Base!$A:$K,11,FALSE),0)</f>
        <v>306004</v>
      </c>
      <c r="E2164">
        <f>IFERROR(VLOOKUP(A2164,[1]Monitoramento_Base!$A:$L,12,FALSE),0)</f>
        <v>52006677</v>
      </c>
      <c r="F2164">
        <f>IFERROR(VLOOKUP(A2164,[1]Monitoramento_Base!$A:$O,15,FALSE),0)</f>
        <v>191450</v>
      </c>
      <c r="G2164">
        <f>IFERROR(VLOOKUP(A2164,[1]Monitoramento_Base!$A:$P,16,FALSE),0)</f>
        <v>34377225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IFERROR(VLOOKUP(A2165,[1]Monitoramento_Base!$A:$J,7,FALSE),0)</f>
        <v>0</v>
      </c>
      <c r="C2165">
        <f>IFERROR(VLOOKUP(A2165,[1]Monitoramento_Base!$A:$J,8,FALSE),0)</f>
        <v>37343933</v>
      </c>
      <c r="D2165">
        <f>IFERROR(VLOOKUP(A2165,[1]Monitoramento_Base!$A:$K,11,FALSE),0)</f>
        <v>0</v>
      </c>
      <c r="E2165">
        <f>IFERROR(VLOOKUP(A2165,[1]Monitoramento_Base!$A:$L,12,FALSE),0)</f>
        <v>36139290</v>
      </c>
      <c r="F2165">
        <f>IFERROR(VLOOKUP(A2165,[1]Monitoramento_Base!$A:$O,15,FALSE),0)</f>
        <v>0</v>
      </c>
      <c r="G2165">
        <f>IFERROR(VLOOKUP(A2165,[1]Monitoramento_Base!$A:$P,16,FALSE),0)</f>
        <v>24092860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153742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IFERROR(VLOOKUP(A2166,[1]Monitoramento_Base!$A:$J,7,FALSE),0)</f>
        <v>0</v>
      </c>
      <c r="C2166">
        <f>IFERROR(VLOOKUP(A2166,[1]Monitoramento_Base!$A:$J,8,FALSE),0)</f>
        <v>0</v>
      </c>
      <c r="D2166">
        <f>IFERROR(VLOOKUP(A2166,[1]Monitoramento_Base!$A:$K,11,FALSE),0)</f>
        <v>0</v>
      </c>
      <c r="E2166">
        <f>IFERROR(VLOOKUP(A2166,[1]Monitoramento_Base!$A:$L,12,FALSE),0)</f>
        <v>0</v>
      </c>
      <c r="F2166">
        <f>IFERROR(VLOOKUP(A2166,[1]Monitoramento_Base!$A:$O,15,FALSE),0)</f>
        <v>0</v>
      </c>
      <c r="G2166">
        <f>IFERROR(VLOOKUP(A2166,[1]Monitoramento_Base!$A:$P,16,FALSE),0)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IFERROR(VLOOKUP(A2167,[1]Monitoramento_Base!$A:$J,7,FALSE),0)</f>
        <v>0</v>
      </c>
      <c r="C2167">
        <f>IFERROR(VLOOKUP(A2167,[1]Monitoramento_Base!$A:$J,8,FALSE),0)</f>
        <v>0</v>
      </c>
      <c r="D2167">
        <f>IFERROR(VLOOKUP(A2167,[1]Monitoramento_Base!$A:$K,11,FALSE),0)</f>
        <v>0</v>
      </c>
      <c r="E2167">
        <f>IFERROR(VLOOKUP(A2167,[1]Monitoramento_Base!$A:$L,12,FALSE),0)</f>
        <v>0</v>
      </c>
      <c r="F2167">
        <f>IFERROR(VLOOKUP(A2167,[1]Monitoramento_Base!$A:$O,15,FALSE),0)</f>
        <v>0</v>
      </c>
      <c r="G2167">
        <f>IFERROR(VLOOKUP(A2167,[1]Monitoramento_Base!$A:$P,16,FALSE),0)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510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IFERROR(VLOOKUP(A2168,[1]Monitoramento_Base!$A:$J,7,FALSE),0)</f>
        <v>0</v>
      </c>
      <c r="C2168">
        <f>IFERROR(VLOOKUP(A2168,[1]Monitoramento_Base!$A:$J,8,FALSE),0)</f>
        <v>0</v>
      </c>
      <c r="D2168">
        <f>IFERROR(VLOOKUP(A2168,[1]Monitoramento_Base!$A:$K,11,FALSE),0)</f>
        <v>0</v>
      </c>
      <c r="E2168">
        <f>IFERROR(VLOOKUP(A2168,[1]Monitoramento_Base!$A:$L,12,FALSE),0)</f>
        <v>0</v>
      </c>
      <c r="F2168">
        <f>IFERROR(VLOOKUP(A2168,[1]Monitoramento_Base!$A:$O,15,FALSE),0)</f>
        <v>0</v>
      </c>
      <c r="G2168">
        <f>IFERROR(VLOOKUP(A2168,[1]Monitoramento_Base!$A:$P,16,FALSE),0)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2033518</v>
      </c>
      <c r="R2168">
        <f>IFERROR(VLOOKUP(A2168,[3]Sheet1!$A:$G,6,FALSE),0)</f>
        <v>169260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IFERROR(VLOOKUP(A2169,[1]Monitoramento_Base!$A:$J,7,FALSE),0)</f>
        <v>0</v>
      </c>
      <c r="C2169">
        <f>IFERROR(VLOOKUP(A2169,[1]Monitoramento_Base!$A:$J,8,FALSE),0)</f>
        <v>0</v>
      </c>
      <c r="D2169">
        <f>IFERROR(VLOOKUP(A2169,[1]Monitoramento_Base!$A:$K,11,FALSE),0)</f>
        <v>0</v>
      </c>
      <c r="E2169">
        <f>IFERROR(VLOOKUP(A2169,[1]Monitoramento_Base!$A:$L,12,FALSE),0)</f>
        <v>0</v>
      </c>
      <c r="F2169">
        <f>IFERROR(VLOOKUP(A2169,[1]Monitoramento_Base!$A:$O,15,FALSE),0)</f>
        <v>0</v>
      </c>
      <c r="G2169">
        <f>IFERROR(VLOOKUP(A2169,[1]Monitoramento_Base!$A:$P,16,FALSE),0)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22795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IFERROR(VLOOKUP(A2170,[1]Monitoramento_Base!$A:$J,7,FALSE),0)</f>
        <v>0</v>
      </c>
      <c r="C2170">
        <f>IFERROR(VLOOKUP(A2170,[1]Monitoramento_Base!$A:$J,8,FALSE),0)</f>
        <v>481740</v>
      </c>
      <c r="D2170">
        <f>IFERROR(VLOOKUP(A2170,[1]Monitoramento_Base!$A:$K,11,FALSE),0)</f>
        <v>0</v>
      </c>
      <c r="E2170">
        <f>IFERROR(VLOOKUP(A2170,[1]Monitoramento_Base!$A:$L,12,FALSE),0)</f>
        <v>466200</v>
      </c>
      <c r="F2170">
        <f>IFERROR(VLOOKUP(A2170,[1]Monitoramento_Base!$A:$O,15,FALSE),0)</f>
        <v>0</v>
      </c>
      <c r="G2170">
        <f>IFERROR(VLOOKUP(A2170,[1]Monitoramento_Base!$A:$P,16,FALSE),0)</f>
        <v>310800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IFERROR(VLOOKUP(A2171,[1]Monitoramento_Base!$A:$J,7,FALSE),0)</f>
        <v>0</v>
      </c>
      <c r="C2171">
        <f>IFERROR(VLOOKUP(A2171,[1]Monitoramento_Base!$A:$J,8,FALSE),0)</f>
        <v>18311173</v>
      </c>
      <c r="D2171">
        <f>IFERROR(VLOOKUP(A2171,[1]Monitoramento_Base!$A:$K,11,FALSE),0)</f>
        <v>0</v>
      </c>
      <c r="E2171">
        <f>IFERROR(VLOOKUP(A2171,[1]Monitoramento_Base!$A:$L,12,FALSE),0)</f>
        <v>17720490</v>
      </c>
      <c r="F2171">
        <f>IFERROR(VLOOKUP(A2171,[1]Monitoramento_Base!$A:$O,15,FALSE),0)</f>
        <v>0</v>
      </c>
      <c r="G2171">
        <f>IFERROR(VLOOKUP(A2171,[1]Monitoramento_Base!$A:$P,16,FALSE),0)</f>
        <v>11813660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181812</v>
      </c>
      <c r="Q2171">
        <f>IFERROR(VLOOKUP(A2171,[3]Sheet1!$A:$G,5,FALSE),0)</f>
        <v>779201</v>
      </c>
      <c r="R2171">
        <f>IFERROR(VLOOKUP(A2171,[3]Sheet1!$A:$G,6,FALSE),0)</f>
        <v>139359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IFERROR(VLOOKUP(A2172,[1]Monitoramento_Base!$A:$J,7,FALSE),0)</f>
        <v>0</v>
      </c>
      <c r="C2172">
        <f>IFERROR(VLOOKUP(A2172,[1]Monitoramento_Base!$A:$J,8,FALSE),0)</f>
        <v>0</v>
      </c>
      <c r="D2172">
        <f>IFERROR(VLOOKUP(A2172,[1]Monitoramento_Base!$A:$K,11,FALSE),0)</f>
        <v>0</v>
      </c>
      <c r="E2172">
        <f>IFERROR(VLOOKUP(A2172,[1]Monitoramento_Base!$A:$L,12,FALSE),0)</f>
        <v>0</v>
      </c>
      <c r="F2172">
        <f>IFERROR(VLOOKUP(A2172,[1]Monitoramento_Base!$A:$O,15,FALSE),0)</f>
        <v>0</v>
      </c>
      <c r="G2172">
        <f>IFERROR(VLOOKUP(A2172,[1]Monitoramento_Base!$A:$P,16,FALSE),0)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IFERROR(VLOOKUP(A2173,[1]Monitoramento_Base!$A:$J,7,FALSE),0)</f>
        <v>0</v>
      </c>
      <c r="C2173">
        <f>IFERROR(VLOOKUP(A2173,[1]Monitoramento_Base!$A:$J,8,FALSE),0)</f>
        <v>0</v>
      </c>
      <c r="D2173">
        <f>IFERROR(VLOOKUP(A2173,[1]Monitoramento_Base!$A:$K,11,FALSE),0)</f>
        <v>0</v>
      </c>
      <c r="E2173">
        <f>IFERROR(VLOOKUP(A2173,[1]Monitoramento_Base!$A:$L,12,FALSE),0)</f>
        <v>0</v>
      </c>
      <c r="F2173">
        <f>IFERROR(VLOOKUP(A2173,[1]Monitoramento_Base!$A:$O,15,FALSE),0)</f>
        <v>0</v>
      </c>
      <c r="G2173">
        <f>IFERROR(VLOOKUP(A2173,[1]Monitoramento_Base!$A:$P,16,FALSE),0)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170434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IFERROR(VLOOKUP(A2174,[1]Monitoramento_Base!$A:$J,7,FALSE),0)</f>
        <v>0</v>
      </c>
      <c r="C2174">
        <f>IFERROR(VLOOKUP(A2174,[1]Monitoramento_Base!$A:$J,8,FALSE),0)</f>
        <v>0</v>
      </c>
      <c r="D2174">
        <f>IFERROR(VLOOKUP(A2174,[1]Monitoramento_Base!$A:$K,11,FALSE),0)</f>
        <v>0</v>
      </c>
      <c r="E2174">
        <f>IFERROR(VLOOKUP(A2174,[1]Monitoramento_Base!$A:$L,12,FALSE),0)</f>
        <v>0</v>
      </c>
      <c r="F2174">
        <f>IFERROR(VLOOKUP(A2174,[1]Monitoramento_Base!$A:$O,15,FALSE),0)</f>
        <v>0</v>
      </c>
      <c r="G2174">
        <f>IFERROR(VLOOKUP(A2174,[1]Monitoramento_Base!$A:$P,16,FALSE),0)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IFERROR(VLOOKUP(A2175,[1]Monitoramento_Base!$A:$J,7,FALSE),0)</f>
        <v>0</v>
      </c>
      <c r="C2175">
        <f>IFERROR(VLOOKUP(A2175,[1]Monitoramento_Base!$A:$J,8,FALSE),0)</f>
        <v>0</v>
      </c>
      <c r="D2175">
        <f>IFERROR(VLOOKUP(A2175,[1]Monitoramento_Base!$A:$K,11,FALSE),0)</f>
        <v>0</v>
      </c>
      <c r="E2175">
        <f>IFERROR(VLOOKUP(A2175,[1]Monitoramento_Base!$A:$L,12,FALSE),0)</f>
        <v>0</v>
      </c>
      <c r="F2175">
        <f>IFERROR(VLOOKUP(A2175,[1]Monitoramento_Base!$A:$O,15,FALSE),0)</f>
        <v>0</v>
      </c>
      <c r="G2175">
        <f>IFERROR(VLOOKUP(A2175,[1]Monitoramento_Base!$A:$P,16,FALSE),0)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13040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IFERROR(VLOOKUP(A2176,[1]Monitoramento_Base!$A:$J,7,FALSE),0)</f>
        <v>0</v>
      </c>
      <c r="C2176">
        <f>IFERROR(VLOOKUP(A2176,[1]Monitoramento_Base!$A:$J,8,FALSE),0)</f>
        <v>624309</v>
      </c>
      <c r="D2176">
        <f>IFERROR(VLOOKUP(A2176,[1]Monitoramento_Base!$A:$K,11,FALSE),0)</f>
        <v>0</v>
      </c>
      <c r="E2176">
        <f>IFERROR(VLOOKUP(A2176,[1]Monitoramento_Base!$A:$L,12,FALSE),0)</f>
        <v>604170</v>
      </c>
      <c r="F2176">
        <f>IFERROR(VLOOKUP(A2176,[1]Monitoramento_Base!$A:$O,15,FALSE),0)</f>
        <v>0</v>
      </c>
      <c r="G2176">
        <f>IFERROR(VLOOKUP(A2176,[1]Monitoramento_Base!$A:$P,16,FALSE),0)</f>
        <v>402780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IFERROR(VLOOKUP(A2177,[1]Monitoramento_Base!$A:$J,7,FALSE),0)</f>
        <v>0</v>
      </c>
      <c r="C2177">
        <f>IFERROR(VLOOKUP(A2177,[1]Monitoramento_Base!$A:$J,8,FALSE),0)</f>
        <v>0</v>
      </c>
      <c r="D2177">
        <f>IFERROR(VLOOKUP(A2177,[1]Monitoramento_Base!$A:$K,11,FALSE),0)</f>
        <v>0</v>
      </c>
      <c r="E2177">
        <f>IFERROR(VLOOKUP(A2177,[1]Monitoramento_Base!$A:$L,12,FALSE),0)</f>
        <v>0</v>
      </c>
      <c r="F2177">
        <f>IFERROR(VLOOKUP(A2177,[1]Monitoramento_Base!$A:$O,15,FALSE),0)</f>
        <v>0</v>
      </c>
      <c r="G2177">
        <f>IFERROR(VLOOKUP(A2177,[1]Monitoramento_Base!$A:$P,16,FALSE),0)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85808</v>
      </c>
      <c r="K2177">
        <f>IFERROR(VLOOKUP(A2177,[2]Sheet1!$A:$I,7,FALSE),0)</f>
        <v>1312250</v>
      </c>
      <c r="L2177">
        <f>IFERROR(VLOOKUP(A2177,[2]Sheet1!$A:$I,8,FALSE),0)</f>
        <v>9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IFERROR(VLOOKUP(A2178,[1]Monitoramento_Base!$A:$J,7,FALSE),0)</f>
        <v>0</v>
      </c>
      <c r="C2178">
        <f>IFERROR(VLOOKUP(A2178,[1]Monitoramento_Base!$A:$J,8,FALSE),0)</f>
        <v>8584055</v>
      </c>
      <c r="D2178">
        <f>IFERROR(VLOOKUP(A2178,[1]Monitoramento_Base!$A:$K,11,FALSE),0)</f>
        <v>0</v>
      </c>
      <c r="E2178">
        <f>IFERROR(VLOOKUP(A2178,[1]Monitoramento_Base!$A:$L,12,FALSE),0)</f>
        <v>8307150</v>
      </c>
      <c r="F2178">
        <f>IFERROR(VLOOKUP(A2178,[1]Monitoramento_Base!$A:$O,15,FALSE),0)</f>
        <v>0</v>
      </c>
      <c r="G2178">
        <f>IFERROR(VLOOKUP(A2178,[1]Monitoramento_Base!$A:$P,16,FALSE),0)</f>
        <v>5538100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313736</v>
      </c>
      <c r="Q2178">
        <f>IFERROR(VLOOKUP(A2178,[3]Sheet1!$A:$G,5,FALSE),0)</f>
        <v>421453</v>
      </c>
      <c r="R2178">
        <f>IFERROR(VLOOKUP(A2178,[3]Sheet1!$A:$G,6,FALSE),0)</f>
        <v>191576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IFERROR(VLOOKUP(A2179,[1]Monitoramento_Base!$A:$J,7,FALSE),0)</f>
        <v>0</v>
      </c>
      <c r="C2179">
        <f>IFERROR(VLOOKUP(A2179,[1]Monitoramento_Base!$A:$J,8,FALSE),0)</f>
        <v>0</v>
      </c>
      <c r="D2179">
        <f>IFERROR(VLOOKUP(A2179,[1]Monitoramento_Base!$A:$K,11,FALSE),0)</f>
        <v>0</v>
      </c>
      <c r="E2179">
        <f>IFERROR(VLOOKUP(A2179,[1]Monitoramento_Base!$A:$L,12,FALSE),0)</f>
        <v>0</v>
      </c>
      <c r="F2179">
        <f>IFERROR(VLOOKUP(A2179,[1]Monitoramento_Base!$A:$O,15,FALSE),0)</f>
        <v>0</v>
      </c>
      <c r="G2179">
        <f>IFERROR(VLOOKUP(A2179,[1]Monitoramento_Base!$A:$P,16,FALSE),0)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12091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IFERROR(VLOOKUP(A2180,[1]Monitoramento_Base!$A:$J,7,FALSE),0)</f>
        <v>0</v>
      </c>
      <c r="C2180">
        <f>IFERROR(VLOOKUP(A2180,[1]Monitoramento_Base!$A:$J,8,FALSE),0)</f>
        <v>0</v>
      </c>
      <c r="D2180">
        <f>IFERROR(VLOOKUP(A2180,[1]Monitoramento_Base!$A:$K,11,FALSE),0)</f>
        <v>0</v>
      </c>
      <c r="E2180">
        <f>IFERROR(VLOOKUP(A2180,[1]Monitoramento_Base!$A:$L,12,FALSE),0)</f>
        <v>0</v>
      </c>
      <c r="F2180">
        <f>IFERROR(VLOOKUP(A2180,[1]Monitoramento_Base!$A:$O,15,FALSE),0)</f>
        <v>0</v>
      </c>
      <c r="G2180">
        <f>IFERROR(VLOOKUP(A2180,[1]Monitoramento_Base!$A:$P,16,FALSE),0)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38770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IFERROR(VLOOKUP(A2181,[1]Monitoramento_Base!$A:$J,7,FALSE),0)</f>
        <v>0</v>
      </c>
      <c r="C2181">
        <f>IFERROR(VLOOKUP(A2181,[1]Monitoramento_Base!$A:$J,8,FALSE),0)</f>
        <v>9738850229</v>
      </c>
      <c r="D2181">
        <f>IFERROR(VLOOKUP(A2181,[1]Monitoramento_Base!$A:$K,11,FALSE),0)</f>
        <v>0</v>
      </c>
      <c r="E2181">
        <f>IFERROR(VLOOKUP(A2181,[1]Monitoramento_Base!$A:$L,12,FALSE),0)</f>
        <v>9424693770</v>
      </c>
      <c r="F2181">
        <f>IFERROR(VLOOKUP(A2181,[1]Monitoramento_Base!$A:$O,15,FALSE),0)</f>
        <v>0</v>
      </c>
      <c r="G2181">
        <f>IFERROR(VLOOKUP(A2181,[1]Monitoramento_Base!$A:$P,16,FALSE),0)</f>
        <v>6283129180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139571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IFERROR(VLOOKUP(A2182,[1]Monitoramento_Base!$A:$J,7,FALSE),0)</f>
        <v>0</v>
      </c>
      <c r="C2182">
        <f>IFERROR(VLOOKUP(A2182,[1]Monitoramento_Base!$A:$J,8,FALSE),0)</f>
        <v>0</v>
      </c>
      <c r="D2182">
        <f>IFERROR(VLOOKUP(A2182,[1]Monitoramento_Base!$A:$K,11,FALSE),0)</f>
        <v>0</v>
      </c>
      <c r="E2182">
        <f>IFERROR(VLOOKUP(A2182,[1]Monitoramento_Base!$A:$L,12,FALSE),0)</f>
        <v>0</v>
      </c>
      <c r="F2182">
        <f>IFERROR(VLOOKUP(A2182,[1]Monitoramento_Base!$A:$O,15,FALSE),0)</f>
        <v>0</v>
      </c>
      <c r="G2182">
        <f>IFERROR(VLOOKUP(A2182,[1]Monitoramento_Base!$A:$P,16,FALSE),0)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2163106</v>
      </c>
      <c r="R2182">
        <f>IFERROR(VLOOKUP(A2182,[3]Sheet1!$A:$G,6,FALSE),0)</f>
        <v>169910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IFERROR(VLOOKUP(A2183,[1]Monitoramento_Base!$A:$J,7,FALSE),0)</f>
        <v>0</v>
      </c>
      <c r="C2183">
        <f>IFERROR(VLOOKUP(A2183,[1]Monitoramento_Base!$A:$J,8,FALSE),0)</f>
        <v>17469306</v>
      </c>
      <c r="D2183">
        <f>IFERROR(VLOOKUP(A2183,[1]Monitoramento_Base!$A:$K,11,FALSE),0)</f>
        <v>0</v>
      </c>
      <c r="E2183">
        <f>IFERROR(VLOOKUP(A2183,[1]Monitoramento_Base!$A:$L,12,FALSE),0)</f>
        <v>16905780</v>
      </c>
      <c r="F2183">
        <f>IFERROR(VLOOKUP(A2183,[1]Monitoramento_Base!$A:$O,15,FALSE),0)</f>
        <v>0</v>
      </c>
      <c r="G2183">
        <f>IFERROR(VLOOKUP(A2183,[1]Monitoramento_Base!$A:$P,16,FALSE),0)</f>
        <v>11270520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IFERROR(VLOOKUP(A2184,[1]Monitoramento_Base!$A:$J,7,FALSE),0)</f>
        <v>0</v>
      </c>
      <c r="C2184">
        <f>IFERROR(VLOOKUP(A2184,[1]Monitoramento_Base!$A:$J,8,FALSE),0)</f>
        <v>0</v>
      </c>
      <c r="D2184">
        <f>IFERROR(VLOOKUP(A2184,[1]Monitoramento_Base!$A:$K,11,FALSE),0)</f>
        <v>0</v>
      </c>
      <c r="E2184">
        <f>IFERROR(VLOOKUP(A2184,[1]Monitoramento_Base!$A:$L,12,FALSE),0)</f>
        <v>0</v>
      </c>
      <c r="F2184">
        <f>IFERROR(VLOOKUP(A2184,[1]Monitoramento_Base!$A:$O,15,FALSE),0)</f>
        <v>0</v>
      </c>
      <c r="G2184">
        <f>IFERROR(VLOOKUP(A2184,[1]Monitoramento_Base!$A:$P,16,FALSE),0)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102151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IFERROR(VLOOKUP(A2185,[1]Monitoramento_Base!$A:$J,7,FALSE),0)</f>
        <v>0</v>
      </c>
      <c r="C2185">
        <f>IFERROR(VLOOKUP(A2185,[1]Monitoramento_Base!$A:$J,8,FALSE),0)</f>
        <v>0</v>
      </c>
      <c r="D2185">
        <f>IFERROR(VLOOKUP(A2185,[1]Monitoramento_Base!$A:$K,11,FALSE),0)</f>
        <v>0</v>
      </c>
      <c r="E2185">
        <f>IFERROR(VLOOKUP(A2185,[1]Monitoramento_Base!$A:$L,12,FALSE),0)</f>
        <v>0</v>
      </c>
      <c r="F2185">
        <f>IFERROR(VLOOKUP(A2185,[1]Monitoramento_Base!$A:$O,15,FALSE),0)</f>
        <v>0</v>
      </c>
      <c r="G2185">
        <f>IFERROR(VLOOKUP(A2185,[1]Monitoramento_Base!$A:$P,16,FALSE),0)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IFERROR(VLOOKUP(A2186,[1]Monitoramento_Base!$A:$J,7,FALSE),0)</f>
        <v>0</v>
      </c>
      <c r="C2186">
        <f>IFERROR(VLOOKUP(A2186,[1]Monitoramento_Base!$A:$J,8,FALSE),0)</f>
        <v>0</v>
      </c>
      <c r="D2186">
        <f>IFERROR(VLOOKUP(A2186,[1]Monitoramento_Base!$A:$K,11,FALSE),0)</f>
        <v>0</v>
      </c>
      <c r="E2186">
        <f>IFERROR(VLOOKUP(A2186,[1]Monitoramento_Base!$A:$L,12,FALSE),0)</f>
        <v>0</v>
      </c>
      <c r="F2186">
        <f>IFERROR(VLOOKUP(A2186,[1]Monitoramento_Base!$A:$O,15,FALSE),0)</f>
        <v>0</v>
      </c>
      <c r="G2186">
        <f>IFERROR(VLOOKUP(A2186,[1]Monitoramento_Base!$A:$P,16,FALSE),0)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IFERROR(VLOOKUP(A2187,[1]Monitoramento_Base!$A:$J,7,FALSE),0)</f>
        <v>0</v>
      </c>
      <c r="C2187">
        <f>IFERROR(VLOOKUP(A2187,[1]Monitoramento_Base!$A:$J,8,FALSE),0)</f>
        <v>0</v>
      </c>
      <c r="D2187">
        <f>IFERROR(VLOOKUP(A2187,[1]Monitoramento_Base!$A:$K,11,FALSE),0)</f>
        <v>0</v>
      </c>
      <c r="E2187">
        <f>IFERROR(VLOOKUP(A2187,[1]Monitoramento_Base!$A:$L,12,FALSE),0)</f>
        <v>0</v>
      </c>
      <c r="F2187">
        <f>IFERROR(VLOOKUP(A2187,[1]Monitoramento_Base!$A:$O,15,FALSE),0)</f>
        <v>0</v>
      </c>
      <c r="G2187">
        <f>IFERROR(VLOOKUP(A2187,[1]Monitoramento_Base!$A:$P,16,FALSE),0)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IFERROR(VLOOKUP(A2188,[1]Monitoramento_Base!$A:$J,7,FALSE),0)</f>
        <v>178900</v>
      </c>
      <c r="C2188">
        <f>IFERROR(VLOOKUP(A2188,[1]Monitoramento_Base!$A:$J,8,FALSE),0)</f>
        <v>37323979</v>
      </c>
      <c r="D2188">
        <f>IFERROR(VLOOKUP(A2188,[1]Monitoramento_Base!$A:$K,11,FALSE),0)</f>
        <v>158515</v>
      </c>
      <c r="E2188">
        <f>IFERROR(VLOOKUP(A2188,[1]Monitoramento_Base!$A:$L,12,FALSE),0)</f>
        <v>31633038</v>
      </c>
      <c r="F2188">
        <f>IFERROR(VLOOKUP(A2188,[1]Monitoramento_Base!$A:$O,15,FALSE),0)</f>
        <v>115248</v>
      </c>
      <c r="G2188">
        <f>IFERROR(VLOOKUP(A2188,[1]Monitoramento_Base!$A:$P,16,FALSE),0)</f>
        <v>18615559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IFERROR(VLOOKUP(A2189,[1]Monitoramento_Base!$A:$J,7,FALSE),0)</f>
        <v>562968</v>
      </c>
      <c r="C2189">
        <f>IFERROR(VLOOKUP(A2189,[1]Monitoramento_Base!$A:$J,8,FALSE),0)</f>
        <v>114307330</v>
      </c>
      <c r="D2189">
        <f>IFERROR(VLOOKUP(A2189,[1]Monitoramento_Base!$A:$K,11,FALSE),0)</f>
        <v>589818</v>
      </c>
      <c r="E2189">
        <f>IFERROR(VLOOKUP(A2189,[1]Monitoramento_Base!$A:$L,12,FALSE),0)</f>
        <v>150188856</v>
      </c>
      <c r="F2189">
        <f>IFERROR(VLOOKUP(A2189,[1]Monitoramento_Base!$A:$O,15,FALSE),0)</f>
        <v>523588</v>
      </c>
      <c r="G2189">
        <f>IFERROR(VLOOKUP(A2189,[1]Monitoramento_Base!$A:$P,16,FALSE),0)</f>
        <v>116970031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IFERROR(VLOOKUP(A2190,[1]Monitoramento_Base!$A:$J,7,FALSE),0)</f>
        <v>0</v>
      </c>
      <c r="C2190">
        <f>IFERROR(VLOOKUP(A2190,[1]Monitoramento_Base!$A:$J,8,FALSE),0)</f>
        <v>0</v>
      </c>
      <c r="D2190">
        <f>IFERROR(VLOOKUP(A2190,[1]Monitoramento_Base!$A:$K,11,FALSE),0)</f>
        <v>0</v>
      </c>
      <c r="E2190">
        <f>IFERROR(VLOOKUP(A2190,[1]Monitoramento_Base!$A:$L,12,FALSE),0)</f>
        <v>0</v>
      </c>
      <c r="F2190">
        <f>IFERROR(VLOOKUP(A2190,[1]Monitoramento_Base!$A:$O,15,FALSE),0)</f>
        <v>0</v>
      </c>
      <c r="G2190">
        <f>IFERROR(VLOOKUP(A2190,[1]Monitoramento_Base!$A:$P,16,FALSE),0)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IFERROR(VLOOKUP(A2191,[1]Monitoramento_Base!$A:$J,7,FALSE),0)</f>
        <v>0</v>
      </c>
      <c r="C2191">
        <f>IFERROR(VLOOKUP(A2191,[1]Monitoramento_Base!$A:$J,8,FALSE),0)</f>
        <v>354299</v>
      </c>
      <c r="D2191">
        <f>IFERROR(VLOOKUP(A2191,[1]Monitoramento_Base!$A:$K,11,FALSE),0)</f>
        <v>0</v>
      </c>
      <c r="E2191">
        <f>IFERROR(VLOOKUP(A2191,[1]Monitoramento_Base!$A:$L,12,FALSE),0)</f>
        <v>342870</v>
      </c>
      <c r="F2191">
        <f>IFERROR(VLOOKUP(A2191,[1]Monitoramento_Base!$A:$O,15,FALSE),0)</f>
        <v>0</v>
      </c>
      <c r="G2191">
        <f>IFERROR(VLOOKUP(A2191,[1]Monitoramento_Base!$A:$P,16,FALSE),0)</f>
        <v>228580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IFERROR(VLOOKUP(A2192,[1]Monitoramento_Base!$A:$J,7,FALSE),0)</f>
        <v>63787</v>
      </c>
      <c r="C2192">
        <f>IFERROR(VLOOKUP(A2192,[1]Monitoramento_Base!$A:$J,8,FALSE),0)</f>
        <v>30502005</v>
      </c>
      <c r="D2192">
        <f>IFERROR(VLOOKUP(A2192,[1]Monitoramento_Base!$A:$K,11,FALSE),0)</f>
        <v>44286</v>
      </c>
      <c r="E2192">
        <f>IFERROR(VLOOKUP(A2192,[1]Monitoramento_Base!$A:$L,12,FALSE),0)</f>
        <v>27973243</v>
      </c>
      <c r="F2192">
        <f>IFERROR(VLOOKUP(A2192,[1]Monitoramento_Base!$A:$O,15,FALSE),0)</f>
        <v>33585</v>
      </c>
      <c r="G2192">
        <f>IFERROR(VLOOKUP(A2192,[1]Monitoramento_Base!$A:$P,16,FALSE),0)</f>
        <v>17901261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IFERROR(VLOOKUP(A2193,[1]Monitoramento_Base!$A:$J,7,FALSE),0)</f>
        <v>353760</v>
      </c>
      <c r="C2193">
        <f>IFERROR(VLOOKUP(A2193,[1]Monitoramento_Base!$A:$J,8,FALSE),0)</f>
        <v>54204526</v>
      </c>
      <c r="D2193">
        <f>IFERROR(VLOOKUP(A2193,[1]Monitoramento_Base!$A:$K,11,FALSE),0)</f>
        <v>365765</v>
      </c>
      <c r="E2193">
        <f>IFERROR(VLOOKUP(A2193,[1]Monitoramento_Base!$A:$L,12,FALSE),0)</f>
        <v>52001245</v>
      </c>
      <c r="F2193">
        <f>IFERROR(VLOOKUP(A2193,[1]Monitoramento_Base!$A:$O,15,FALSE),0)</f>
        <v>285305</v>
      </c>
      <c r="G2193">
        <f>IFERROR(VLOOKUP(A2193,[1]Monitoramento_Base!$A:$P,16,FALSE),0)</f>
        <v>38590243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IFERROR(VLOOKUP(A2194,[1]Monitoramento_Base!$A:$J,7,FALSE),0)</f>
        <v>86659</v>
      </c>
      <c r="C2194">
        <f>IFERROR(VLOOKUP(A2194,[1]Monitoramento_Base!$A:$J,8,FALSE),0)</f>
        <v>22858762</v>
      </c>
      <c r="D2194">
        <f>IFERROR(VLOOKUP(A2194,[1]Monitoramento_Base!$A:$K,11,FALSE),0)</f>
        <v>88519</v>
      </c>
      <c r="E2194">
        <f>IFERROR(VLOOKUP(A2194,[1]Monitoramento_Base!$A:$L,12,FALSE),0)</f>
        <v>31197891</v>
      </c>
      <c r="F2194">
        <f>IFERROR(VLOOKUP(A2194,[1]Monitoramento_Base!$A:$O,15,FALSE),0)</f>
        <v>61140</v>
      </c>
      <c r="G2194">
        <f>IFERROR(VLOOKUP(A2194,[1]Monitoramento_Base!$A:$P,16,FALSE),0)</f>
        <v>21589409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IFERROR(VLOOKUP(A2195,[1]Monitoramento_Base!$A:$J,7,FALSE),0)</f>
        <v>0</v>
      </c>
      <c r="C2195">
        <f>IFERROR(VLOOKUP(A2195,[1]Monitoramento_Base!$A:$J,8,FALSE),0)</f>
        <v>13914629</v>
      </c>
      <c r="D2195">
        <f>IFERROR(VLOOKUP(A2195,[1]Monitoramento_Base!$A:$K,11,FALSE),0)</f>
        <v>0</v>
      </c>
      <c r="E2195">
        <f>IFERROR(VLOOKUP(A2195,[1]Monitoramento_Base!$A:$L,12,FALSE),0)</f>
        <v>13465770</v>
      </c>
      <c r="F2195">
        <f>IFERROR(VLOOKUP(A2195,[1]Monitoramento_Base!$A:$O,15,FALSE),0)</f>
        <v>0</v>
      </c>
      <c r="G2195">
        <f>IFERROR(VLOOKUP(A2195,[1]Monitoramento_Base!$A:$P,16,FALSE),0)</f>
        <v>8977180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IFERROR(VLOOKUP(A2196,[1]Monitoramento_Base!$A:$J,7,FALSE),0)</f>
        <v>0</v>
      </c>
      <c r="C2196">
        <f>IFERROR(VLOOKUP(A2196,[1]Monitoramento_Base!$A:$J,8,FALSE),0)</f>
        <v>439270</v>
      </c>
      <c r="D2196">
        <f>IFERROR(VLOOKUP(A2196,[1]Monitoramento_Base!$A:$K,11,FALSE),0)</f>
        <v>0</v>
      </c>
      <c r="E2196">
        <f>IFERROR(VLOOKUP(A2196,[1]Monitoramento_Base!$A:$L,12,FALSE),0)</f>
        <v>425100</v>
      </c>
      <c r="F2196">
        <f>IFERROR(VLOOKUP(A2196,[1]Monitoramento_Base!$A:$O,15,FALSE),0)</f>
        <v>0</v>
      </c>
      <c r="G2196">
        <f>IFERROR(VLOOKUP(A2196,[1]Monitoramento_Base!$A:$P,16,FALSE),0)</f>
        <v>283400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IFERROR(VLOOKUP(A2197,[1]Monitoramento_Base!$A:$J,7,FALSE),0)</f>
        <v>0</v>
      </c>
      <c r="C2197">
        <f>IFERROR(VLOOKUP(A2197,[1]Monitoramento_Base!$A:$J,8,FALSE),0)</f>
        <v>0</v>
      </c>
      <c r="D2197">
        <f>IFERROR(VLOOKUP(A2197,[1]Monitoramento_Base!$A:$K,11,FALSE),0)</f>
        <v>0</v>
      </c>
      <c r="E2197">
        <f>IFERROR(VLOOKUP(A2197,[1]Monitoramento_Base!$A:$L,12,FALSE),0)</f>
        <v>0</v>
      </c>
      <c r="F2197">
        <f>IFERROR(VLOOKUP(A2197,[1]Monitoramento_Base!$A:$O,15,FALSE),0)</f>
        <v>0</v>
      </c>
      <c r="G2197">
        <f>IFERROR(VLOOKUP(A2197,[1]Monitoramento_Base!$A:$P,16,FALSE),0)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IFERROR(VLOOKUP(A2198,[1]Monitoramento_Base!$A:$J,7,FALSE),0)</f>
        <v>194990</v>
      </c>
      <c r="C2198">
        <f>IFERROR(VLOOKUP(A2198,[1]Monitoramento_Base!$A:$J,8,FALSE),0)</f>
        <v>63312676</v>
      </c>
      <c r="D2198">
        <f>IFERROR(VLOOKUP(A2198,[1]Monitoramento_Base!$A:$K,11,FALSE),0)</f>
        <v>228352</v>
      </c>
      <c r="E2198">
        <f>IFERROR(VLOOKUP(A2198,[1]Monitoramento_Base!$A:$L,12,FALSE),0)</f>
        <v>60349215</v>
      </c>
      <c r="F2198">
        <f>IFERROR(VLOOKUP(A2198,[1]Monitoramento_Base!$A:$O,15,FALSE),0)</f>
        <v>163531</v>
      </c>
      <c r="G2198">
        <f>IFERROR(VLOOKUP(A2198,[1]Monitoramento_Base!$A:$P,16,FALSE),0)</f>
        <v>36308993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IFERROR(VLOOKUP(A2199,[1]Monitoramento_Base!$A:$J,7,FALSE),0)</f>
        <v>0</v>
      </c>
      <c r="C2199">
        <f>IFERROR(VLOOKUP(A2199,[1]Monitoramento_Base!$A:$J,8,FALSE),0)</f>
        <v>328425563</v>
      </c>
      <c r="D2199">
        <f>IFERROR(VLOOKUP(A2199,[1]Monitoramento_Base!$A:$K,11,FALSE),0)</f>
        <v>0</v>
      </c>
      <c r="E2199">
        <f>IFERROR(VLOOKUP(A2199,[1]Monitoramento_Base!$A:$L,12,FALSE),0)</f>
        <v>317831190</v>
      </c>
      <c r="F2199">
        <f>IFERROR(VLOOKUP(A2199,[1]Monitoramento_Base!$A:$O,15,FALSE),0)</f>
        <v>0</v>
      </c>
      <c r="G2199">
        <f>IFERROR(VLOOKUP(A2199,[1]Monitoramento_Base!$A:$P,16,FALSE),0)</f>
        <v>211887460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IFERROR(VLOOKUP(A2200,[1]Monitoramento_Base!$A:$J,7,FALSE),0)</f>
        <v>0</v>
      </c>
      <c r="C2200">
        <f>IFERROR(VLOOKUP(A2200,[1]Monitoramento_Base!$A:$J,8,FALSE),0)</f>
        <v>25522238</v>
      </c>
      <c r="D2200">
        <f>IFERROR(VLOOKUP(A2200,[1]Monitoramento_Base!$A:$K,11,FALSE),0)</f>
        <v>0</v>
      </c>
      <c r="E2200">
        <f>IFERROR(VLOOKUP(A2200,[1]Monitoramento_Base!$A:$L,12,FALSE),0)</f>
        <v>24698940</v>
      </c>
      <c r="F2200">
        <f>IFERROR(VLOOKUP(A2200,[1]Monitoramento_Base!$A:$O,15,FALSE),0)</f>
        <v>0</v>
      </c>
      <c r="G2200">
        <f>IFERROR(VLOOKUP(A2200,[1]Monitoramento_Base!$A:$P,16,FALSE),0)</f>
        <v>16465960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IFERROR(VLOOKUP(A2201,[1]Monitoramento_Base!$A:$J,7,FALSE),0)</f>
        <v>0</v>
      </c>
      <c r="C2201">
        <f>IFERROR(VLOOKUP(A2201,[1]Monitoramento_Base!$A:$J,8,FALSE),0)</f>
        <v>2863625</v>
      </c>
      <c r="D2201">
        <f>IFERROR(VLOOKUP(A2201,[1]Monitoramento_Base!$A:$K,11,FALSE),0)</f>
        <v>0</v>
      </c>
      <c r="E2201">
        <f>IFERROR(VLOOKUP(A2201,[1]Monitoramento_Base!$A:$L,12,FALSE),0)</f>
        <v>2771250</v>
      </c>
      <c r="F2201">
        <f>IFERROR(VLOOKUP(A2201,[1]Monitoramento_Base!$A:$O,15,FALSE),0)</f>
        <v>0</v>
      </c>
      <c r="G2201">
        <f>IFERROR(VLOOKUP(A2201,[1]Monitoramento_Base!$A:$P,16,FALSE),0)</f>
        <v>1847500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IFERROR(VLOOKUP(A2202,[1]Monitoramento_Base!$A:$J,7,FALSE),0)</f>
        <v>46834</v>
      </c>
      <c r="C2202">
        <f>IFERROR(VLOOKUP(A2202,[1]Monitoramento_Base!$A:$J,8,FALSE),0)</f>
        <v>9249544</v>
      </c>
      <c r="D2202">
        <f>IFERROR(VLOOKUP(A2202,[1]Monitoramento_Base!$A:$K,11,FALSE),0)</f>
        <v>47893</v>
      </c>
      <c r="E2202">
        <f>IFERROR(VLOOKUP(A2202,[1]Monitoramento_Base!$A:$L,12,FALSE),0)</f>
        <v>10032425</v>
      </c>
      <c r="F2202">
        <f>IFERROR(VLOOKUP(A2202,[1]Monitoramento_Base!$A:$O,15,FALSE),0)</f>
        <v>38148</v>
      </c>
      <c r="G2202">
        <f>IFERROR(VLOOKUP(A2202,[1]Monitoramento_Base!$A:$P,16,FALSE),0)</f>
        <v>8197025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IFERROR(VLOOKUP(A2203,[1]Monitoramento_Base!$A:$J,7,FALSE),0)</f>
        <v>0</v>
      </c>
      <c r="C2203">
        <f>IFERROR(VLOOKUP(A2203,[1]Monitoramento_Base!$A:$J,8,FALSE),0)</f>
        <v>0</v>
      </c>
      <c r="D2203">
        <f>IFERROR(VLOOKUP(A2203,[1]Monitoramento_Base!$A:$K,11,FALSE),0)</f>
        <v>0</v>
      </c>
      <c r="E2203">
        <f>IFERROR(VLOOKUP(A2203,[1]Monitoramento_Base!$A:$L,12,FALSE),0)</f>
        <v>0</v>
      </c>
      <c r="F2203">
        <f>IFERROR(VLOOKUP(A2203,[1]Monitoramento_Base!$A:$O,15,FALSE),0)</f>
        <v>0</v>
      </c>
      <c r="G2203">
        <f>IFERROR(VLOOKUP(A2203,[1]Monitoramento_Base!$A:$P,16,FALSE),0)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IFERROR(VLOOKUP(A2204,[1]Monitoramento_Base!$A:$J,7,FALSE),0)</f>
        <v>7159</v>
      </c>
      <c r="C2204">
        <f>IFERROR(VLOOKUP(A2204,[1]Monitoramento_Base!$A:$J,8,FALSE),0)</f>
        <v>44531914</v>
      </c>
      <c r="D2204">
        <f>IFERROR(VLOOKUP(A2204,[1]Monitoramento_Base!$A:$K,11,FALSE),0)</f>
        <v>13348</v>
      </c>
      <c r="E2204">
        <f>IFERROR(VLOOKUP(A2204,[1]Monitoramento_Base!$A:$L,12,FALSE),0)</f>
        <v>43792865</v>
      </c>
      <c r="F2204">
        <f>IFERROR(VLOOKUP(A2204,[1]Monitoramento_Base!$A:$O,15,FALSE),0)</f>
        <v>10730</v>
      </c>
      <c r="G2204">
        <f>IFERROR(VLOOKUP(A2204,[1]Monitoramento_Base!$A:$P,16,FALSE),0)</f>
        <v>30869922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IFERROR(VLOOKUP(A2205,[1]Monitoramento_Base!$A:$J,7,FALSE),0)</f>
        <v>5435</v>
      </c>
      <c r="C2205">
        <f>IFERROR(VLOOKUP(A2205,[1]Monitoramento_Base!$A:$J,8,FALSE),0)</f>
        <v>16945503</v>
      </c>
      <c r="D2205">
        <f>IFERROR(VLOOKUP(A2205,[1]Monitoramento_Base!$A:$K,11,FALSE),0)</f>
        <v>12261</v>
      </c>
      <c r="E2205">
        <f>IFERROR(VLOOKUP(A2205,[1]Monitoramento_Base!$A:$L,12,FALSE),0)</f>
        <v>16441962</v>
      </c>
      <c r="F2205">
        <f>IFERROR(VLOOKUP(A2205,[1]Monitoramento_Base!$A:$O,15,FALSE),0)</f>
        <v>4791</v>
      </c>
      <c r="G2205">
        <f>IFERROR(VLOOKUP(A2205,[1]Monitoramento_Base!$A:$P,16,FALSE),0)</f>
        <v>10977450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IFERROR(VLOOKUP(A2206,[1]Monitoramento_Base!$A:$J,7,FALSE),0)</f>
        <v>164695</v>
      </c>
      <c r="C2206">
        <f>IFERROR(VLOOKUP(A2206,[1]Monitoramento_Base!$A:$J,8,FALSE),0)</f>
        <v>214396259</v>
      </c>
      <c r="D2206">
        <f>IFERROR(VLOOKUP(A2206,[1]Monitoramento_Base!$A:$K,11,FALSE),0)</f>
        <v>165772</v>
      </c>
      <c r="E2206">
        <f>IFERROR(VLOOKUP(A2206,[1]Monitoramento_Base!$A:$L,12,FALSE),0)</f>
        <v>203191505</v>
      </c>
      <c r="F2206">
        <f>IFERROR(VLOOKUP(A2206,[1]Monitoramento_Base!$A:$O,15,FALSE),0)</f>
        <v>117726</v>
      </c>
      <c r="G2206">
        <f>IFERROR(VLOOKUP(A2206,[1]Monitoramento_Base!$A:$P,16,FALSE),0)</f>
        <v>140825215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IFERROR(VLOOKUP(A2207,[1]Monitoramento_Base!$A:$J,7,FALSE),0)</f>
        <v>0</v>
      </c>
      <c r="C2207">
        <f>IFERROR(VLOOKUP(A2207,[1]Monitoramento_Base!$A:$J,8,FALSE),0)</f>
        <v>0</v>
      </c>
      <c r="D2207">
        <f>IFERROR(VLOOKUP(A2207,[1]Monitoramento_Base!$A:$K,11,FALSE),0)</f>
        <v>0</v>
      </c>
      <c r="E2207">
        <f>IFERROR(VLOOKUP(A2207,[1]Monitoramento_Base!$A:$L,12,FALSE),0)</f>
        <v>0</v>
      </c>
      <c r="F2207">
        <f>IFERROR(VLOOKUP(A2207,[1]Monitoramento_Base!$A:$O,15,FALSE),0)</f>
        <v>0</v>
      </c>
      <c r="G2207">
        <f>IFERROR(VLOOKUP(A2207,[1]Monitoramento_Base!$A:$P,16,FALSE),0)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IFERROR(VLOOKUP(A2208,[1]Monitoramento_Base!$A:$J,7,FALSE),0)</f>
        <v>435559</v>
      </c>
      <c r="C2208">
        <f>IFERROR(VLOOKUP(A2208,[1]Monitoramento_Base!$A:$J,8,FALSE),0)</f>
        <v>126340140</v>
      </c>
      <c r="D2208">
        <f>IFERROR(VLOOKUP(A2208,[1]Monitoramento_Base!$A:$K,11,FALSE),0)</f>
        <v>474273</v>
      </c>
      <c r="E2208">
        <f>IFERROR(VLOOKUP(A2208,[1]Monitoramento_Base!$A:$L,12,FALSE),0)</f>
        <v>108508459</v>
      </c>
      <c r="F2208">
        <f>IFERROR(VLOOKUP(A2208,[1]Monitoramento_Base!$A:$O,15,FALSE),0)</f>
        <v>300665</v>
      </c>
      <c r="G2208">
        <f>IFERROR(VLOOKUP(A2208,[1]Monitoramento_Base!$A:$P,16,FALSE),0)</f>
        <v>65137333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IFERROR(VLOOKUP(A2209,[1]Monitoramento_Base!$A:$J,7,FALSE),0)</f>
        <v>0</v>
      </c>
      <c r="C2209">
        <f>IFERROR(VLOOKUP(A2209,[1]Monitoramento_Base!$A:$J,8,FALSE),0)</f>
        <v>14742453</v>
      </c>
      <c r="D2209">
        <f>IFERROR(VLOOKUP(A2209,[1]Monitoramento_Base!$A:$K,11,FALSE),0)</f>
        <v>0</v>
      </c>
      <c r="E2209">
        <f>IFERROR(VLOOKUP(A2209,[1]Monitoramento_Base!$A:$L,12,FALSE),0)</f>
        <v>14266890</v>
      </c>
      <c r="F2209">
        <f>IFERROR(VLOOKUP(A2209,[1]Monitoramento_Base!$A:$O,15,FALSE),0)</f>
        <v>0</v>
      </c>
      <c r="G2209">
        <f>IFERROR(VLOOKUP(A2209,[1]Monitoramento_Base!$A:$P,16,FALSE),0)</f>
        <v>9511260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IFERROR(VLOOKUP(A2210,[1]Monitoramento_Base!$A:$J,7,FALSE),0)</f>
        <v>49789</v>
      </c>
      <c r="C2210">
        <f>IFERROR(VLOOKUP(A2210,[1]Monitoramento_Base!$A:$J,8,FALSE),0)</f>
        <v>160433889</v>
      </c>
      <c r="D2210">
        <f>IFERROR(VLOOKUP(A2210,[1]Monitoramento_Base!$A:$K,11,FALSE),0)</f>
        <v>48383</v>
      </c>
      <c r="E2210">
        <f>IFERROR(VLOOKUP(A2210,[1]Monitoramento_Base!$A:$L,12,FALSE),0)</f>
        <v>151624705</v>
      </c>
      <c r="F2210">
        <f>IFERROR(VLOOKUP(A2210,[1]Monitoramento_Base!$A:$O,15,FALSE),0)</f>
        <v>42413</v>
      </c>
      <c r="G2210">
        <f>IFERROR(VLOOKUP(A2210,[1]Monitoramento_Base!$A:$P,16,FALSE),0)</f>
        <v>86777614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IFERROR(VLOOKUP(A2211,[1]Monitoramento_Base!$A:$J,7,FALSE),0)</f>
        <v>0</v>
      </c>
      <c r="C2211">
        <f>IFERROR(VLOOKUP(A2211,[1]Monitoramento_Base!$A:$J,8,FALSE),0)</f>
        <v>45426532</v>
      </c>
      <c r="D2211">
        <f>IFERROR(VLOOKUP(A2211,[1]Monitoramento_Base!$A:$K,11,FALSE),0)</f>
        <v>0</v>
      </c>
      <c r="E2211">
        <f>IFERROR(VLOOKUP(A2211,[1]Monitoramento_Base!$A:$L,12,FALSE),0)</f>
        <v>43961160</v>
      </c>
      <c r="F2211">
        <f>IFERROR(VLOOKUP(A2211,[1]Monitoramento_Base!$A:$O,15,FALSE),0)</f>
        <v>0</v>
      </c>
      <c r="G2211">
        <f>IFERROR(VLOOKUP(A2211,[1]Monitoramento_Base!$A:$P,16,FALSE),0)</f>
        <v>29307440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IFERROR(VLOOKUP(A2212,[1]Monitoramento_Base!$A:$J,7,FALSE),0)</f>
        <v>0</v>
      </c>
      <c r="C2212">
        <f>IFERROR(VLOOKUP(A2212,[1]Monitoramento_Base!$A:$J,8,FALSE),0)</f>
        <v>27666322</v>
      </c>
      <c r="D2212">
        <f>IFERROR(VLOOKUP(A2212,[1]Monitoramento_Base!$A:$K,11,FALSE),0)</f>
        <v>0</v>
      </c>
      <c r="E2212">
        <f>IFERROR(VLOOKUP(A2212,[1]Monitoramento_Base!$A:$L,12,FALSE),0)</f>
        <v>26773860</v>
      </c>
      <c r="F2212">
        <f>IFERROR(VLOOKUP(A2212,[1]Monitoramento_Base!$A:$O,15,FALSE),0)</f>
        <v>0</v>
      </c>
      <c r="G2212">
        <f>IFERROR(VLOOKUP(A2212,[1]Monitoramento_Base!$A:$P,16,FALSE),0)</f>
        <v>17849240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IFERROR(VLOOKUP(A2213,[1]Monitoramento_Base!$A:$J,7,FALSE),0)</f>
        <v>0</v>
      </c>
      <c r="C2213">
        <f>IFERROR(VLOOKUP(A2213,[1]Monitoramento_Base!$A:$J,8,FALSE),0)</f>
        <v>100835808</v>
      </c>
      <c r="D2213">
        <f>IFERROR(VLOOKUP(A2213,[1]Monitoramento_Base!$A:$K,11,FALSE),0)</f>
        <v>0</v>
      </c>
      <c r="E2213">
        <f>IFERROR(VLOOKUP(A2213,[1]Monitoramento_Base!$A:$L,12,FALSE),0)</f>
        <v>97583040</v>
      </c>
      <c r="F2213">
        <f>IFERROR(VLOOKUP(A2213,[1]Monitoramento_Base!$A:$O,15,FALSE),0)</f>
        <v>0</v>
      </c>
      <c r="G2213">
        <f>IFERROR(VLOOKUP(A2213,[1]Monitoramento_Base!$A:$P,16,FALSE),0)</f>
        <v>65055360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IFERROR(VLOOKUP(A2214,[1]Monitoramento_Base!$A:$J,7,FALSE),0)</f>
        <v>0</v>
      </c>
      <c r="C2214">
        <f>IFERROR(VLOOKUP(A2214,[1]Monitoramento_Base!$A:$J,8,FALSE),0)</f>
        <v>43081072</v>
      </c>
      <c r="D2214">
        <f>IFERROR(VLOOKUP(A2214,[1]Monitoramento_Base!$A:$K,11,FALSE),0)</f>
        <v>0</v>
      </c>
      <c r="E2214">
        <f>IFERROR(VLOOKUP(A2214,[1]Monitoramento_Base!$A:$L,12,FALSE),0)</f>
        <v>41691360</v>
      </c>
      <c r="F2214">
        <f>IFERROR(VLOOKUP(A2214,[1]Monitoramento_Base!$A:$O,15,FALSE),0)</f>
        <v>0</v>
      </c>
      <c r="G2214">
        <f>IFERROR(VLOOKUP(A2214,[1]Monitoramento_Base!$A:$P,16,FALSE),0)</f>
        <v>27794240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IFERROR(VLOOKUP(A2215,[1]Monitoramento_Base!$A:$J,7,FALSE),0)</f>
        <v>0</v>
      </c>
      <c r="C2215">
        <f>IFERROR(VLOOKUP(A2215,[1]Monitoramento_Base!$A:$J,8,FALSE),0)</f>
        <v>36111280</v>
      </c>
      <c r="D2215">
        <f>IFERROR(VLOOKUP(A2215,[1]Monitoramento_Base!$A:$K,11,FALSE),0)</f>
        <v>0</v>
      </c>
      <c r="E2215">
        <f>IFERROR(VLOOKUP(A2215,[1]Monitoramento_Base!$A:$L,12,FALSE),0)</f>
        <v>34946400</v>
      </c>
      <c r="F2215">
        <f>IFERROR(VLOOKUP(A2215,[1]Monitoramento_Base!$A:$O,15,FALSE),0)</f>
        <v>0</v>
      </c>
      <c r="G2215">
        <f>IFERROR(VLOOKUP(A2215,[1]Monitoramento_Base!$A:$P,16,FALSE),0)</f>
        <v>23297600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IFERROR(VLOOKUP(A2216,[1]Monitoramento_Base!$A:$J,7,FALSE),0)</f>
        <v>199319</v>
      </c>
      <c r="C2216">
        <f>IFERROR(VLOOKUP(A2216,[1]Monitoramento_Base!$A:$J,8,FALSE),0)</f>
        <v>47408146</v>
      </c>
      <c r="D2216">
        <f>IFERROR(VLOOKUP(A2216,[1]Monitoramento_Base!$A:$K,11,FALSE),0)</f>
        <v>205128</v>
      </c>
      <c r="E2216">
        <f>IFERROR(VLOOKUP(A2216,[1]Monitoramento_Base!$A:$L,12,FALSE),0)</f>
        <v>43703871</v>
      </c>
      <c r="F2216">
        <f>IFERROR(VLOOKUP(A2216,[1]Monitoramento_Base!$A:$O,15,FALSE),0)</f>
        <v>129461</v>
      </c>
      <c r="G2216">
        <f>IFERROR(VLOOKUP(A2216,[1]Monitoramento_Base!$A:$P,16,FALSE),0)</f>
        <v>24595056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IFERROR(VLOOKUP(A2217,[1]Monitoramento_Base!$A:$J,7,FALSE),0)</f>
        <v>124232</v>
      </c>
      <c r="C2217">
        <f>IFERROR(VLOOKUP(A2217,[1]Monitoramento_Base!$A:$J,8,FALSE),0)</f>
        <v>18688357</v>
      </c>
      <c r="D2217">
        <f>IFERROR(VLOOKUP(A2217,[1]Monitoramento_Base!$A:$K,11,FALSE),0)</f>
        <v>120979</v>
      </c>
      <c r="E2217">
        <f>IFERROR(VLOOKUP(A2217,[1]Monitoramento_Base!$A:$L,12,FALSE),0)</f>
        <v>23517659</v>
      </c>
      <c r="F2217">
        <f>IFERROR(VLOOKUP(A2217,[1]Monitoramento_Base!$A:$O,15,FALSE),0)</f>
        <v>114382</v>
      </c>
      <c r="G2217">
        <f>IFERROR(VLOOKUP(A2217,[1]Monitoramento_Base!$A:$P,16,FALSE),0)</f>
        <v>14938492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IFERROR(VLOOKUP(A2218,[1]Monitoramento_Base!$A:$J,7,FALSE),0)</f>
        <v>0</v>
      </c>
      <c r="C2218">
        <f>IFERROR(VLOOKUP(A2218,[1]Monitoramento_Base!$A:$J,8,FALSE),0)</f>
        <v>0</v>
      </c>
      <c r="D2218">
        <f>IFERROR(VLOOKUP(A2218,[1]Monitoramento_Base!$A:$K,11,FALSE),0)</f>
        <v>0</v>
      </c>
      <c r="E2218">
        <f>IFERROR(VLOOKUP(A2218,[1]Monitoramento_Base!$A:$L,12,FALSE),0)</f>
        <v>0</v>
      </c>
      <c r="F2218">
        <f>IFERROR(VLOOKUP(A2218,[1]Monitoramento_Base!$A:$O,15,FALSE),0)</f>
        <v>0</v>
      </c>
      <c r="G2218">
        <f>IFERROR(VLOOKUP(A2218,[1]Monitoramento_Base!$A:$P,16,FALSE),0)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IFERROR(VLOOKUP(A2219,[1]Monitoramento_Base!$A:$J,7,FALSE),0)</f>
        <v>0</v>
      </c>
      <c r="C2219">
        <f>IFERROR(VLOOKUP(A2219,[1]Monitoramento_Base!$A:$J,8,FALSE),0)</f>
        <v>13733868</v>
      </c>
      <c r="D2219">
        <f>IFERROR(VLOOKUP(A2219,[1]Monitoramento_Base!$A:$K,11,FALSE),0)</f>
        <v>0</v>
      </c>
      <c r="E2219">
        <f>IFERROR(VLOOKUP(A2219,[1]Monitoramento_Base!$A:$L,12,FALSE),0)</f>
        <v>13290840</v>
      </c>
      <c r="F2219">
        <f>IFERROR(VLOOKUP(A2219,[1]Monitoramento_Base!$A:$O,15,FALSE),0)</f>
        <v>0</v>
      </c>
      <c r="G2219">
        <f>IFERROR(VLOOKUP(A2219,[1]Monitoramento_Base!$A:$P,16,FALSE),0)</f>
        <v>8860560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IFERROR(VLOOKUP(A2220,[1]Monitoramento_Base!$A:$J,7,FALSE),0)</f>
        <v>0</v>
      </c>
      <c r="C2220">
        <f>IFERROR(VLOOKUP(A2220,[1]Monitoramento_Base!$A:$J,8,FALSE),0)</f>
        <v>57611082</v>
      </c>
      <c r="D2220">
        <f>IFERROR(VLOOKUP(A2220,[1]Monitoramento_Base!$A:$K,11,FALSE),0)</f>
        <v>0</v>
      </c>
      <c r="E2220">
        <f>IFERROR(VLOOKUP(A2220,[1]Monitoramento_Base!$A:$L,12,FALSE),0)</f>
        <v>55752660</v>
      </c>
      <c r="F2220">
        <f>IFERROR(VLOOKUP(A2220,[1]Monitoramento_Base!$A:$O,15,FALSE),0)</f>
        <v>0</v>
      </c>
      <c r="G2220">
        <f>IFERROR(VLOOKUP(A2220,[1]Monitoramento_Base!$A:$P,16,FALSE),0)</f>
        <v>37168440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IFERROR(VLOOKUP(A2221,[1]Monitoramento_Base!$A:$J,7,FALSE),0)</f>
        <v>0</v>
      </c>
      <c r="C2221">
        <f>IFERROR(VLOOKUP(A2221,[1]Monitoramento_Base!$A:$J,8,FALSE),0)</f>
        <v>0</v>
      </c>
      <c r="D2221">
        <f>IFERROR(VLOOKUP(A2221,[1]Monitoramento_Base!$A:$K,11,FALSE),0)</f>
        <v>0</v>
      </c>
      <c r="E2221">
        <f>IFERROR(VLOOKUP(A2221,[1]Monitoramento_Base!$A:$L,12,FALSE),0)</f>
        <v>0</v>
      </c>
      <c r="F2221">
        <f>IFERROR(VLOOKUP(A2221,[1]Monitoramento_Base!$A:$O,15,FALSE),0)</f>
        <v>0</v>
      </c>
      <c r="G2221">
        <f>IFERROR(VLOOKUP(A2221,[1]Monitoramento_Base!$A:$P,16,FALSE),0)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IFERROR(VLOOKUP(A2222,[1]Monitoramento_Base!$A:$J,7,FALSE),0)</f>
        <v>51712</v>
      </c>
      <c r="C2222">
        <f>IFERROR(VLOOKUP(A2222,[1]Monitoramento_Base!$A:$J,8,FALSE),0)</f>
        <v>11367093</v>
      </c>
      <c r="D2222">
        <f>IFERROR(VLOOKUP(A2222,[1]Monitoramento_Base!$A:$K,11,FALSE),0)</f>
        <v>38553</v>
      </c>
      <c r="E2222">
        <f>IFERROR(VLOOKUP(A2222,[1]Monitoramento_Base!$A:$L,12,FALSE),0)</f>
        <v>11499172</v>
      </c>
      <c r="F2222">
        <f>IFERROR(VLOOKUP(A2222,[1]Monitoramento_Base!$A:$O,15,FALSE),0)</f>
        <v>17483</v>
      </c>
      <c r="G2222">
        <f>IFERROR(VLOOKUP(A2222,[1]Monitoramento_Base!$A:$P,16,FALSE),0)</f>
        <v>7125590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IFERROR(VLOOKUP(A2223,[1]Monitoramento_Base!$A:$J,7,FALSE),0)</f>
        <v>20665</v>
      </c>
      <c r="C2223">
        <f>IFERROR(VLOOKUP(A2223,[1]Monitoramento_Base!$A:$J,8,FALSE),0)</f>
        <v>26989679</v>
      </c>
      <c r="D2223">
        <f>IFERROR(VLOOKUP(A2223,[1]Monitoramento_Base!$A:$K,11,FALSE),0)</f>
        <v>11081</v>
      </c>
      <c r="E2223">
        <f>IFERROR(VLOOKUP(A2223,[1]Monitoramento_Base!$A:$L,12,FALSE),0)</f>
        <v>28943108</v>
      </c>
      <c r="F2223">
        <f>IFERROR(VLOOKUP(A2223,[1]Monitoramento_Base!$A:$O,15,FALSE),0)</f>
        <v>37517</v>
      </c>
      <c r="G2223">
        <f>IFERROR(VLOOKUP(A2223,[1]Monitoramento_Base!$A:$P,16,FALSE),0)</f>
        <v>20979338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IFERROR(VLOOKUP(A2224,[1]Monitoramento_Base!$A:$J,7,FALSE),0)</f>
        <v>273725</v>
      </c>
      <c r="C2224">
        <f>IFERROR(VLOOKUP(A2224,[1]Monitoramento_Base!$A:$J,8,FALSE),0)</f>
        <v>180386472</v>
      </c>
      <c r="D2224">
        <f>IFERROR(VLOOKUP(A2224,[1]Monitoramento_Base!$A:$K,11,FALSE),0)</f>
        <v>358300</v>
      </c>
      <c r="E2224">
        <f>IFERROR(VLOOKUP(A2224,[1]Monitoramento_Base!$A:$L,12,FALSE),0)</f>
        <v>166526783</v>
      </c>
      <c r="F2224">
        <f>IFERROR(VLOOKUP(A2224,[1]Monitoramento_Base!$A:$O,15,FALSE),0)</f>
        <v>262174</v>
      </c>
      <c r="G2224">
        <f>IFERROR(VLOOKUP(A2224,[1]Monitoramento_Base!$A:$P,16,FALSE),0)</f>
        <v>82556056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IFERROR(VLOOKUP(A2225,[1]Monitoramento_Base!$A:$J,7,FALSE),0)</f>
        <v>81123</v>
      </c>
      <c r="C2225">
        <f>IFERROR(VLOOKUP(A2225,[1]Monitoramento_Base!$A:$J,8,FALSE),0)</f>
        <v>75546682</v>
      </c>
      <c r="D2225">
        <f>IFERROR(VLOOKUP(A2225,[1]Monitoramento_Base!$A:$K,11,FALSE),0)</f>
        <v>72619</v>
      </c>
      <c r="E2225">
        <f>IFERROR(VLOOKUP(A2225,[1]Monitoramento_Base!$A:$L,12,FALSE),0)</f>
        <v>69473087</v>
      </c>
      <c r="F2225">
        <f>IFERROR(VLOOKUP(A2225,[1]Monitoramento_Base!$A:$O,15,FALSE),0)</f>
        <v>71303</v>
      </c>
      <c r="G2225">
        <f>IFERROR(VLOOKUP(A2225,[1]Monitoramento_Base!$A:$P,16,FALSE),0)</f>
        <v>48622501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IFERROR(VLOOKUP(A2226,[1]Monitoramento_Base!$A:$J,7,FALSE),0)</f>
        <v>56000</v>
      </c>
      <c r="C2226">
        <f>IFERROR(VLOOKUP(A2226,[1]Monitoramento_Base!$A:$J,8,FALSE),0)</f>
        <v>47511079</v>
      </c>
      <c r="D2226">
        <f>IFERROR(VLOOKUP(A2226,[1]Monitoramento_Base!$A:$K,11,FALSE),0)</f>
        <v>65373</v>
      </c>
      <c r="E2226">
        <f>IFERROR(VLOOKUP(A2226,[1]Monitoramento_Base!$A:$L,12,FALSE),0)</f>
        <v>46493271</v>
      </c>
      <c r="F2226">
        <f>IFERROR(VLOOKUP(A2226,[1]Monitoramento_Base!$A:$O,15,FALSE),0)</f>
        <v>38456</v>
      </c>
      <c r="G2226">
        <f>IFERROR(VLOOKUP(A2226,[1]Monitoramento_Base!$A:$P,16,FALSE),0)</f>
        <v>29078807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IFERROR(VLOOKUP(A2227,[1]Monitoramento_Base!$A:$J,7,FALSE),0)</f>
        <v>0</v>
      </c>
      <c r="C2227">
        <f>IFERROR(VLOOKUP(A2227,[1]Monitoramento_Base!$A:$J,8,FALSE),0)</f>
        <v>0</v>
      </c>
      <c r="D2227">
        <f>IFERROR(VLOOKUP(A2227,[1]Monitoramento_Base!$A:$K,11,FALSE),0)</f>
        <v>0</v>
      </c>
      <c r="E2227">
        <f>IFERROR(VLOOKUP(A2227,[1]Monitoramento_Base!$A:$L,12,FALSE),0)</f>
        <v>0</v>
      </c>
      <c r="F2227">
        <f>IFERROR(VLOOKUP(A2227,[1]Monitoramento_Base!$A:$O,15,FALSE),0)</f>
        <v>0</v>
      </c>
      <c r="G2227">
        <f>IFERROR(VLOOKUP(A2227,[1]Monitoramento_Base!$A:$P,16,FALSE),0)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IFERROR(VLOOKUP(A2228,[1]Monitoramento_Base!$A:$J,7,FALSE),0)</f>
        <v>0</v>
      </c>
      <c r="C2228">
        <f>IFERROR(VLOOKUP(A2228,[1]Monitoramento_Base!$A:$J,8,FALSE),0)</f>
        <v>488684</v>
      </c>
      <c r="D2228">
        <f>IFERROR(VLOOKUP(A2228,[1]Monitoramento_Base!$A:$K,11,FALSE),0)</f>
        <v>0</v>
      </c>
      <c r="E2228">
        <f>IFERROR(VLOOKUP(A2228,[1]Monitoramento_Base!$A:$L,12,FALSE),0)</f>
        <v>472920</v>
      </c>
      <c r="F2228">
        <f>IFERROR(VLOOKUP(A2228,[1]Monitoramento_Base!$A:$O,15,FALSE),0)</f>
        <v>0</v>
      </c>
      <c r="G2228">
        <f>IFERROR(VLOOKUP(A2228,[1]Monitoramento_Base!$A:$P,16,FALSE),0)</f>
        <v>315280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IFERROR(VLOOKUP(A2229,[1]Monitoramento_Base!$A:$J,7,FALSE),0)</f>
        <v>0</v>
      </c>
      <c r="C2229">
        <f>IFERROR(VLOOKUP(A2229,[1]Monitoramento_Base!$A:$J,8,FALSE),0)</f>
        <v>71660840</v>
      </c>
      <c r="D2229">
        <f>IFERROR(VLOOKUP(A2229,[1]Monitoramento_Base!$A:$K,11,FALSE),0)</f>
        <v>0</v>
      </c>
      <c r="E2229">
        <f>IFERROR(VLOOKUP(A2229,[1]Monitoramento_Base!$A:$L,12,FALSE),0)</f>
        <v>69892984</v>
      </c>
      <c r="F2229">
        <f>IFERROR(VLOOKUP(A2229,[1]Monitoramento_Base!$A:$O,15,FALSE),0)</f>
        <v>23585</v>
      </c>
      <c r="G2229">
        <f>IFERROR(VLOOKUP(A2229,[1]Monitoramento_Base!$A:$P,16,FALSE),0)</f>
        <v>90135593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IFERROR(VLOOKUP(A2230,[1]Monitoramento_Base!$A:$J,7,FALSE),0)</f>
        <v>0</v>
      </c>
      <c r="C2230">
        <f>IFERROR(VLOOKUP(A2230,[1]Monitoramento_Base!$A:$J,8,FALSE),0)</f>
        <v>0</v>
      </c>
      <c r="D2230">
        <f>IFERROR(VLOOKUP(A2230,[1]Monitoramento_Base!$A:$K,11,FALSE),0)</f>
        <v>0</v>
      </c>
      <c r="E2230">
        <f>IFERROR(VLOOKUP(A2230,[1]Monitoramento_Base!$A:$L,12,FALSE),0)</f>
        <v>0</v>
      </c>
      <c r="F2230">
        <f>IFERROR(VLOOKUP(A2230,[1]Monitoramento_Base!$A:$O,15,FALSE),0)</f>
        <v>0</v>
      </c>
      <c r="G2230">
        <f>IFERROR(VLOOKUP(A2230,[1]Monitoramento_Base!$A:$P,16,FALSE),0)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IFERROR(VLOOKUP(A2231,[1]Monitoramento_Base!$A:$J,7,FALSE),0)</f>
        <v>0</v>
      </c>
      <c r="C2231">
        <f>IFERROR(VLOOKUP(A2231,[1]Monitoramento_Base!$A:$J,8,FALSE),0)</f>
        <v>75849808</v>
      </c>
      <c r="D2231">
        <f>IFERROR(VLOOKUP(A2231,[1]Monitoramento_Base!$A:$K,11,FALSE),0)</f>
        <v>0</v>
      </c>
      <c r="E2231">
        <f>IFERROR(VLOOKUP(A2231,[1]Monitoramento_Base!$A:$L,12,FALSE),0)</f>
        <v>73403040</v>
      </c>
      <c r="F2231">
        <f>IFERROR(VLOOKUP(A2231,[1]Monitoramento_Base!$A:$O,15,FALSE),0)</f>
        <v>0</v>
      </c>
      <c r="G2231">
        <f>IFERROR(VLOOKUP(A2231,[1]Monitoramento_Base!$A:$P,16,FALSE),0)</f>
        <v>48935360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143375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IFERROR(VLOOKUP(A2232,[1]Monitoramento_Base!$A:$J,7,FALSE),0)</f>
        <v>0</v>
      </c>
      <c r="C2232">
        <f>IFERROR(VLOOKUP(A2232,[1]Monitoramento_Base!$A:$J,8,FALSE),0)</f>
        <v>12288710</v>
      </c>
      <c r="D2232">
        <f>IFERROR(VLOOKUP(A2232,[1]Monitoramento_Base!$A:$K,11,FALSE),0)</f>
        <v>0</v>
      </c>
      <c r="E2232">
        <f>IFERROR(VLOOKUP(A2232,[1]Monitoramento_Base!$A:$L,12,FALSE),0)</f>
        <v>9972214</v>
      </c>
      <c r="F2232">
        <f>IFERROR(VLOOKUP(A2232,[1]Monitoramento_Base!$A:$O,15,FALSE),0)</f>
        <v>0</v>
      </c>
      <c r="G2232">
        <f>IFERROR(VLOOKUP(A2232,[1]Monitoramento_Base!$A:$P,16,FALSE),0)</f>
        <v>4981620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IFERROR(VLOOKUP(A2233,[1]Monitoramento_Base!$A:$J,7,FALSE),0)</f>
        <v>86488</v>
      </c>
      <c r="C2233">
        <f>IFERROR(VLOOKUP(A2233,[1]Monitoramento_Base!$A:$J,8,FALSE),0)</f>
        <v>8830415</v>
      </c>
      <c r="D2233">
        <f>IFERROR(VLOOKUP(A2233,[1]Monitoramento_Base!$A:$K,11,FALSE),0)</f>
        <v>69377</v>
      </c>
      <c r="E2233">
        <f>IFERROR(VLOOKUP(A2233,[1]Monitoramento_Base!$A:$L,12,FALSE),0)</f>
        <v>6081845</v>
      </c>
      <c r="F2233">
        <f>IFERROR(VLOOKUP(A2233,[1]Monitoramento_Base!$A:$O,15,FALSE),0)</f>
        <v>41798</v>
      </c>
      <c r="G2233">
        <f>IFERROR(VLOOKUP(A2233,[1]Monitoramento_Base!$A:$P,16,FALSE),0)</f>
        <v>2762222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IFERROR(VLOOKUP(A2234,[1]Monitoramento_Base!$A:$J,7,FALSE),0)</f>
        <v>121221</v>
      </c>
      <c r="C2234">
        <f>IFERROR(VLOOKUP(A2234,[1]Monitoramento_Base!$A:$J,8,FALSE),0)</f>
        <v>64219841</v>
      </c>
      <c r="D2234">
        <f>IFERROR(VLOOKUP(A2234,[1]Monitoramento_Base!$A:$K,11,FALSE),0)</f>
        <v>118183</v>
      </c>
      <c r="E2234">
        <f>IFERROR(VLOOKUP(A2234,[1]Monitoramento_Base!$A:$L,12,FALSE),0)</f>
        <v>52626916</v>
      </c>
      <c r="F2234">
        <f>IFERROR(VLOOKUP(A2234,[1]Monitoramento_Base!$A:$O,15,FALSE),0)</f>
        <v>86071</v>
      </c>
      <c r="G2234">
        <f>IFERROR(VLOOKUP(A2234,[1]Monitoramento_Base!$A:$P,16,FALSE),0)</f>
        <v>32781832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IFERROR(VLOOKUP(A2235,[1]Monitoramento_Base!$A:$J,7,FALSE),0)</f>
        <v>0</v>
      </c>
      <c r="C2235">
        <f>IFERROR(VLOOKUP(A2235,[1]Monitoramento_Base!$A:$J,8,FALSE),0)</f>
        <v>0</v>
      </c>
      <c r="D2235">
        <f>IFERROR(VLOOKUP(A2235,[1]Monitoramento_Base!$A:$K,11,FALSE),0)</f>
        <v>0</v>
      </c>
      <c r="E2235">
        <f>IFERROR(VLOOKUP(A2235,[1]Monitoramento_Base!$A:$L,12,FALSE),0)</f>
        <v>0</v>
      </c>
      <c r="F2235">
        <f>IFERROR(VLOOKUP(A2235,[1]Monitoramento_Base!$A:$O,15,FALSE),0)</f>
        <v>0</v>
      </c>
      <c r="G2235">
        <f>IFERROR(VLOOKUP(A2235,[1]Monitoramento_Base!$A:$P,16,FALSE),0)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117835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322973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IFERROR(VLOOKUP(A2236,[1]Monitoramento_Base!$A:$J,7,FALSE),0)</f>
        <v>0</v>
      </c>
      <c r="C2236">
        <f>IFERROR(VLOOKUP(A2236,[1]Monitoramento_Base!$A:$J,8,FALSE),0)</f>
        <v>0</v>
      </c>
      <c r="D2236">
        <f>IFERROR(VLOOKUP(A2236,[1]Monitoramento_Base!$A:$K,11,FALSE),0)</f>
        <v>0</v>
      </c>
      <c r="E2236">
        <f>IFERROR(VLOOKUP(A2236,[1]Monitoramento_Base!$A:$L,12,FALSE),0)</f>
        <v>0</v>
      </c>
      <c r="F2236">
        <f>IFERROR(VLOOKUP(A2236,[1]Monitoramento_Base!$A:$O,15,FALSE),0)</f>
        <v>0</v>
      </c>
      <c r="G2236">
        <f>IFERROR(VLOOKUP(A2236,[1]Monitoramento_Base!$A:$P,16,FALSE),0)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IFERROR(VLOOKUP(A2237,[1]Monitoramento_Base!$A:$J,7,FALSE),0)</f>
        <v>0</v>
      </c>
      <c r="C2237">
        <f>IFERROR(VLOOKUP(A2237,[1]Monitoramento_Base!$A:$J,8,FALSE),0)</f>
        <v>0</v>
      </c>
      <c r="D2237">
        <f>IFERROR(VLOOKUP(A2237,[1]Monitoramento_Base!$A:$K,11,FALSE),0)</f>
        <v>0</v>
      </c>
      <c r="E2237">
        <f>IFERROR(VLOOKUP(A2237,[1]Monitoramento_Base!$A:$L,12,FALSE),0)</f>
        <v>0</v>
      </c>
      <c r="F2237">
        <f>IFERROR(VLOOKUP(A2237,[1]Monitoramento_Base!$A:$O,15,FALSE),0)</f>
        <v>0</v>
      </c>
      <c r="G2237">
        <f>IFERROR(VLOOKUP(A2237,[1]Monitoramento_Base!$A:$P,16,FALSE),0)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98019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IFERROR(VLOOKUP(A2238,[1]Monitoramento_Base!$A:$J,7,FALSE),0)</f>
        <v>0</v>
      </c>
      <c r="C2238">
        <f>IFERROR(VLOOKUP(A2238,[1]Monitoramento_Base!$A:$J,8,FALSE),0)</f>
        <v>8358003</v>
      </c>
      <c r="D2238">
        <f>IFERROR(VLOOKUP(A2238,[1]Monitoramento_Base!$A:$K,11,FALSE),0)</f>
        <v>0</v>
      </c>
      <c r="E2238">
        <f>IFERROR(VLOOKUP(A2238,[1]Monitoramento_Base!$A:$L,12,FALSE),0)</f>
        <v>8088390</v>
      </c>
      <c r="F2238">
        <f>IFERROR(VLOOKUP(A2238,[1]Monitoramento_Base!$A:$O,15,FALSE),0)</f>
        <v>0</v>
      </c>
      <c r="G2238">
        <f>IFERROR(VLOOKUP(A2238,[1]Monitoramento_Base!$A:$P,16,FALSE),0)</f>
        <v>5392260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28146</v>
      </c>
      <c r="Q2238">
        <f>IFERROR(VLOOKUP(A2238,[3]Sheet1!$A:$G,5,FALSE),0)</f>
        <v>89483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IFERROR(VLOOKUP(A2239,[1]Monitoramento_Base!$A:$J,7,FALSE),0)</f>
        <v>0</v>
      </c>
      <c r="C2239">
        <f>IFERROR(VLOOKUP(A2239,[1]Monitoramento_Base!$A:$J,8,FALSE),0)</f>
        <v>0</v>
      </c>
      <c r="D2239">
        <f>IFERROR(VLOOKUP(A2239,[1]Monitoramento_Base!$A:$K,11,FALSE),0)</f>
        <v>0</v>
      </c>
      <c r="E2239">
        <f>IFERROR(VLOOKUP(A2239,[1]Monitoramento_Base!$A:$L,12,FALSE),0)</f>
        <v>0</v>
      </c>
      <c r="F2239">
        <f>IFERROR(VLOOKUP(A2239,[1]Monitoramento_Base!$A:$O,15,FALSE),0)</f>
        <v>0</v>
      </c>
      <c r="G2239">
        <f>IFERROR(VLOOKUP(A2239,[1]Monitoramento_Base!$A:$P,16,FALSE),0)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IFERROR(VLOOKUP(A2240,[1]Monitoramento_Base!$A:$J,7,FALSE),0)</f>
        <v>0</v>
      </c>
      <c r="C2240">
        <f>IFERROR(VLOOKUP(A2240,[1]Monitoramento_Base!$A:$J,8,FALSE),0)</f>
        <v>399559</v>
      </c>
      <c r="D2240">
        <f>IFERROR(VLOOKUP(A2240,[1]Monitoramento_Base!$A:$K,11,FALSE),0)</f>
        <v>0</v>
      </c>
      <c r="E2240">
        <f>IFERROR(VLOOKUP(A2240,[1]Monitoramento_Base!$A:$L,12,FALSE),0)</f>
        <v>386670</v>
      </c>
      <c r="F2240">
        <f>IFERROR(VLOOKUP(A2240,[1]Monitoramento_Base!$A:$O,15,FALSE),0)</f>
        <v>0</v>
      </c>
      <c r="G2240">
        <f>IFERROR(VLOOKUP(A2240,[1]Monitoramento_Base!$A:$P,16,FALSE),0)</f>
        <v>257780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IFERROR(VLOOKUP(A2241,[1]Monitoramento_Base!$A:$J,7,FALSE),0)</f>
        <v>0</v>
      </c>
      <c r="C2241">
        <f>IFERROR(VLOOKUP(A2241,[1]Monitoramento_Base!$A:$J,8,FALSE),0)</f>
        <v>496</v>
      </c>
      <c r="D2241">
        <f>IFERROR(VLOOKUP(A2241,[1]Monitoramento_Base!$A:$K,11,FALSE),0)</f>
        <v>0</v>
      </c>
      <c r="E2241">
        <f>IFERROR(VLOOKUP(A2241,[1]Monitoramento_Base!$A:$L,12,FALSE),0)</f>
        <v>480</v>
      </c>
      <c r="F2241">
        <f>IFERROR(VLOOKUP(A2241,[1]Monitoramento_Base!$A:$O,15,FALSE),0)</f>
        <v>0</v>
      </c>
      <c r="G2241">
        <f>IFERROR(VLOOKUP(A2241,[1]Monitoramento_Base!$A:$P,16,FALSE),0)</f>
        <v>320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36402</v>
      </c>
      <c r="K2241">
        <f>IFERROR(VLOOKUP(A2241,[2]Sheet1!$A:$I,7,FALSE),0)</f>
        <v>104648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IFERROR(VLOOKUP(A2242,[1]Monitoramento_Base!$A:$J,7,FALSE),0)</f>
        <v>0</v>
      </c>
      <c r="C2242">
        <f>IFERROR(VLOOKUP(A2242,[1]Monitoramento_Base!$A:$J,8,FALSE),0)</f>
        <v>16143839</v>
      </c>
      <c r="D2242">
        <f>IFERROR(VLOOKUP(A2242,[1]Monitoramento_Base!$A:$K,11,FALSE),0)</f>
        <v>0</v>
      </c>
      <c r="E2242">
        <f>IFERROR(VLOOKUP(A2242,[1]Monitoramento_Base!$A:$L,12,FALSE),0)</f>
        <v>15623070</v>
      </c>
      <c r="F2242">
        <f>IFERROR(VLOOKUP(A2242,[1]Monitoramento_Base!$A:$O,15,FALSE),0)</f>
        <v>0</v>
      </c>
      <c r="G2242">
        <f>IFERROR(VLOOKUP(A2242,[1]Monitoramento_Base!$A:$P,16,FALSE),0)</f>
        <v>10415380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38149</v>
      </c>
      <c r="Q2242">
        <f>IFERROR(VLOOKUP(A2242,[3]Sheet1!$A:$G,5,FALSE),0)</f>
        <v>153019</v>
      </c>
      <c r="R2242">
        <f>IFERROR(VLOOKUP(A2242,[3]Sheet1!$A:$G,6,FALSE),0)</f>
        <v>12813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IFERROR(VLOOKUP(A2243,[1]Monitoramento_Base!$A:$J,7,FALSE),0)</f>
        <v>61850</v>
      </c>
      <c r="C2243">
        <f>IFERROR(VLOOKUP(A2243,[1]Monitoramento_Base!$A:$J,8,FALSE),0)</f>
        <v>3439003</v>
      </c>
      <c r="D2243">
        <f>IFERROR(VLOOKUP(A2243,[1]Monitoramento_Base!$A:$K,11,FALSE),0)</f>
        <v>66134</v>
      </c>
      <c r="E2243">
        <f>IFERROR(VLOOKUP(A2243,[1]Monitoramento_Base!$A:$L,12,FALSE),0)</f>
        <v>3743047</v>
      </c>
      <c r="F2243">
        <f>IFERROR(VLOOKUP(A2243,[1]Monitoramento_Base!$A:$O,15,FALSE),0)</f>
        <v>42514</v>
      </c>
      <c r="G2243">
        <f>IFERROR(VLOOKUP(A2243,[1]Monitoramento_Base!$A:$P,16,FALSE),0)</f>
        <v>2557832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IFERROR(VLOOKUP(A2244,[1]Monitoramento_Base!$A:$J,7,FALSE),0)</f>
        <v>0</v>
      </c>
      <c r="C2244">
        <f>IFERROR(VLOOKUP(A2244,[1]Monitoramento_Base!$A:$J,8,FALSE),0)</f>
        <v>0</v>
      </c>
      <c r="D2244">
        <f>IFERROR(VLOOKUP(A2244,[1]Monitoramento_Base!$A:$K,11,FALSE),0)</f>
        <v>0</v>
      </c>
      <c r="E2244">
        <f>IFERROR(VLOOKUP(A2244,[1]Monitoramento_Base!$A:$L,12,FALSE),0)</f>
        <v>0</v>
      </c>
      <c r="F2244">
        <f>IFERROR(VLOOKUP(A2244,[1]Monitoramento_Base!$A:$O,15,FALSE),0)</f>
        <v>0</v>
      </c>
      <c r="G2244">
        <f>IFERROR(VLOOKUP(A2244,[1]Monitoramento_Base!$A:$P,16,FALSE),0)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IFERROR(VLOOKUP(A2245,[1]Monitoramento_Base!$A:$J,7,FALSE),0)</f>
        <v>195185</v>
      </c>
      <c r="C2245">
        <f>IFERROR(VLOOKUP(A2245,[1]Monitoramento_Base!$A:$J,8,FALSE),0)</f>
        <v>53586763</v>
      </c>
      <c r="D2245">
        <f>IFERROR(VLOOKUP(A2245,[1]Monitoramento_Base!$A:$K,11,FALSE),0)</f>
        <v>365495</v>
      </c>
      <c r="E2245">
        <f>IFERROR(VLOOKUP(A2245,[1]Monitoramento_Base!$A:$L,12,FALSE),0)</f>
        <v>54066551</v>
      </c>
      <c r="F2245">
        <f>IFERROR(VLOOKUP(A2245,[1]Monitoramento_Base!$A:$O,15,FALSE),0)</f>
        <v>247137</v>
      </c>
      <c r="G2245">
        <f>IFERROR(VLOOKUP(A2245,[1]Monitoramento_Base!$A:$P,16,FALSE),0)</f>
        <v>44055234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IFERROR(VLOOKUP(A2246,[1]Monitoramento_Base!$A:$J,7,FALSE),0)</f>
        <v>0</v>
      </c>
      <c r="C2246">
        <f>IFERROR(VLOOKUP(A2246,[1]Monitoramento_Base!$A:$J,8,FALSE),0)</f>
        <v>0</v>
      </c>
      <c r="D2246">
        <f>IFERROR(VLOOKUP(A2246,[1]Monitoramento_Base!$A:$K,11,FALSE),0)</f>
        <v>0</v>
      </c>
      <c r="E2246">
        <f>IFERROR(VLOOKUP(A2246,[1]Monitoramento_Base!$A:$L,12,FALSE),0)</f>
        <v>0</v>
      </c>
      <c r="F2246">
        <f>IFERROR(VLOOKUP(A2246,[1]Monitoramento_Base!$A:$O,15,FALSE),0)</f>
        <v>0</v>
      </c>
      <c r="G2246">
        <f>IFERROR(VLOOKUP(A2246,[1]Monitoramento_Base!$A:$P,16,FALSE),0)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IFERROR(VLOOKUP(A2247,[1]Monitoramento_Base!$A:$J,7,FALSE),0)</f>
        <v>0</v>
      </c>
      <c r="C2247">
        <f>IFERROR(VLOOKUP(A2247,[1]Monitoramento_Base!$A:$J,8,FALSE),0)</f>
        <v>45536210</v>
      </c>
      <c r="D2247">
        <f>IFERROR(VLOOKUP(A2247,[1]Monitoramento_Base!$A:$K,11,FALSE),0)</f>
        <v>0</v>
      </c>
      <c r="E2247">
        <f>IFERROR(VLOOKUP(A2247,[1]Monitoramento_Base!$A:$L,12,FALSE),0)</f>
        <v>44067300</v>
      </c>
      <c r="F2247">
        <f>IFERROR(VLOOKUP(A2247,[1]Monitoramento_Base!$A:$O,15,FALSE),0)</f>
        <v>0</v>
      </c>
      <c r="G2247">
        <f>IFERROR(VLOOKUP(A2247,[1]Monitoramento_Base!$A:$P,16,FALSE),0)</f>
        <v>29378200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13174</v>
      </c>
      <c r="Q2247">
        <f>IFERROR(VLOOKUP(A2247,[3]Sheet1!$A:$G,5,FALSE),0)</f>
        <v>171703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IFERROR(VLOOKUP(A2248,[1]Monitoramento_Base!$A:$J,7,FALSE),0)</f>
        <v>0</v>
      </c>
      <c r="C2248">
        <f>IFERROR(VLOOKUP(A2248,[1]Monitoramento_Base!$A:$J,8,FALSE),0)</f>
        <v>0</v>
      </c>
      <c r="D2248">
        <f>IFERROR(VLOOKUP(A2248,[1]Monitoramento_Base!$A:$K,11,FALSE),0)</f>
        <v>0</v>
      </c>
      <c r="E2248">
        <f>IFERROR(VLOOKUP(A2248,[1]Monitoramento_Base!$A:$L,12,FALSE),0)</f>
        <v>0</v>
      </c>
      <c r="F2248">
        <f>IFERROR(VLOOKUP(A2248,[1]Monitoramento_Base!$A:$O,15,FALSE),0)</f>
        <v>0</v>
      </c>
      <c r="G2248">
        <f>IFERROR(VLOOKUP(A2248,[1]Monitoramento_Base!$A:$P,16,FALSE),0)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IFERROR(VLOOKUP(A2249,[1]Monitoramento_Base!$A:$J,7,FALSE),0)</f>
        <v>56441</v>
      </c>
      <c r="C2249">
        <f>IFERROR(VLOOKUP(A2249,[1]Monitoramento_Base!$A:$J,8,FALSE),0)</f>
        <v>21800929</v>
      </c>
      <c r="D2249">
        <f>IFERROR(VLOOKUP(A2249,[1]Monitoramento_Base!$A:$K,11,FALSE),0)</f>
        <v>63188</v>
      </c>
      <c r="E2249">
        <f>IFERROR(VLOOKUP(A2249,[1]Monitoramento_Base!$A:$L,12,FALSE),0)</f>
        <v>22217250</v>
      </c>
      <c r="F2249">
        <f>IFERROR(VLOOKUP(A2249,[1]Monitoramento_Base!$A:$O,15,FALSE),0)</f>
        <v>39160</v>
      </c>
      <c r="G2249">
        <f>IFERROR(VLOOKUP(A2249,[1]Monitoramento_Base!$A:$P,16,FALSE),0)</f>
        <v>14842933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IFERROR(VLOOKUP(A2250,[1]Monitoramento_Base!$A:$J,7,FALSE),0)</f>
        <v>0</v>
      </c>
      <c r="C2250">
        <f>IFERROR(VLOOKUP(A2250,[1]Monitoramento_Base!$A:$J,8,FALSE),0)</f>
        <v>0</v>
      </c>
      <c r="D2250">
        <f>IFERROR(VLOOKUP(A2250,[1]Monitoramento_Base!$A:$K,11,FALSE),0)</f>
        <v>0</v>
      </c>
      <c r="E2250">
        <f>IFERROR(VLOOKUP(A2250,[1]Monitoramento_Base!$A:$L,12,FALSE),0)</f>
        <v>0</v>
      </c>
      <c r="F2250">
        <f>IFERROR(VLOOKUP(A2250,[1]Monitoramento_Base!$A:$O,15,FALSE),0)</f>
        <v>0</v>
      </c>
      <c r="G2250">
        <f>IFERROR(VLOOKUP(A2250,[1]Monitoramento_Base!$A:$P,16,FALSE),0)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IFERROR(VLOOKUP(A2251,[1]Monitoramento_Base!$A:$J,7,FALSE),0)</f>
        <v>55857</v>
      </c>
      <c r="C2251">
        <f>IFERROR(VLOOKUP(A2251,[1]Monitoramento_Base!$A:$J,8,FALSE),0)</f>
        <v>10511309</v>
      </c>
      <c r="D2251">
        <f>IFERROR(VLOOKUP(A2251,[1]Monitoramento_Base!$A:$K,11,FALSE),0)</f>
        <v>51069</v>
      </c>
      <c r="E2251">
        <f>IFERROR(VLOOKUP(A2251,[1]Monitoramento_Base!$A:$L,12,FALSE),0)</f>
        <v>9645585</v>
      </c>
      <c r="F2251">
        <f>IFERROR(VLOOKUP(A2251,[1]Monitoramento_Base!$A:$O,15,FALSE),0)</f>
        <v>49670</v>
      </c>
      <c r="G2251">
        <f>IFERROR(VLOOKUP(A2251,[1]Monitoramento_Base!$A:$P,16,FALSE),0)</f>
        <v>7952403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IFERROR(VLOOKUP(A2252,[1]Monitoramento_Base!$A:$J,7,FALSE),0)</f>
        <v>0</v>
      </c>
      <c r="C2252">
        <f>IFERROR(VLOOKUP(A2252,[1]Monitoramento_Base!$A:$J,8,FALSE),0)</f>
        <v>0</v>
      </c>
      <c r="D2252">
        <f>IFERROR(VLOOKUP(A2252,[1]Monitoramento_Base!$A:$K,11,FALSE),0)</f>
        <v>0</v>
      </c>
      <c r="E2252">
        <f>IFERROR(VLOOKUP(A2252,[1]Monitoramento_Base!$A:$L,12,FALSE),0)</f>
        <v>0</v>
      </c>
      <c r="F2252">
        <f>IFERROR(VLOOKUP(A2252,[1]Monitoramento_Base!$A:$O,15,FALSE),0)</f>
        <v>0</v>
      </c>
      <c r="G2252">
        <f>IFERROR(VLOOKUP(A2252,[1]Monitoramento_Base!$A:$P,16,FALSE),0)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IFERROR(VLOOKUP(A2253,[1]Monitoramento_Base!$A:$J,7,FALSE),0)</f>
        <v>0</v>
      </c>
      <c r="C2253">
        <f>IFERROR(VLOOKUP(A2253,[1]Monitoramento_Base!$A:$J,8,FALSE),0)</f>
        <v>11172121</v>
      </c>
      <c r="D2253">
        <f>IFERROR(VLOOKUP(A2253,[1]Monitoramento_Base!$A:$K,11,FALSE),0)</f>
        <v>0</v>
      </c>
      <c r="E2253">
        <f>IFERROR(VLOOKUP(A2253,[1]Monitoramento_Base!$A:$L,12,FALSE),0)</f>
        <v>10811730</v>
      </c>
      <c r="F2253">
        <f>IFERROR(VLOOKUP(A2253,[1]Monitoramento_Base!$A:$O,15,FALSE),0)</f>
        <v>0</v>
      </c>
      <c r="G2253">
        <f>IFERROR(VLOOKUP(A2253,[1]Monitoramento_Base!$A:$P,16,FALSE),0)</f>
        <v>7207820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136666</v>
      </c>
      <c r="Q2253">
        <f>IFERROR(VLOOKUP(A2253,[3]Sheet1!$A:$G,5,FALSE),0)</f>
        <v>303502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IFERROR(VLOOKUP(A2254,[1]Monitoramento_Base!$A:$J,7,FALSE),0)</f>
        <v>0</v>
      </c>
      <c r="C2254">
        <f>IFERROR(VLOOKUP(A2254,[1]Monitoramento_Base!$A:$J,8,FALSE),0)</f>
        <v>0</v>
      </c>
      <c r="D2254">
        <f>IFERROR(VLOOKUP(A2254,[1]Monitoramento_Base!$A:$K,11,FALSE),0)</f>
        <v>0</v>
      </c>
      <c r="E2254">
        <f>IFERROR(VLOOKUP(A2254,[1]Monitoramento_Base!$A:$L,12,FALSE),0)</f>
        <v>0</v>
      </c>
      <c r="F2254">
        <f>IFERROR(VLOOKUP(A2254,[1]Monitoramento_Base!$A:$O,15,FALSE),0)</f>
        <v>0</v>
      </c>
      <c r="G2254">
        <f>IFERROR(VLOOKUP(A2254,[1]Monitoramento_Base!$A:$P,16,FALSE),0)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IFERROR(VLOOKUP(A2255,[1]Monitoramento_Base!$A:$J,7,FALSE),0)</f>
        <v>1177171</v>
      </c>
      <c r="C2255">
        <f>IFERROR(VLOOKUP(A2255,[1]Monitoramento_Base!$A:$J,8,FALSE),0)</f>
        <v>608458449</v>
      </c>
      <c r="D2255">
        <f>IFERROR(VLOOKUP(A2255,[1]Monitoramento_Base!$A:$K,11,FALSE),0)</f>
        <v>1176701</v>
      </c>
      <c r="E2255">
        <f>IFERROR(VLOOKUP(A2255,[1]Monitoramento_Base!$A:$L,12,FALSE),0)</f>
        <v>590154107</v>
      </c>
      <c r="F2255">
        <f>IFERROR(VLOOKUP(A2255,[1]Monitoramento_Base!$A:$O,15,FALSE),0)</f>
        <v>800379</v>
      </c>
      <c r="G2255">
        <f>IFERROR(VLOOKUP(A2255,[1]Monitoramento_Base!$A:$P,16,FALSE),0)</f>
        <v>379315571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IFERROR(VLOOKUP(A2256,[1]Monitoramento_Base!$A:$J,7,FALSE),0)</f>
        <v>2438701</v>
      </c>
      <c r="C2256">
        <f>IFERROR(VLOOKUP(A2256,[1]Monitoramento_Base!$A:$J,8,FALSE),0)</f>
        <v>423456984</v>
      </c>
      <c r="D2256">
        <f>IFERROR(VLOOKUP(A2256,[1]Monitoramento_Base!$A:$K,11,FALSE),0)</f>
        <v>2423532</v>
      </c>
      <c r="E2256">
        <f>IFERROR(VLOOKUP(A2256,[1]Monitoramento_Base!$A:$L,12,FALSE),0)</f>
        <v>388946178</v>
      </c>
      <c r="F2256">
        <f>IFERROR(VLOOKUP(A2256,[1]Monitoramento_Base!$A:$O,15,FALSE),0)</f>
        <v>1745169</v>
      </c>
      <c r="G2256">
        <f>IFERROR(VLOOKUP(A2256,[1]Monitoramento_Base!$A:$P,16,FALSE),0)</f>
        <v>271646160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IFERROR(VLOOKUP(A2257,[1]Monitoramento_Base!$A:$J,7,FALSE),0)</f>
        <v>0</v>
      </c>
      <c r="C2257">
        <f>IFERROR(VLOOKUP(A2257,[1]Monitoramento_Base!$A:$J,8,FALSE),0)</f>
        <v>0</v>
      </c>
      <c r="D2257">
        <f>IFERROR(VLOOKUP(A2257,[1]Monitoramento_Base!$A:$K,11,FALSE),0)</f>
        <v>0</v>
      </c>
      <c r="E2257">
        <f>IFERROR(VLOOKUP(A2257,[1]Monitoramento_Base!$A:$L,12,FALSE),0)</f>
        <v>0</v>
      </c>
      <c r="F2257">
        <f>IFERROR(VLOOKUP(A2257,[1]Monitoramento_Base!$A:$O,15,FALSE),0)</f>
        <v>0</v>
      </c>
      <c r="G2257">
        <f>IFERROR(VLOOKUP(A2257,[1]Monitoramento_Base!$A:$P,16,FALSE),0)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80447</v>
      </c>
      <c r="Q2257">
        <f>IFERROR(VLOOKUP(A2257,[3]Sheet1!$A:$G,5,FALSE),0)</f>
        <v>58552</v>
      </c>
      <c r="R2257">
        <f>IFERROR(VLOOKUP(A2257,[3]Sheet1!$A:$G,6,FALSE),0)</f>
        <v>49035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IFERROR(VLOOKUP(A2258,[1]Monitoramento_Base!$A:$J,7,FALSE),0)</f>
        <v>0</v>
      </c>
      <c r="C2258">
        <f>IFERROR(VLOOKUP(A2258,[1]Monitoramento_Base!$A:$J,8,FALSE),0)</f>
        <v>0</v>
      </c>
      <c r="D2258">
        <f>IFERROR(VLOOKUP(A2258,[1]Monitoramento_Base!$A:$K,11,FALSE),0)</f>
        <v>0</v>
      </c>
      <c r="E2258">
        <f>IFERROR(VLOOKUP(A2258,[1]Monitoramento_Base!$A:$L,12,FALSE),0)</f>
        <v>0</v>
      </c>
      <c r="F2258">
        <f>IFERROR(VLOOKUP(A2258,[1]Monitoramento_Base!$A:$O,15,FALSE),0)</f>
        <v>0</v>
      </c>
      <c r="G2258">
        <f>IFERROR(VLOOKUP(A2258,[1]Monitoramento_Base!$A:$P,16,FALSE),0)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IFERROR(VLOOKUP(A2259,[1]Monitoramento_Base!$A:$J,7,FALSE),0)</f>
        <v>735330</v>
      </c>
      <c r="C2259">
        <f>IFERROR(VLOOKUP(A2259,[1]Monitoramento_Base!$A:$J,8,FALSE),0)</f>
        <v>106584682</v>
      </c>
      <c r="D2259">
        <f>IFERROR(VLOOKUP(A2259,[1]Monitoramento_Base!$A:$K,11,FALSE),0)</f>
        <v>700097</v>
      </c>
      <c r="E2259">
        <f>IFERROR(VLOOKUP(A2259,[1]Monitoramento_Base!$A:$L,12,FALSE),0)</f>
        <v>118803797</v>
      </c>
      <c r="F2259">
        <f>IFERROR(VLOOKUP(A2259,[1]Monitoramento_Base!$A:$O,15,FALSE),0)</f>
        <v>637187</v>
      </c>
      <c r="G2259">
        <f>IFERROR(VLOOKUP(A2259,[1]Monitoramento_Base!$A:$P,16,FALSE),0)</f>
        <v>111272686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IFERROR(VLOOKUP(A2260,[1]Monitoramento_Base!$A:$J,7,FALSE),0)</f>
        <v>0</v>
      </c>
      <c r="C2260">
        <f>IFERROR(VLOOKUP(A2260,[1]Monitoramento_Base!$A:$J,8,FALSE),0)</f>
        <v>0</v>
      </c>
      <c r="D2260">
        <f>IFERROR(VLOOKUP(A2260,[1]Monitoramento_Base!$A:$K,11,FALSE),0)</f>
        <v>0</v>
      </c>
      <c r="E2260">
        <f>IFERROR(VLOOKUP(A2260,[1]Monitoramento_Base!$A:$L,12,FALSE),0)</f>
        <v>0</v>
      </c>
      <c r="F2260">
        <f>IFERROR(VLOOKUP(A2260,[1]Monitoramento_Base!$A:$O,15,FALSE),0)</f>
        <v>0</v>
      </c>
      <c r="G2260">
        <f>IFERROR(VLOOKUP(A2260,[1]Monitoramento_Base!$A:$P,16,FALSE),0)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17580</v>
      </c>
      <c r="Q2260">
        <f>IFERROR(VLOOKUP(A2260,[3]Sheet1!$A:$G,5,FALSE),0)</f>
        <v>156054</v>
      </c>
      <c r="R2260">
        <f>IFERROR(VLOOKUP(A2260,[3]Sheet1!$A:$G,6,FALSE),0)</f>
        <v>13601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IFERROR(VLOOKUP(A2261,[1]Monitoramento_Base!$A:$J,7,FALSE),0)</f>
        <v>0</v>
      </c>
      <c r="C2261">
        <f>IFERROR(VLOOKUP(A2261,[1]Monitoramento_Base!$A:$J,8,FALSE),0)</f>
        <v>0</v>
      </c>
      <c r="D2261">
        <f>IFERROR(VLOOKUP(A2261,[1]Monitoramento_Base!$A:$K,11,FALSE),0)</f>
        <v>0</v>
      </c>
      <c r="E2261">
        <f>IFERROR(VLOOKUP(A2261,[1]Monitoramento_Base!$A:$L,12,FALSE),0)</f>
        <v>0</v>
      </c>
      <c r="F2261">
        <f>IFERROR(VLOOKUP(A2261,[1]Monitoramento_Base!$A:$O,15,FALSE),0)</f>
        <v>0</v>
      </c>
      <c r="G2261">
        <f>IFERROR(VLOOKUP(A2261,[1]Monitoramento_Base!$A:$P,16,FALSE),0)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46736</v>
      </c>
      <c r="Q2261">
        <f>IFERROR(VLOOKUP(A2261,[3]Sheet1!$A:$G,5,FALSE),0)</f>
        <v>204980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IFERROR(VLOOKUP(A2262,[1]Monitoramento_Base!$A:$J,7,FALSE),0)</f>
        <v>0</v>
      </c>
      <c r="C2262">
        <f>IFERROR(VLOOKUP(A2262,[1]Monitoramento_Base!$A:$J,8,FALSE),0)</f>
        <v>0</v>
      </c>
      <c r="D2262">
        <f>IFERROR(VLOOKUP(A2262,[1]Monitoramento_Base!$A:$K,11,FALSE),0)</f>
        <v>0</v>
      </c>
      <c r="E2262">
        <f>IFERROR(VLOOKUP(A2262,[1]Monitoramento_Base!$A:$L,12,FALSE),0)</f>
        <v>0</v>
      </c>
      <c r="F2262">
        <f>IFERROR(VLOOKUP(A2262,[1]Monitoramento_Base!$A:$O,15,FALSE),0)</f>
        <v>0</v>
      </c>
      <c r="G2262">
        <f>IFERROR(VLOOKUP(A2262,[1]Monitoramento_Base!$A:$P,16,FALSE),0)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39297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293980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IFERROR(VLOOKUP(A2263,[1]Monitoramento_Base!$A:$J,7,FALSE),0)</f>
        <v>35038</v>
      </c>
      <c r="C2263">
        <f>IFERROR(VLOOKUP(A2263,[1]Monitoramento_Base!$A:$J,8,FALSE),0)</f>
        <v>9264751</v>
      </c>
      <c r="D2263">
        <f>IFERROR(VLOOKUP(A2263,[1]Monitoramento_Base!$A:$K,11,FALSE),0)</f>
        <v>36769</v>
      </c>
      <c r="E2263">
        <f>IFERROR(VLOOKUP(A2263,[1]Monitoramento_Base!$A:$L,12,FALSE),0)</f>
        <v>9018797</v>
      </c>
      <c r="F2263">
        <f>IFERROR(VLOOKUP(A2263,[1]Monitoramento_Base!$A:$O,15,FALSE),0)</f>
        <v>22423</v>
      </c>
      <c r="G2263">
        <f>IFERROR(VLOOKUP(A2263,[1]Monitoramento_Base!$A:$P,16,FALSE),0)</f>
        <v>6522138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IFERROR(VLOOKUP(A2264,[1]Monitoramento_Base!$A:$J,7,FALSE),0)</f>
        <v>0</v>
      </c>
      <c r="C2264">
        <f>IFERROR(VLOOKUP(A2264,[1]Monitoramento_Base!$A:$J,8,FALSE),0)</f>
        <v>40270054</v>
      </c>
      <c r="D2264">
        <f>IFERROR(VLOOKUP(A2264,[1]Monitoramento_Base!$A:$K,11,FALSE),0)</f>
        <v>0</v>
      </c>
      <c r="E2264">
        <f>IFERROR(VLOOKUP(A2264,[1]Monitoramento_Base!$A:$L,12,FALSE),0)</f>
        <v>38971020</v>
      </c>
      <c r="F2264">
        <f>IFERROR(VLOOKUP(A2264,[1]Monitoramento_Base!$A:$O,15,FALSE),0)</f>
        <v>0</v>
      </c>
      <c r="G2264">
        <f>IFERROR(VLOOKUP(A2264,[1]Monitoramento_Base!$A:$P,16,FALSE),0)</f>
        <v>25980680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63770</v>
      </c>
      <c r="K2264">
        <f>IFERROR(VLOOKUP(A2264,[2]Sheet1!$A:$I,7,FALSE),0)</f>
        <v>218331</v>
      </c>
      <c r="L2264">
        <f>IFERROR(VLOOKUP(A2264,[2]Sheet1!$A:$I,8,FALSE),0)</f>
        <v>0</v>
      </c>
      <c r="M2264">
        <f>IFERROR(VLOOKUP(A2264,[2]Sheet1!$A:$I,9,FALSE),0)</f>
        <v>666200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IFERROR(VLOOKUP(A2265,[1]Monitoramento_Base!$A:$J,7,FALSE),0)</f>
        <v>0</v>
      </c>
      <c r="C2265">
        <f>IFERROR(VLOOKUP(A2265,[1]Monitoramento_Base!$A:$J,8,FALSE),0)</f>
        <v>759500</v>
      </c>
      <c r="D2265">
        <f>IFERROR(VLOOKUP(A2265,[1]Monitoramento_Base!$A:$K,11,FALSE),0)</f>
        <v>0</v>
      </c>
      <c r="E2265">
        <f>IFERROR(VLOOKUP(A2265,[1]Monitoramento_Base!$A:$L,12,FALSE),0)</f>
        <v>735000</v>
      </c>
      <c r="F2265">
        <f>IFERROR(VLOOKUP(A2265,[1]Monitoramento_Base!$A:$O,15,FALSE),0)</f>
        <v>0</v>
      </c>
      <c r="G2265">
        <f>IFERROR(VLOOKUP(A2265,[1]Monitoramento_Base!$A:$P,16,FALSE),0)</f>
        <v>490000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IFERROR(VLOOKUP(A2266,[1]Monitoramento_Base!$A:$J,7,FALSE),0)</f>
        <v>0</v>
      </c>
      <c r="C2266">
        <f>IFERROR(VLOOKUP(A2266,[1]Monitoramento_Base!$A:$J,8,FALSE),0)</f>
        <v>0</v>
      </c>
      <c r="D2266">
        <f>IFERROR(VLOOKUP(A2266,[1]Monitoramento_Base!$A:$K,11,FALSE),0)</f>
        <v>0</v>
      </c>
      <c r="E2266">
        <f>IFERROR(VLOOKUP(A2266,[1]Monitoramento_Base!$A:$L,12,FALSE),0)</f>
        <v>0</v>
      </c>
      <c r="F2266">
        <f>IFERROR(VLOOKUP(A2266,[1]Monitoramento_Base!$A:$O,15,FALSE),0)</f>
        <v>0</v>
      </c>
      <c r="G2266">
        <f>IFERROR(VLOOKUP(A2266,[1]Monitoramento_Base!$A:$P,16,FALSE),0)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257141</v>
      </c>
      <c r="Q2266">
        <f>IFERROR(VLOOKUP(A2266,[3]Sheet1!$A:$G,5,FALSE),0)</f>
        <v>2346306</v>
      </c>
      <c r="R2266">
        <f>IFERROR(VLOOKUP(A2266,[3]Sheet1!$A:$G,6,FALSE),0)</f>
        <v>109526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IFERROR(VLOOKUP(A2267,[1]Monitoramento_Base!$A:$J,7,FALSE),0)</f>
        <v>0</v>
      </c>
      <c r="C2267">
        <f>IFERROR(VLOOKUP(A2267,[1]Monitoramento_Base!$A:$J,8,FALSE),0)</f>
        <v>0</v>
      </c>
      <c r="D2267">
        <f>IFERROR(VLOOKUP(A2267,[1]Monitoramento_Base!$A:$K,11,FALSE),0)</f>
        <v>0</v>
      </c>
      <c r="E2267">
        <f>IFERROR(VLOOKUP(A2267,[1]Monitoramento_Base!$A:$L,12,FALSE),0)</f>
        <v>0</v>
      </c>
      <c r="F2267">
        <f>IFERROR(VLOOKUP(A2267,[1]Monitoramento_Base!$A:$O,15,FALSE),0)</f>
        <v>0</v>
      </c>
      <c r="G2267">
        <f>IFERROR(VLOOKUP(A2267,[1]Monitoramento_Base!$A:$P,16,FALSE),0)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IFERROR(VLOOKUP(A2268,[1]Monitoramento_Base!$A:$J,7,FALSE),0)</f>
        <v>0</v>
      </c>
      <c r="C2268">
        <f>IFERROR(VLOOKUP(A2268,[1]Monitoramento_Base!$A:$J,8,FALSE),0)</f>
        <v>0</v>
      </c>
      <c r="D2268">
        <f>IFERROR(VLOOKUP(A2268,[1]Monitoramento_Base!$A:$K,11,FALSE),0)</f>
        <v>0</v>
      </c>
      <c r="E2268">
        <f>IFERROR(VLOOKUP(A2268,[1]Monitoramento_Base!$A:$L,12,FALSE),0)</f>
        <v>0</v>
      </c>
      <c r="F2268">
        <f>IFERROR(VLOOKUP(A2268,[1]Monitoramento_Base!$A:$O,15,FALSE),0)</f>
        <v>0</v>
      </c>
      <c r="G2268">
        <f>IFERROR(VLOOKUP(A2268,[1]Monitoramento_Base!$A:$P,16,FALSE),0)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IFERROR(VLOOKUP(A2269,[1]Monitoramento_Base!$A:$J,7,FALSE),0)</f>
        <v>0</v>
      </c>
      <c r="C2269">
        <f>IFERROR(VLOOKUP(A2269,[1]Monitoramento_Base!$A:$J,8,FALSE),0)</f>
        <v>0</v>
      </c>
      <c r="D2269">
        <f>IFERROR(VLOOKUP(A2269,[1]Monitoramento_Base!$A:$K,11,FALSE),0)</f>
        <v>0</v>
      </c>
      <c r="E2269">
        <f>IFERROR(VLOOKUP(A2269,[1]Monitoramento_Base!$A:$L,12,FALSE),0)</f>
        <v>0</v>
      </c>
      <c r="F2269">
        <f>IFERROR(VLOOKUP(A2269,[1]Monitoramento_Base!$A:$O,15,FALSE),0)</f>
        <v>0</v>
      </c>
      <c r="G2269">
        <f>IFERROR(VLOOKUP(A2269,[1]Monitoramento_Base!$A:$P,16,FALSE),0)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889097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4905458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IFERROR(VLOOKUP(A2270,[1]Monitoramento_Base!$A:$J,7,FALSE),0)</f>
        <v>80232</v>
      </c>
      <c r="C2270">
        <f>IFERROR(VLOOKUP(A2270,[1]Monitoramento_Base!$A:$J,8,FALSE),0)</f>
        <v>63136652</v>
      </c>
      <c r="D2270">
        <f>IFERROR(VLOOKUP(A2270,[1]Monitoramento_Base!$A:$K,11,FALSE),0)</f>
        <v>83444</v>
      </c>
      <c r="E2270">
        <f>IFERROR(VLOOKUP(A2270,[1]Monitoramento_Base!$A:$L,12,FALSE),0)</f>
        <v>63643298</v>
      </c>
      <c r="F2270">
        <f>IFERROR(VLOOKUP(A2270,[1]Monitoramento_Base!$A:$O,15,FALSE),0)</f>
        <v>65992</v>
      </c>
      <c r="G2270">
        <f>IFERROR(VLOOKUP(A2270,[1]Monitoramento_Base!$A:$P,16,FALSE),0)</f>
        <v>44993600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IFERROR(VLOOKUP(A2271,[1]Monitoramento_Base!$A:$J,7,FALSE),0)</f>
        <v>21</v>
      </c>
      <c r="C2271">
        <f>IFERROR(VLOOKUP(A2271,[1]Monitoramento_Base!$A:$J,8,FALSE),0)</f>
        <v>21186449</v>
      </c>
      <c r="D2271">
        <f>IFERROR(VLOOKUP(A2271,[1]Monitoramento_Base!$A:$K,11,FALSE),0)</f>
        <v>0</v>
      </c>
      <c r="E2271">
        <f>IFERROR(VLOOKUP(A2271,[1]Monitoramento_Base!$A:$L,12,FALSE),0)</f>
        <v>20502690</v>
      </c>
      <c r="F2271">
        <f>IFERROR(VLOOKUP(A2271,[1]Monitoramento_Base!$A:$O,15,FALSE),0)</f>
        <v>0</v>
      </c>
      <c r="G2271">
        <f>IFERROR(VLOOKUP(A2271,[1]Monitoramento_Base!$A:$P,16,FALSE),0)</f>
        <v>13668460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62170</v>
      </c>
      <c r="Q2271">
        <f>IFERROR(VLOOKUP(A2271,[3]Sheet1!$A:$G,5,FALSE),0)</f>
        <v>453316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IFERROR(VLOOKUP(A2272,[1]Monitoramento_Base!$A:$J,7,FALSE),0)</f>
        <v>0</v>
      </c>
      <c r="C2272">
        <f>IFERROR(VLOOKUP(A2272,[1]Monitoramento_Base!$A:$J,8,FALSE),0)</f>
        <v>5269411</v>
      </c>
      <c r="D2272">
        <f>IFERROR(VLOOKUP(A2272,[1]Monitoramento_Base!$A:$K,11,FALSE),0)</f>
        <v>0</v>
      </c>
      <c r="E2272">
        <f>IFERROR(VLOOKUP(A2272,[1]Monitoramento_Base!$A:$L,12,FALSE),0)</f>
        <v>5099430</v>
      </c>
      <c r="F2272">
        <f>IFERROR(VLOOKUP(A2272,[1]Monitoramento_Base!$A:$O,15,FALSE),0)</f>
        <v>0</v>
      </c>
      <c r="G2272">
        <f>IFERROR(VLOOKUP(A2272,[1]Monitoramento_Base!$A:$P,16,FALSE),0)</f>
        <v>3399620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276577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IFERROR(VLOOKUP(A2273,[1]Monitoramento_Base!$A:$J,7,FALSE),0)</f>
        <v>0</v>
      </c>
      <c r="C2273">
        <f>IFERROR(VLOOKUP(A2273,[1]Monitoramento_Base!$A:$J,8,FALSE),0)</f>
        <v>0</v>
      </c>
      <c r="D2273">
        <f>IFERROR(VLOOKUP(A2273,[1]Monitoramento_Base!$A:$K,11,FALSE),0)</f>
        <v>0</v>
      </c>
      <c r="E2273">
        <f>IFERROR(VLOOKUP(A2273,[1]Monitoramento_Base!$A:$L,12,FALSE),0)</f>
        <v>0</v>
      </c>
      <c r="F2273">
        <f>IFERROR(VLOOKUP(A2273,[1]Monitoramento_Base!$A:$O,15,FALSE),0)</f>
        <v>0</v>
      </c>
      <c r="G2273">
        <f>IFERROR(VLOOKUP(A2273,[1]Monitoramento_Base!$A:$P,16,FALSE),0)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IFERROR(VLOOKUP(A2274,[1]Monitoramento_Base!$A:$J,7,FALSE),0)</f>
        <v>0</v>
      </c>
      <c r="C2274">
        <f>IFERROR(VLOOKUP(A2274,[1]Monitoramento_Base!$A:$J,8,FALSE),0)</f>
        <v>0</v>
      </c>
      <c r="D2274">
        <f>IFERROR(VLOOKUP(A2274,[1]Monitoramento_Base!$A:$K,11,FALSE),0)</f>
        <v>0</v>
      </c>
      <c r="E2274">
        <f>IFERROR(VLOOKUP(A2274,[1]Monitoramento_Base!$A:$L,12,FALSE),0)</f>
        <v>0</v>
      </c>
      <c r="F2274">
        <f>IFERROR(VLOOKUP(A2274,[1]Monitoramento_Base!$A:$O,15,FALSE),0)</f>
        <v>0</v>
      </c>
      <c r="G2274">
        <f>IFERROR(VLOOKUP(A2274,[1]Monitoramento_Base!$A:$P,16,FALSE),0)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IFERROR(VLOOKUP(A2275,[1]Monitoramento_Base!$A:$J,7,FALSE),0)</f>
        <v>61706</v>
      </c>
      <c r="C2275">
        <f>IFERROR(VLOOKUP(A2275,[1]Monitoramento_Base!$A:$J,8,FALSE),0)</f>
        <v>4950497</v>
      </c>
      <c r="D2275">
        <f>IFERROR(VLOOKUP(A2275,[1]Monitoramento_Base!$A:$K,11,FALSE),0)</f>
        <v>52119</v>
      </c>
      <c r="E2275">
        <f>IFERROR(VLOOKUP(A2275,[1]Monitoramento_Base!$A:$L,12,FALSE),0)</f>
        <v>4362843</v>
      </c>
      <c r="F2275">
        <f>IFERROR(VLOOKUP(A2275,[1]Monitoramento_Base!$A:$O,15,FALSE),0)</f>
        <v>44012</v>
      </c>
      <c r="G2275">
        <f>IFERROR(VLOOKUP(A2275,[1]Monitoramento_Base!$A:$P,16,FALSE),0)</f>
        <v>4278953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IFERROR(VLOOKUP(A2276,[1]Monitoramento_Base!$A:$J,7,FALSE),0)</f>
        <v>0</v>
      </c>
      <c r="C2276">
        <f>IFERROR(VLOOKUP(A2276,[1]Monitoramento_Base!$A:$J,8,FALSE),0)</f>
        <v>0</v>
      </c>
      <c r="D2276">
        <f>IFERROR(VLOOKUP(A2276,[1]Monitoramento_Base!$A:$K,11,FALSE),0)</f>
        <v>0</v>
      </c>
      <c r="E2276">
        <f>IFERROR(VLOOKUP(A2276,[1]Monitoramento_Base!$A:$L,12,FALSE),0)</f>
        <v>0</v>
      </c>
      <c r="F2276">
        <f>IFERROR(VLOOKUP(A2276,[1]Monitoramento_Base!$A:$O,15,FALSE),0)</f>
        <v>0</v>
      </c>
      <c r="G2276">
        <f>IFERROR(VLOOKUP(A2276,[1]Monitoramento_Base!$A:$P,16,FALSE),0)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IFERROR(VLOOKUP(A2277,[1]Monitoramento_Base!$A:$J,7,FALSE),0)</f>
        <v>0</v>
      </c>
      <c r="C2277">
        <f>IFERROR(VLOOKUP(A2277,[1]Monitoramento_Base!$A:$J,8,FALSE),0)</f>
        <v>0</v>
      </c>
      <c r="D2277">
        <f>IFERROR(VLOOKUP(A2277,[1]Monitoramento_Base!$A:$K,11,FALSE),0)</f>
        <v>0</v>
      </c>
      <c r="E2277">
        <f>IFERROR(VLOOKUP(A2277,[1]Monitoramento_Base!$A:$L,12,FALSE),0)</f>
        <v>0</v>
      </c>
      <c r="F2277">
        <f>IFERROR(VLOOKUP(A2277,[1]Monitoramento_Base!$A:$O,15,FALSE),0)</f>
        <v>0</v>
      </c>
      <c r="G2277">
        <f>IFERROR(VLOOKUP(A2277,[1]Monitoramento_Base!$A:$P,16,FALSE),0)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IFERROR(VLOOKUP(A2278,[1]Monitoramento_Base!$A:$J,7,FALSE),0)</f>
        <v>0</v>
      </c>
      <c r="C2278">
        <f>IFERROR(VLOOKUP(A2278,[1]Monitoramento_Base!$A:$J,8,FALSE),0)</f>
        <v>0</v>
      </c>
      <c r="D2278">
        <f>IFERROR(VLOOKUP(A2278,[1]Monitoramento_Base!$A:$K,11,FALSE),0)</f>
        <v>0</v>
      </c>
      <c r="E2278">
        <f>IFERROR(VLOOKUP(A2278,[1]Monitoramento_Base!$A:$L,12,FALSE),0)</f>
        <v>0</v>
      </c>
      <c r="F2278">
        <f>IFERROR(VLOOKUP(A2278,[1]Monitoramento_Base!$A:$O,15,FALSE),0)</f>
        <v>0</v>
      </c>
      <c r="G2278">
        <f>IFERROR(VLOOKUP(A2278,[1]Monitoramento_Base!$A:$P,16,FALSE),0)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IFERROR(VLOOKUP(A2279,[1]Monitoramento_Base!$A:$J,7,FALSE),0)</f>
        <v>0</v>
      </c>
      <c r="C2279">
        <f>IFERROR(VLOOKUP(A2279,[1]Monitoramento_Base!$A:$J,8,FALSE),0)</f>
        <v>0</v>
      </c>
      <c r="D2279">
        <f>IFERROR(VLOOKUP(A2279,[1]Monitoramento_Base!$A:$K,11,FALSE),0)</f>
        <v>0</v>
      </c>
      <c r="E2279">
        <f>IFERROR(VLOOKUP(A2279,[1]Monitoramento_Base!$A:$L,12,FALSE),0)</f>
        <v>0</v>
      </c>
      <c r="F2279">
        <f>IFERROR(VLOOKUP(A2279,[1]Monitoramento_Base!$A:$O,15,FALSE),0)</f>
        <v>0</v>
      </c>
      <c r="G2279">
        <f>IFERROR(VLOOKUP(A2279,[1]Monitoramento_Base!$A:$P,16,FALSE),0)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IFERROR(VLOOKUP(A2280,[1]Monitoramento_Base!$A:$J,7,FALSE),0)</f>
        <v>0</v>
      </c>
      <c r="C2280">
        <f>IFERROR(VLOOKUP(A2280,[1]Monitoramento_Base!$A:$J,8,FALSE),0)</f>
        <v>905200</v>
      </c>
      <c r="D2280">
        <f>IFERROR(VLOOKUP(A2280,[1]Monitoramento_Base!$A:$K,11,FALSE),0)</f>
        <v>0</v>
      </c>
      <c r="E2280">
        <f>IFERROR(VLOOKUP(A2280,[1]Monitoramento_Base!$A:$L,12,FALSE),0)</f>
        <v>876000</v>
      </c>
      <c r="F2280">
        <f>IFERROR(VLOOKUP(A2280,[1]Monitoramento_Base!$A:$O,15,FALSE),0)</f>
        <v>0</v>
      </c>
      <c r="G2280">
        <f>IFERROR(VLOOKUP(A2280,[1]Monitoramento_Base!$A:$P,16,FALSE),0)</f>
        <v>584000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59036</v>
      </c>
      <c r="M2280">
        <f>IFERROR(VLOOKUP(A2280,[2]Sheet1!$A:$I,9,FALSE),0)</f>
        <v>232470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IFERROR(VLOOKUP(A2281,[1]Monitoramento_Base!$A:$J,7,FALSE),0)</f>
        <v>0</v>
      </c>
      <c r="C2281">
        <f>IFERROR(VLOOKUP(A2281,[1]Monitoramento_Base!$A:$J,8,FALSE),0)</f>
        <v>0</v>
      </c>
      <c r="D2281">
        <f>IFERROR(VLOOKUP(A2281,[1]Monitoramento_Base!$A:$K,11,FALSE),0)</f>
        <v>0</v>
      </c>
      <c r="E2281">
        <f>IFERROR(VLOOKUP(A2281,[1]Monitoramento_Base!$A:$L,12,FALSE),0)</f>
        <v>0</v>
      </c>
      <c r="F2281">
        <f>IFERROR(VLOOKUP(A2281,[1]Monitoramento_Base!$A:$O,15,FALSE),0)</f>
        <v>0</v>
      </c>
      <c r="G2281">
        <f>IFERROR(VLOOKUP(A2281,[1]Monitoramento_Base!$A:$P,16,FALSE),0)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IFERROR(VLOOKUP(A2282,[1]Monitoramento_Base!$A:$J,7,FALSE),0)</f>
        <v>0</v>
      </c>
      <c r="C2282">
        <f>IFERROR(VLOOKUP(A2282,[1]Monitoramento_Base!$A:$J,8,FALSE),0)</f>
        <v>0</v>
      </c>
      <c r="D2282">
        <f>IFERROR(VLOOKUP(A2282,[1]Monitoramento_Base!$A:$K,11,FALSE),0)</f>
        <v>0</v>
      </c>
      <c r="E2282">
        <f>IFERROR(VLOOKUP(A2282,[1]Monitoramento_Base!$A:$L,12,FALSE),0)</f>
        <v>0</v>
      </c>
      <c r="F2282">
        <f>IFERROR(VLOOKUP(A2282,[1]Monitoramento_Base!$A:$O,15,FALSE),0)</f>
        <v>0</v>
      </c>
      <c r="G2282">
        <f>IFERROR(VLOOKUP(A2282,[1]Monitoramento_Base!$A:$P,16,FALSE),0)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775147</v>
      </c>
      <c r="Q2282">
        <f>IFERROR(VLOOKUP(A2282,[3]Sheet1!$A:$G,5,FALSE),0)</f>
        <v>3688008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IFERROR(VLOOKUP(A2283,[1]Monitoramento_Base!$A:$J,7,FALSE),0)</f>
        <v>0</v>
      </c>
      <c r="C2283">
        <f>IFERROR(VLOOKUP(A2283,[1]Monitoramento_Base!$A:$J,8,FALSE),0)</f>
        <v>0</v>
      </c>
      <c r="D2283">
        <f>IFERROR(VLOOKUP(A2283,[1]Monitoramento_Base!$A:$K,11,FALSE),0)</f>
        <v>0</v>
      </c>
      <c r="E2283">
        <f>IFERROR(VLOOKUP(A2283,[1]Monitoramento_Base!$A:$L,12,FALSE),0)</f>
        <v>0</v>
      </c>
      <c r="F2283">
        <f>IFERROR(VLOOKUP(A2283,[1]Monitoramento_Base!$A:$O,15,FALSE),0)</f>
        <v>0</v>
      </c>
      <c r="G2283">
        <f>IFERROR(VLOOKUP(A2283,[1]Monitoramento_Base!$A:$P,16,FALSE),0)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121238</v>
      </c>
      <c r="Q2283">
        <f>IFERROR(VLOOKUP(A2283,[3]Sheet1!$A:$G,5,FALSE),0)</f>
        <v>1502712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IFERROR(VLOOKUP(A2284,[1]Monitoramento_Base!$A:$J,7,FALSE),0)</f>
        <v>52827</v>
      </c>
      <c r="C2284">
        <f>IFERROR(VLOOKUP(A2284,[1]Monitoramento_Base!$A:$J,8,FALSE),0)</f>
        <v>9498504</v>
      </c>
      <c r="D2284">
        <f>IFERROR(VLOOKUP(A2284,[1]Monitoramento_Base!$A:$K,11,FALSE),0)</f>
        <v>93749</v>
      </c>
      <c r="E2284">
        <f>IFERROR(VLOOKUP(A2284,[1]Monitoramento_Base!$A:$L,12,FALSE),0)</f>
        <v>11939612</v>
      </c>
      <c r="F2284">
        <f>IFERROR(VLOOKUP(A2284,[1]Monitoramento_Base!$A:$O,15,FALSE),0)</f>
        <v>45626</v>
      </c>
      <c r="G2284">
        <f>IFERROR(VLOOKUP(A2284,[1]Monitoramento_Base!$A:$P,16,FALSE),0)</f>
        <v>9320111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IFERROR(VLOOKUP(A2285,[1]Monitoramento_Base!$A:$J,7,FALSE),0)</f>
        <v>0</v>
      </c>
      <c r="C2285">
        <f>IFERROR(VLOOKUP(A2285,[1]Monitoramento_Base!$A:$J,8,FALSE),0)</f>
        <v>0</v>
      </c>
      <c r="D2285">
        <f>IFERROR(VLOOKUP(A2285,[1]Monitoramento_Base!$A:$K,11,FALSE),0)</f>
        <v>0</v>
      </c>
      <c r="E2285">
        <f>IFERROR(VLOOKUP(A2285,[1]Monitoramento_Base!$A:$L,12,FALSE),0)</f>
        <v>0</v>
      </c>
      <c r="F2285">
        <f>IFERROR(VLOOKUP(A2285,[1]Monitoramento_Base!$A:$O,15,FALSE),0)</f>
        <v>0</v>
      </c>
      <c r="G2285">
        <f>IFERROR(VLOOKUP(A2285,[1]Monitoramento_Base!$A:$P,16,FALSE),0)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IFERROR(VLOOKUP(A2286,[1]Monitoramento_Base!$A:$J,7,FALSE),0)</f>
        <v>0</v>
      </c>
      <c r="C2286">
        <f>IFERROR(VLOOKUP(A2286,[1]Monitoramento_Base!$A:$J,8,FALSE),0)</f>
        <v>0</v>
      </c>
      <c r="D2286">
        <f>IFERROR(VLOOKUP(A2286,[1]Monitoramento_Base!$A:$K,11,FALSE),0)</f>
        <v>0</v>
      </c>
      <c r="E2286">
        <f>IFERROR(VLOOKUP(A2286,[1]Monitoramento_Base!$A:$L,12,FALSE),0)</f>
        <v>0</v>
      </c>
      <c r="F2286">
        <f>IFERROR(VLOOKUP(A2286,[1]Monitoramento_Base!$A:$O,15,FALSE),0)</f>
        <v>0</v>
      </c>
      <c r="G2286">
        <f>IFERROR(VLOOKUP(A2286,[1]Monitoramento_Base!$A:$P,16,FALSE),0)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58158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170416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IFERROR(VLOOKUP(A2287,[1]Monitoramento_Base!$A:$J,7,FALSE),0)</f>
        <v>0</v>
      </c>
      <c r="C2287">
        <f>IFERROR(VLOOKUP(A2287,[1]Monitoramento_Base!$A:$J,8,FALSE),0)</f>
        <v>94185285</v>
      </c>
      <c r="D2287">
        <f>IFERROR(VLOOKUP(A2287,[1]Monitoramento_Base!$A:$K,11,FALSE),0)</f>
        <v>0</v>
      </c>
      <c r="E2287">
        <f>IFERROR(VLOOKUP(A2287,[1]Monitoramento_Base!$A:$L,12,FALSE),0)</f>
        <v>91147050</v>
      </c>
      <c r="F2287">
        <f>IFERROR(VLOOKUP(A2287,[1]Monitoramento_Base!$A:$O,15,FALSE),0)</f>
        <v>0</v>
      </c>
      <c r="G2287">
        <f>IFERROR(VLOOKUP(A2287,[1]Monitoramento_Base!$A:$P,16,FALSE),0)</f>
        <v>60764700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5351661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IFERROR(VLOOKUP(A2288,[1]Monitoramento_Base!$A:$J,7,FALSE),0)</f>
        <v>0</v>
      </c>
      <c r="C2288">
        <f>IFERROR(VLOOKUP(A2288,[1]Monitoramento_Base!$A:$J,8,FALSE),0)</f>
        <v>0</v>
      </c>
      <c r="D2288">
        <f>IFERROR(VLOOKUP(A2288,[1]Monitoramento_Base!$A:$K,11,FALSE),0)</f>
        <v>0</v>
      </c>
      <c r="E2288">
        <f>IFERROR(VLOOKUP(A2288,[1]Monitoramento_Base!$A:$L,12,FALSE),0)</f>
        <v>0</v>
      </c>
      <c r="F2288">
        <f>IFERROR(VLOOKUP(A2288,[1]Monitoramento_Base!$A:$O,15,FALSE),0)</f>
        <v>0</v>
      </c>
      <c r="G2288">
        <f>IFERROR(VLOOKUP(A2288,[1]Monitoramento_Base!$A:$P,16,FALSE),0)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55292</v>
      </c>
      <c r="K2288">
        <f>IFERROR(VLOOKUP(A2288,[2]Sheet1!$A:$I,7,FALSE),0)</f>
        <v>265535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IFERROR(VLOOKUP(A2289,[1]Monitoramento_Base!$A:$J,7,FALSE),0)</f>
        <v>0</v>
      </c>
      <c r="C2289">
        <f>IFERROR(VLOOKUP(A2289,[1]Monitoramento_Base!$A:$J,8,FALSE),0)</f>
        <v>76081347</v>
      </c>
      <c r="D2289">
        <f>IFERROR(VLOOKUP(A2289,[1]Monitoramento_Base!$A:$K,11,FALSE),0)</f>
        <v>0</v>
      </c>
      <c r="E2289">
        <f>IFERROR(VLOOKUP(A2289,[1]Monitoramento_Base!$A:$L,12,FALSE),0)</f>
        <v>73627110</v>
      </c>
      <c r="F2289">
        <f>IFERROR(VLOOKUP(A2289,[1]Monitoramento_Base!$A:$O,15,FALSE),0)</f>
        <v>0</v>
      </c>
      <c r="G2289">
        <f>IFERROR(VLOOKUP(A2289,[1]Monitoramento_Base!$A:$P,16,FALSE),0)</f>
        <v>49084740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IFERROR(VLOOKUP(A2290,[1]Monitoramento_Base!$A:$J,7,FALSE),0)</f>
        <v>0</v>
      </c>
      <c r="C2290">
        <f>IFERROR(VLOOKUP(A2290,[1]Monitoramento_Base!$A:$J,8,FALSE),0)</f>
        <v>0</v>
      </c>
      <c r="D2290">
        <f>IFERROR(VLOOKUP(A2290,[1]Monitoramento_Base!$A:$K,11,FALSE),0)</f>
        <v>0</v>
      </c>
      <c r="E2290">
        <f>IFERROR(VLOOKUP(A2290,[1]Monitoramento_Base!$A:$L,12,FALSE),0)</f>
        <v>0</v>
      </c>
      <c r="F2290">
        <f>IFERROR(VLOOKUP(A2290,[1]Monitoramento_Base!$A:$O,15,FALSE),0)</f>
        <v>0</v>
      </c>
      <c r="G2290">
        <f>IFERROR(VLOOKUP(A2290,[1]Monitoramento_Base!$A:$P,16,FALSE),0)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IFERROR(VLOOKUP(A2291,[1]Monitoramento_Base!$A:$J,7,FALSE),0)</f>
        <v>757465</v>
      </c>
      <c r="C2291">
        <f>IFERROR(VLOOKUP(A2291,[1]Monitoramento_Base!$A:$J,8,FALSE),0)</f>
        <v>66625911</v>
      </c>
      <c r="D2291">
        <f>IFERROR(VLOOKUP(A2291,[1]Monitoramento_Base!$A:$K,11,FALSE),0)</f>
        <v>893125</v>
      </c>
      <c r="E2291">
        <f>IFERROR(VLOOKUP(A2291,[1]Monitoramento_Base!$A:$L,12,FALSE),0)</f>
        <v>76249957</v>
      </c>
      <c r="F2291">
        <f>IFERROR(VLOOKUP(A2291,[1]Monitoramento_Base!$A:$O,15,FALSE),0)</f>
        <v>646516</v>
      </c>
      <c r="G2291">
        <f>IFERROR(VLOOKUP(A2291,[1]Monitoramento_Base!$A:$P,16,FALSE),0)</f>
        <v>44697289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IFERROR(VLOOKUP(A2292,[1]Monitoramento_Base!$A:$J,7,FALSE),0)</f>
        <v>0</v>
      </c>
      <c r="C2292">
        <f>IFERROR(VLOOKUP(A2292,[1]Monitoramento_Base!$A:$J,8,FALSE),0)</f>
        <v>0</v>
      </c>
      <c r="D2292">
        <f>IFERROR(VLOOKUP(A2292,[1]Monitoramento_Base!$A:$K,11,FALSE),0)</f>
        <v>0</v>
      </c>
      <c r="E2292">
        <f>IFERROR(VLOOKUP(A2292,[1]Monitoramento_Base!$A:$L,12,FALSE),0)</f>
        <v>0</v>
      </c>
      <c r="F2292">
        <f>IFERROR(VLOOKUP(A2292,[1]Monitoramento_Base!$A:$O,15,FALSE),0)</f>
        <v>0</v>
      </c>
      <c r="G2292">
        <f>IFERROR(VLOOKUP(A2292,[1]Monitoramento_Base!$A:$P,16,FALSE),0)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IFERROR(VLOOKUP(A2293,[1]Monitoramento_Base!$A:$J,7,FALSE),0)</f>
        <v>0</v>
      </c>
      <c r="C2293">
        <f>IFERROR(VLOOKUP(A2293,[1]Monitoramento_Base!$A:$J,8,FALSE),0)</f>
        <v>0</v>
      </c>
      <c r="D2293">
        <f>IFERROR(VLOOKUP(A2293,[1]Monitoramento_Base!$A:$K,11,FALSE),0)</f>
        <v>0</v>
      </c>
      <c r="E2293">
        <f>IFERROR(VLOOKUP(A2293,[1]Monitoramento_Base!$A:$L,12,FALSE),0)</f>
        <v>0</v>
      </c>
      <c r="F2293">
        <f>IFERROR(VLOOKUP(A2293,[1]Monitoramento_Base!$A:$O,15,FALSE),0)</f>
        <v>0</v>
      </c>
      <c r="G2293">
        <f>IFERROR(VLOOKUP(A2293,[1]Monitoramento_Base!$A:$P,16,FALSE),0)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48567</v>
      </c>
      <c r="Q2293">
        <f>IFERROR(VLOOKUP(A2293,[3]Sheet1!$A:$G,5,FALSE),0)</f>
        <v>241733</v>
      </c>
      <c r="R2293">
        <f>IFERROR(VLOOKUP(A2293,[3]Sheet1!$A:$G,6,FALSE),0)</f>
        <v>28000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IFERROR(VLOOKUP(A2294,[1]Monitoramento_Base!$A:$J,7,FALSE),0)</f>
        <v>0</v>
      </c>
      <c r="C2294">
        <f>IFERROR(VLOOKUP(A2294,[1]Monitoramento_Base!$A:$J,8,FALSE),0)</f>
        <v>4330390</v>
      </c>
      <c r="D2294">
        <f>IFERROR(VLOOKUP(A2294,[1]Monitoramento_Base!$A:$K,11,FALSE),0)</f>
        <v>0</v>
      </c>
      <c r="E2294">
        <f>IFERROR(VLOOKUP(A2294,[1]Monitoramento_Base!$A:$L,12,FALSE),0)</f>
        <v>4190700</v>
      </c>
      <c r="F2294">
        <f>IFERROR(VLOOKUP(A2294,[1]Monitoramento_Base!$A:$O,15,FALSE),0)</f>
        <v>0</v>
      </c>
      <c r="G2294">
        <f>IFERROR(VLOOKUP(A2294,[1]Monitoramento_Base!$A:$P,16,FALSE),0)</f>
        <v>2793800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IFERROR(VLOOKUP(A2295,[1]Monitoramento_Base!$A:$J,7,FALSE),0)</f>
        <v>420592</v>
      </c>
      <c r="C2295">
        <f>IFERROR(VLOOKUP(A2295,[1]Monitoramento_Base!$A:$J,8,FALSE),0)</f>
        <v>71446347</v>
      </c>
      <c r="D2295">
        <f>IFERROR(VLOOKUP(A2295,[1]Monitoramento_Base!$A:$K,11,FALSE),0)</f>
        <v>408286</v>
      </c>
      <c r="E2295">
        <f>IFERROR(VLOOKUP(A2295,[1]Monitoramento_Base!$A:$L,12,FALSE),0)</f>
        <v>64316188</v>
      </c>
      <c r="F2295">
        <f>IFERROR(VLOOKUP(A2295,[1]Monitoramento_Base!$A:$O,15,FALSE),0)</f>
        <v>269420</v>
      </c>
      <c r="G2295">
        <f>IFERROR(VLOOKUP(A2295,[1]Monitoramento_Base!$A:$P,16,FALSE),0)</f>
        <v>43856678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IFERROR(VLOOKUP(A2296,[1]Monitoramento_Base!$A:$J,7,FALSE),0)</f>
        <v>0</v>
      </c>
      <c r="C2296">
        <f>IFERROR(VLOOKUP(A2296,[1]Monitoramento_Base!$A:$J,8,FALSE),0)</f>
        <v>0</v>
      </c>
      <c r="D2296">
        <f>IFERROR(VLOOKUP(A2296,[1]Monitoramento_Base!$A:$K,11,FALSE),0)</f>
        <v>0</v>
      </c>
      <c r="E2296">
        <f>IFERROR(VLOOKUP(A2296,[1]Monitoramento_Base!$A:$L,12,FALSE),0)</f>
        <v>0</v>
      </c>
      <c r="F2296">
        <f>IFERROR(VLOOKUP(A2296,[1]Monitoramento_Base!$A:$O,15,FALSE),0)</f>
        <v>0</v>
      </c>
      <c r="G2296">
        <f>IFERROR(VLOOKUP(A2296,[1]Monitoramento_Base!$A:$P,16,FALSE),0)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IFERROR(VLOOKUP(A2297,[1]Monitoramento_Base!$A:$J,7,FALSE),0)</f>
        <v>0</v>
      </c>
      <c r="C2297">
        <f>IFERROR(VLOOKUP(A2297,[1]Monitoramento_Base!$A:$J,8,FALSE),0)</f>
        <v>74816485</v>
      </c>
      <c r="D2297">
        <f>IFERROR(VLOOKUP(A2297,[1]Monitoramento_Base!$A:$K,11,FALSE),0)</f>
        <v>0</v>
      </c>
      <c r="E2297">
        <f>IFERROR(VLOOKUP(A2297,[1]Monitoramento_Base!$A:$L,12,FALSE),0)</f>
        <v>72403050</v>
      </c>
      <c r="F2297">
        <f>IFERROR(VLOOKUP(A2297,[1]Monitoramento_Base!$A:$O,15,FALSE),0)</f>
        <v>0</v>
      </c>
      <c r="G2297">
        <f>IFERROR(VLOOKUP(A2297,[1]Monitoramento_Base!$A:$P,16,FALSE),0)</f>
        <v>48268700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IFERROR(VLOOKUP(A2298,[1]Monitoramento_Base!$A:$J,7,FALSE),0)</f>
        <v>0</v>
      </c>
      <c r="C2298">
        <f>IFERROR(VLOOKUP(A2298,[1]Monitoramento_Base!$A:$J,8,FALSE),0)</f>
        <v>0</v>
      </c>
      <c r="D2298">
        <f>IFERROR(VLOOKUP(A2298,[1]Monitoramento_Base!$A:$K,11,FALSE),0)</f>
        <v>0</v>
      </c>
      <c r="E2298">
        <f>IFERROR(VLOOKUP(A2298,[1]Monitoramento_Base!$A:$L,12,FALSE),0)</f>
        <v>0</v>
      </c>
      <c r="F2298">
        <f>IFERROR(VLOOKUP(A2298,[1]Monitoramento_Base!$A:$O,15,FALSE),0)</f>
        <v>0</v>
      </c>
      <c r="G2298">
        <f>IFERROR(VLOOKUP(A2298,[1]Monitoramento_Base!$A:$P,16,FALSE),0)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IFERROR(VLOOKUP(A2299,[1]Monitoramento_Base!$A:$J,7,FALSE),0)</f>
        <v>2702143</v>
      </c>
      <c r="C2299">
        <f>IFERROR(VLOOKUP(A2299,[1]Monitoramento_Base!$A:$J,8,FALSE),0)</f>
        <v>964852557</v>
      </c>
      <c r="D2299">
        <f>IFERROR(VLOOKUP(A2299,[1]Monitoramento_Base!$A:$K,11,FALSE),0)</f>
        <v>2719612</v>
      </c>
      <c r="E2299">
        <f>IFERROR(VLOOKUP(A2299,[1]Monitoramento_Base!$A:$L,12,FALSE),0)</f>
        <v>815584896</v>
      </c>
      <c r="F2299">
        <f>IFERROR(VLOOKUP(A2299,[1]Monitoramento_Base!$A:$O,15,FALSE),0)</f>
        <v>1681823</v>
      </c>
      <c r="G2299">
        <f>IFERROR(VLOOKUP(A2299,[1]Monitoramento_Base!$A:$P,16,FALSE),0)</f>
        <v>508339443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IFERROR(VLOOKUP(A2300,[1]Monitoramento_Base!$A:$J,7,FALSE),0)</f>
        <v>0</v>
      </c>
      <c r="C2300">
        <f>IFERROR(VLOOKUP(A2300,[1]Monitoramento_Base!$A:$J,8,FALSE),0)</f>
        <v>0</v>
      </c>
      <c r="D2300">
        <f>IFERROR(VLOOKUP(A2300,[1]Monitoramento_Base!$A:$K,11,FALSE),0)</f>
        <v>0</v>
      </c>
      <c r="E2300">
        <f>IFERROR(VLOOKUP(A2300,[1]Monitoramento_Base!$A:$L,12,FALSE),0)</f>
        <v>0</v>
      </c>
      <c r="F2300">
        <f>IFERROR(VLOOKUP(A2300,[1]Monitoramento_Base!$A:$O,15,FALSE),0)</f>
        <v>0</v>
      </c>
      <c r="G2300">
        <f>IFERROR(VLOOKUP(A2300,[1]Monitoramento_Base!$A:$P,16,FALSE),0)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176403</v>
      </c>
      <c r="Q2300">
        <f>IFERROR(VLOOKUP(A2300,[3]Sheet1!$A:$G,5,FALSE),0)</f>
        <v>1117964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IFERROR(VLOOKUP(A2301,[1]Monitoramento_Base!$A:$J,7,FALSE),0)</f>
        <v>0</v>
      </c>
      <c r="C2301">
        <f>IFERROR(VLOOKUP(A2301,[1]Monitoramento_Base!$A:$J,8,FALSE),0)</f>
        <v>0</v>
      </c>
      <c r="D2301">
        <f>IFERROR(VLOOKUP(A2301,[1]Monitoramento_Base!$A:$K,11,FALSE),0)</f>
        <v>0</v>
      </c>
      <c r="E2301">
        <f>IFERROR(VLOOKUP(A2301,[1]Monitoramento_Base!$A:$L,12,FALSE),0)</f>
        <v>0</v>
      </c>
      <c r="F2301">
        <f>IFERROR(VLOOKUP(A2301,[1]Monitoramento_Base!$A:$O,15,FALSE),0)</f>
        <v>0</v>
      </c>
      <c r="G2301">
        <f>IFERROR(VLOOKUP(A2301,[1]Monitoramento_Base!$A:$P,16,FALSE),0)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16087</v>
      </c>
      <c r="Q2301">
        <f>IFERROR(VLOOKUP(A2301,[3]Sheet1!$A:$G,5,FALSE),0)</f>
        <v>402023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IFERROR(VLOOKUP(A2302,[1]Monitoramento_Base!$A:$J,7,FALSE),0)</f>
        <v>0</v>
      </c>
      <c r="C2302">
        <f>IFERROR(VLOOKUP(A2302,[1]Monitoramento_Base!$A:$J,8,FALSE),0)</f>
        <v>0</v>
      </c>
      <c r="D2302">
        <f>IFERROR(VLOOKUP(A2302,[1]Monitoramento_Base!$A:$K,11,FALSE),0)</f>
        <v>0</v>
      </c>
      <c r="E2302">
        <f>IFERROR(VLOOKUP(A2302,[1]Monitoramento_Base!$A:$L,12,FALSE),0)</f>
        <v>0</v>
      </c>
      <c r="F2302">
        <f>IFERROR(VLOOKUP(A2302,[1]Monitoramento_Base!$A:$O,15,FALSE),0)</f>
        <v>0</v>
      </c>
      <c r="G2302">
        <f>IFERROR(VLOOKUP(A2302,[1]Monitoramento_Base!$A:$P,16,FALSE),0)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124597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IFERROR(VLOOKUP(A2303,[1]Monitoramento_Base!$A:$J,7,FALSE),0)</f>
        <v>0</v>
      </c>
      <c r="C2303">
        <f>IFERROR(VLOOKUP(A2303,[1]Monitoramento_Base!$A:$J,8,FALSE),0)</f>
        <v>82298614</v>
      </c>
      <c r="D2303">
        <f>IFERROR(VLOOKUP(A2303,[1]Monitoramento_Base!$A:$K,11,FALSE),0)</f>
        <v>0</v>
      </c>
      <c r="E2303">
        <f>IFERROR(VLOOKUP(A2303,[1]Monitoramento_Base!$A:$L,12,FALSE),0)</f>
        <v>79643820</v>
      </c>
      <c r="F2303">
        <f>IFERROR(VLOOKUP(A2303,[1]Monitoramento_Base!$A:$O,15,FALSE),0)</f>
        <v>0</v>
      </c>
      <c r="G2303">
        <f>IFERROR(VLOOKUP(A2303,[1]Monitoramento_Base!$A:$P,16,FALSE),0)</f>
        <v>53095880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IFERROR(VLOOKUP(A2304,[1]Monitoramento_Base!$A:$J,7,FALSE),0)</f>
        <v>0</v>
      </c>
      <c r="C2304">
        <f>IFERROR(VLOOKUP(A2304,[1]Monitoramento_Base!$A:$J,8,FALSE),0)</f>
        <v>13096322</v>
      </c>
      <c r="D2304">
        <f>IFERROR(VLOOKUP(A2304,[1]Monitoramento_Base!$A:$K,11,FALSE),0)</f>
        <v>0</v>
      </c>
      <c r="E2304">
        <f>IFERROR(VLOOKUP(A2304,[1]Monitoramento_Base!$A:$L,12,FALSE),0)</f>
        <v>12673860</v>
      </c>
      <c r="F2304">
        <f>IFERROR(VLOOKUP(A2304,[1]Monitoramento_Base!$A:$O,15,FALSE),0)</f>
        <v>0</v>
      </c>
      <c r="G2304">
        <f>IFERROR(VLOOKUP(A2304,[1]Monitoramento_Base!$A:$P,16,FALSE),0)</f>
        <v>8449240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271552</v>
      </c>
      <c r="K2304">
        <f>IFERROR(VLOOKUP(A2304,[2]Sheet1!$A:$I,7,FALSE),0)</f>
        <v>5979025</v>
      </c>
      <c r="L2304">
        <f>IFERROR(VLOOKUP(A2304,[2]Sheet1!$A:$I,8,FALSE),0)</f>
        <v>172984</v>
      </c>
      <c r="M2304">
        <f>IFERROR(VLOOKUP(A2304,[2]Sheet1!$A:$I,9,FALSE),0)</f>
        <v>4793046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IFERROR(VLOOKUP(A2305,[1]Monitoramento_Base!$A:$J,7,FALSE),0)</f>
        <v>0</v>
      </c>
      <c r="C2305">
        <f>IFERROR(VLOOKUP(A2305,[1]Monitoramento_Base!$A:$J,8,FALSE),0)</f>
        <v>0</v>
      </c>
      <c r="D2305">
        <f>IFERROR(VLOOKUP(A2305,[1]Monitoramento_Base!$A:$K,11,FALSE),0)</f>
        <v>0</v>
      </c>
      <c r="E2305">
        <f>IFERROR(VLOOKUP(A2305,[1]Monitoramento_Base!$A:$L,12,FALSE),0)</f>
        <v>0</v>
      </c>
      <c r="F2305">
        <f>IFERROR(VLOOKUP(A2305,[1]Monitoramento_Base!$A:$O,15,FALSE),0)</f>
        <v>0</v>
      </c>
      <c r="G2305">
        <f>IFERROR(VLOOKUP(A2305,[1]Monitoramento_Base!$A:$P,16,FALSE),0)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IFERROR(VLOOKUP(A2306,[1]Monitoramento_Base!$A:$J,7,FALSE),0)</f>
        <v>0</v>
      </c>
      <c r="C2306">
        <f>IFERROR(VLOOKUP(A2306,[1]Monitoramento_Base!$A:$J,8,FALSE),0)</f>
        <v>0</v>
      </c>
      <c r="D2306">
        <f>IFERROR(VLOOKUP(A2306,[1]Monitoramento_Base!$A:$K,11,FALSE),0)</f>
        <v>0</v>
      </c>
      <c r="E2306">
        <f>IFERROR(VLOOKUP(A2306,[1]Monitoramento_Base!$A:$L,12,FALSE),0)</f>
        <v>0</v>
      </c>
      <c r="F2306">
        <f>IFERROR(VLOOKUP(A2306,[1]Monitoramento_Base!$A:$O,15,FALSE),0)</f>
        <v>0</v>
      </c>
      <c r="G2306">
        <f>IFERROR(VLOOKUP(A2306,[1]Monitoramento_Base!$A:$P,16,FALSE),0)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41563</v>
      </c>
      <c r="Q2306">
        <f>IFERROR(VLOOKUP(A2306,[3]Sheet1!$A:$G,5,FALSE),0)</f>
        <v>220776</v>
      </c>
      <c r="R2306">
        <f>IFERROR(VLOOKUP(A2306,[3]Sheet1!$A:$G,6,FALSE),0)</f>
        <v>16071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IFERROR(VLOOKUP(A2307,[1]Monitoramento_Base!$A:$J,7,FALSE),0)</f>
        <v>0</v>
      </c>
      <c r="C2307">
        <f>IFERROR(VLOOKUP(A2307,[1]Monitoramento_Base!$A:$J,8,FALSE),0)</f>
        <v>0</v>
      </c>
      <c r="D2307">
        <f>IFERROR(VLOOKUP(A2307,[1]Monitoramento_Base!$A:$K,11,FALSE),0)</f>
        <v>0</v>
      </c>
      <c r="E2307">
        <f>IFERROR(VLOOKUP(A2307,[1]Monitoramento_Base!$A:$L,12,FALSE),0)</f>
        <v>0</v>
      </c>
      <c r="F2307">
        <f>IFERROR(VLOOKUP(A2307,[1]Monitoramento_Base!$A:$O,15,FALSE),0)</f>
        <v>0</v>
      </c>
      <c r="G2307">
        <f>IFERROR(VLOOKUP(A2307,[1]Monitoramento_Base!$A:$P,16,FALSE),0)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101538</v>
      </c>
      <c r="Q2307">
        <f>IFERROR(VLOOKUP(A2307,[3]Sheet1!$A:$G,5,FALSE),0)</f>
        <v>621126</v>
      </c>
      <c r="R2307">
        <f>IFERROR(VLOOKUP(A2307,[3]Sheet1!$A:$G,6,FALSE),0)</f>
        <v>61583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IFERROR(VLOOKUP(A2308,[1]Monitoramento_Base!$A:$J,7,FALSE),0)</f>
        <v>0</v>
      </c>
      <c r="C2308">
        <f>IFERROR(VLOOKUP(A2308,[1]Monitoramento_Base!$A:$J,8,FALSE),0)</f>
        <v>13954650</v>
      </c>
      <c r="D2308">
        <f>IFERROR(VLOOKUP(A2308,[1]Monitoramento_Base!$A:$K,11,FALSE),0)</f>
        <v>0</v>
      </c>
      <c r="E2308">
        <f>IFERROR(VLOOKUP(A2308,[1]Monitoramento_Base!$A:$L,12,FALSE),0)</f>
        <v>13504500</v>
      </c>
      <c r="F2308">
        <f>IFERROR(VLOOKUP(A2308,[1]Monitoramento_Base!$A:$O,15,FALSE),0)</f>
        <v>0</v>
      </c>
      <c r="G2308">
        <f>IFERROR(VLOOKUP(A2308,[1]Monitoramento_Base!$A:$P,16,FALSE),0)</f>
        <v>9003000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IFERROR(VLOOKUP(A2309,[1]Monitoramento_Base!$A:$J,7,FALSE),0)</f>
        <v>0</v>
      </c>
      <c r="C2309">
        <f>IFERROR(VLOOKUP(A2309,[1]Monitoramento_Base!$A:$J,8,FALSE),0)</f>
        <v>0</v>
      </c>
      <c r="D2309">
        <f>IFERROR(VLOOKUP(A2309,[1]Monitoramento_Base!$A:$K,11,FALSE),0)</f>
        <v>0</v>
      </c>
      <c r="E2309">
        <f>IFERROR(VLOOKUP(A2309,[1]Monitoramento_Base!$A:$L,12,FALSE),0)</f>
        <v>0</v>
      </c>
      <c r="F2309">
        <f>IFERROR(VLOOKUP(A2309,[1]Monitoramento_Base!$A:$O,15,FALSE),0)</f>
        <v>0</v>
      </c>
      <c r="G2309">
        <f>IFERROR(VLOOKUP(A2309,[1]Monitoramento_Base!$A:$P,16,FALSE),0)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168991</v>
      </c>
      <c r="Q2309">
        <f>IFERROR(VLOOKUP(A2309,[3]Sheet1!$A:$G,5,FALSE),0)</f>
        <v>650676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IFERROR(VLOOKUP(A2310,[1]Monitoramento_Base!$A:$J,7,FALSE),0)</f>
        <v>0</v>
      </c>
      <c r="C2310">
        <f>IFERROR(VLOOKUP(A2310,[1]Monitoramento_Base!$A:$J,8,FALSE),0)</f>
        <v>0</v>
      </c>
      <c r="D2310">
        <f>IFERROR(VLOOKUP(A2310,[1]Monitoramento_Base!$A:$K,11,FALSE),0)</f>
        <v>0</v>
      </c>
      <c r="E2310">
        <f>IFERROR(VLOOKUP(A2310,[1]Monitoramento_Base!$A:$L,12,FALSE),0)</f>
        <v>0</v>
      </c>
      <c r="F2310">
        <f>IFERROR(VLOOKUP(A2310,[1]Monitoramento_Base!$A:$O,15,FALSE),0)</f>
        <v>0</v>
      </c>
      <c r="G2310">
        <f>IFERROR(VLOOKUP(A2310,[1]Monitoramento_Base!$A:$P,16,FALSE),0)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IFERROR(VLOOKUP(A2311,[1]Monitoramento_Base!$A:$J,7,FALSE),0)</f>
        <v>0</v>
      </c>
      <c r="C2311">
        <f>IFERROR(VLOOKUP(A2311,[1]Monitoramento_Base!$A:$J,8,FALSE),0)</f>
        <v>23982809</v>
      </c>
      <c r="D2311">
        <f>IFERROR(VLOOKUP(A2311,[1]Monitoramento_Base!$A:$K,11,FALSE),0)</f>
        <v>0</v>
      </c>
      <c r="E2311">
        <f>IFERROR(VLOOKUP(A2311,[1]Monitoramento_Base!$A:$L,12,FALSE),0)</f>
        <v>23209170</v>
      </c>
      <c r="F2311">
        <f>IFERROR(VLOOKUP(A2311,[1]Monitoramento_Base!$A:$O,15,FALSE),0)</f>
        <v>0</v>
      </c>
      <c r="G2311">
        <f>IFERROR(VLOOKUP(A2311,[1]Monitoramento_Base!$A:$P,16,FALSE),0)</f>
        <v>15472780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IFERROR(VLOOKUP(A2312,[1]Monitoramento_Base!$A:$J,7,FALSE),0)</f>
        <v>5078</v>
      </c>
      <c r="C2312">
        <f>IFERROR(VLOOKUP(A2312,[1]Monitoramento_Base!$A:$J,8,FALSE),0)</f>
        <v>611326097</v>
      </c>
      <c r="D2312">
        <f>IFERROR(VLOOKUP(A2312,[1]Monitoramento_Base!$A:$K,11,FALSE),0)</f>
        <v>5139</v>
      </c>
      <c r="E2312">
        <f>IFERROR(VLOOKUP(A2312,[1]Monitoramento_Base!$A:$L,12,FALSE),0)</f>
        <v>588862404</v>
      </c>
      <c r="F2312">
        <f>IFERROR(VLOOKUP(A2312,[1]Monitoramento_Base!$A:$O,15,FALSE),0)</f>
        <v>4611</v>
      </c>
      <c r="G2312">
        <f>IFERROR(VLOOKUP(A2312,[1]Monitoramento_Base!$A:$P,16,FALSE),0)</f>
        <v>390753784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1786346</v>
      </c>
      <c r="Q2312">
        <f>IFERROR(VLOOKUP(A2312,[3]Sheet1!$A:$G,5,FALSE),0)</f>
        <v>1796872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IFERROR(VLOOKUP(A2313,[1]Monitoramento_Base!$A:$J,7,FALSE),0)</f>
        <v>0</v>
      </c>
      <c r="C2313">
        <f>IFERROR(VLOOKUP(A2313,[1]Monitoramento_Base!$A:$J,8,FALSE),0)</f>
        <v>0</v>
      </c>
      <c r="D2313">
        <f>IFERROR(VLOOKUP(A2313,[1]Monitoramento_Base!$A:$K,11,FALSE),0)</f>
        <v>0</v>
      </c>
      <c r="E2313">
        <f>IFERROR(VLOOKUP(A2313,[1]Monitoramento_Base!$A:$L,12,FALSE),0)</f>
        <v>0</v>
      </c>
      <c r="F2313">
        <f>IFERROR(VLOOKUP(A2313,[1]Monitoramento_Base!$A:$O,15,FALSE),0)</f>
        <v>0</v>
      </c>
      <c r="G2313">
        <f>IFERROR(VLOOKUP(A2313,[1]Monitoramento_Base!$A:$P,16,FALSE),0)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46799</v>
      </c>
      <c r="Q2313">
        <f>IFERROR(VLOOKUP(A2313,[3]Sheet1!$A:$G,5,FALSE),0)</f>
        <v>62278963</v>
      </c>
      <c r="R2313">
        <f>IFERROR(VLOOKUP(A2313,[3]Sheet1!$A:$G,6,FALSE),0)</f>
        <v>22923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IFERROR(VLOOKUP(A2314,[1]Monitoramento_Base!$A:$J,7,FALSE),0)</f>
        <v>0</v>
      </c>
      <c r="C2314">
        <f>IFERROR(VLOOKUP(A2314,[1]Monitoramento_Base!$A:$J,8,FALSE),0)</f>
        <v>0</v>
      </c>
      <c r="D2314">
        <f>IFERROR(VLOOKUP(A2314,[1]Monitoramento_Base!$A:$K,11,FALSE),0)</f>
        <v>0</v>
      </c>
      <c r="E2314">
        <f>IFERROR(VLOOKUP(A2314,[1]Monitoramento_Base!$A:$L,12,FALSE),0)</f>
        <v>0</v>
      </c>
      <c r="F2314">
        <f>IFERROR(VLOOKUP(A2314,[1]Monitoramento_Base!$A:$O,15,FALSE),0)</f>
        <v>0</v>
      </c>
      <c r="G2314">
        <f>IFERROR(VLOOKUP(A2314,[1]Monitoramento_Base!$A:$P,16,FALSE),0)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IFERROR(VLOOKUP(A2315,[1]Monitoramento_Base!$A:$J,7,FALSE),0)</f>
        <v>0</v>
      </c>
      <c r="C2315">
        <f>IFERROR(VLOOKUP(A2315,[1]Monitoramento_Base!$A:$J,8,FALSE),0)</f>
        <v>0</v>
      </c>
      <c r="D2315">
        <f>IFERROR(VLOOKUP(A2315,[1]Monitoramento_Base!$A:$K,11,FALSE),0)</f>
        <v>0</v>
      </c>
      <c r="E2315">
        <f>IFERROR(VLOOKUP(A2315,[1]Monitoramento_Base!$A:$L,12,FALSE),0)</f>
        <v>0</v>
      </c>
      <c r="F2315">
        <f>IFERROR(VLOOKUP(A2315,[1]Monitoramento_Base!$A:$O,15,FALSE),0)</f>
        <v>0</v>
      </c>
      <c r="G2315">
        <f>IFERROR(VLOOKUP(A2315,[1]Monitoramento_Base!$A:$P,16,FALSE),0)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211992</v>
      </c>
      <c r="Q2315">
        <f>IFERROR(VLOOKUP(A2315,[3]Sheet1!$A:$G,5,FALSE),0)</f>
        <v>918447</v>
      </c>
      <c r="R2315">
        <f>IFERROR(VLOOKUP(A2315,[3]Sheet1!$A:$G,6,FALSE),0)</f>
        <v>137790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IFERROR(VLOOKUP(A2316,[1]Monitoramento_Base!$A:$J,7,FALSE),0)</f>
        <v>0</v>
      </c>
      <c r="C2316">
        <f>IFERROR(VLOOKUP(A2316,[1]Monitoramento_Base!$A:$J,8,FALSE),0)</f>
        <v>53736485</v>
      </c>
      <c r="D2316">
        <f>IFERROR(VLOOKUP(A2316,[1]Monitoramento_Base!$A:$K,11,FALSE),0)</f>
        <v>0</v>
      </c>
      <c r="E2316">
        <f>IFERROR(VLOOKUP(A2316,[1]Monitoramento_Base!$A:$L,12,FALSE),0)</f>
        <v>52003050</v>
      </c>
      <c r="F2316">
        <f>IFERROR(VLOOKUP(A2316,[1]Monitoramento_Base!$A:$O,15,FALSE),0)</f>
        <v>0</v>
      </c>
      <c r="G2316">
        <f>IFERROR(VLOOKUP(A2316,[1]Monitoramento_Base!$A:$P,16,FALSE),0)</f>
        <v>34668700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IFERROR(VLOOKUP(A2317,[1]Monitoramento_Base!$A:$J,7,FALSE),0)</f>
        <v>0</v>
      </c>
      <c r="C2317">
        <f>IFERROR(VLOOKUP(A2317,[1]Monitoramento_Base!$A:$J,8,FALSE),0)</f>
        <v>0</v>
      </c>
      <c r="D2317">
        <f>IFERROR(VLOOKUP(A2317,[1]Monitoramento_Base!$A:$K,11,FALSE),0)</f>
        <v>0</v>
      </c>
      <c r="E2317">
        <f>IFERROR(VLOOKUP(A2317,[1]Monitoramento_Base!$A:$L,12,FALSE),0)</f>
        <v>0</v>
      </c>
      <c r="F2317">
        <f>IFERROR(VLOOKUP(A2317,[1]Monitoramento_Base!$A:$O,15,FALSE),0)</f>
        <v>0</v>
      </c>
      <c r="G2317">
        <f>IFERROR(VLOOKUP(A2317,[1]Monitoramento_Base!$A:$P,16,FALSE),0)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IFERROR(VLOOKUP(A2318,[1]Monitoramento_Base!$A:$J,7,FALSE),0)</f>
        <v>0</v>
      </c>
      <c r="C2318">
        <f>IFERROR(VLOOKUP(A2318,[1]Monitoramento_Base!$A:$J,8,FALSE),0)</f>
        <v>0</v>
      </c>
      <c r="D2318">
        <f>IFERROR(VLOOKUP(A2318,[1]Monitoramento_Base!$A:$K,11,FALSE),0)</f>
        <v>0</v>
      </c>
      <c r="E2318">
        <f>IFERROR(VLOOKUP(A2318,[1]Monitoramento_Base!$A:$L,12,FALSE),0)</f>
        <v>0</v>
      </c>
      <c r="F2318">
        <f>IFERROR(VLOOKUP(A2318,[1]Monitoramento_Base!$A:$O,15,FALSE),0)</f>
        <v>0</v>
      </c>
      <c r="G2318">
        <f>IFERROR(VLOOKUP(A2318,[1]Monitoramento_Base!$A:$P,16,FALSE),0)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6306</v>
      </c>
      <c r="Q2318">
        <f>IFERROR(VLOOKUP(A2318,[3]Sheet1!$A:$G,5,FALSE),0)</f>
        <v>133264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IFERROR(VLOOKUP(A2319,[1]Monitoramento_Base!$A:$J,7,FALSE),0)</f>
        <v>0</v>
      </c>
      <c r="C2319">
        <f>IFERROR(VLOOKUP(A2319,[1]Monitoramento_Base!$A:$J,8,FALSE),0)</f>
        <v>0</v>
      </c>
      <c r="D2319">
        <f>IFERROR(VLOOKUP(A2319,[1]Monitoramento_Base!$A:$K,11,FALSE),0)</f>
        <v>0</v>
      </c>
      <c r="E2319">
        <f>IFERROR(VLOOKUP(A2319,[1]Monitoramento_Base!$A:$L,12,FALSE),0)</f>
        <v>0</v>
      </c>
      <c r="F2319">
        <f>IFERROR(VLOOKUP(A2319,[1]Monitoramento_Base!$A:$O,15,FALSE),0)</f>
        <v>0</v>
      </c>
      <c r="G2319">
        <f>IFERROR(VLOOKUP(A2319,[1]Monitoramento_Base!$A:$P,16,FALSE),0)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IFERROR(VLOOKUP(A2320,[1]Monitoramento_Base!$A:$J,7,FALSE),0)</f>
        <v>0</v>
      </c>
      <c r="C2320">
        <f>IFERROR(VLOOKUP(A2320,[1]Monitoramento_Base!$A:$J,8,FALSE),0)</f>
        <v>72915689</v>
      </c>
      <c r="D2320">
        <f>IFERROR(VLOOKUP(A2320,[1]Monitoramento_Base!$A:$K,11,FALSE),0)</f>
        <v>0</v>
      </c>
      <c r="E2320">
        <f>IFERROR(VLOOKUP(A2320,[1]Monitoramento_Base!$A:$L,12,FALSE),0)</f>
        <v>64657506</v>
      </c>
      <c r="F2320">
        <f>IFERROR(VLOOKUP(A2320,[1]Monitoramento_Base!$A:$O,15,FALSE),0)</f>
        <v>0</v>
      </c>
      <c r="G2320">
        <f>IFERROR(VLOOKUP(A2320,[1]Monitoramento_Base!$A:$P,16,FALSE),0)</f>
        <v>3685600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IFERROR(VLOOKUP(A2321,[1]Monitoramento_Base!$A:$J,7,FALSE),0)</f>
        <v>0</v>
      </c>
      <c r="C2321">
        <f>IFERROR(VLOOKUP(A2321,[1]Monitoramento_Base!$A:$J,8,FALSE),0)</f>
        <v>205090916</v>
      </c>
      <c r="D2321">
        <f>IFERROR(VLOOKUP(A2321,[1]Monitoramento_Base!$A:$K,11,FALSE),0)</f>
        <v>0</v>
      </c>
      <c r="E2321">
        <f>IFERROR(VLOOKUP(A2321,[1]Monitoramento_Base!$A:$L,12,FALSE),0)</f>
        <v>198475080</v>
      </c>
      <c r="F2321">
        <f>IFERROR(VLOOKUP(A2321,[1]Monitoramento_Base!$A:$O,15,FALSE),0)</f>
        <v>0</v>
      </c>
      <c r="G2321">
        <f>IFERROR(VLOOKUP(A2321,[1]Monitoramento_Base!$A:$P,16,FALSE),0)</f>
        <v>132316720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48118</v>
      </c>
      <c r="K2321">
        <f>IFERROR(VLOOKUP(A2321,[2]Sheet1!$A:$I,7,FALSE),0)</f>
        <v>222014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IFERROR(VLOOKUP(A2322,[1]Monitoramento_Base!$A:$J,7,FALSE),0)</f>
        <v>0</v>
      </c>
      <c r="C2322">
        <f>IFERROR(VLOOKUP(A2322,[1]Monitoramento_Base!$A:$J,8,FALSE),0)</f>
        <v>0</v>
      </c>
      <c r="D2322">
        <f>IFERROR(VLOOKUP(A2322,[1]Monitoramento_Base!$A:$K,11,FALSE),0)</f>
        <v>0</v>
      </c>
      <c r="E2322">
        <f>IFERROR(VLOOKUP(A2322,[1]Monitoramento_Base!$A:$L,12,FALSE),0)</f>
        <v>0</v>
      </c>
      <c r="F2322">
        <f>IFERROR(VLOOKUP(A2322,[1]Monitoramento_Base!$A:$O,15,FALSE),0)</f>
        <v>0</v>
      </c>
      <c r="G2322">
        <f>IFERROR(VLOOKUP(A2322,[1]Monitoramento_Base!$A:$P,16,FALSE),0)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IFERROR(VLOOKUP(A2323,[1]Monitoramento_Base!$A:$J,7,FALSE),0)</f>
        <v>0</v>
      </c>
      <c r="C2323">
        <f>IFERROR(VLOOKUP(A2323,[1]Monitoramento_Base!$A:$J,8,FALSE),0)</f>
        <v>12759073</v>
      </c>
      <c r="D2323">
        <f>IFERROR(VLOOKUP(A2323,[1]Monitoramento_Base!$A:$K,11,FALSE),0)</f>
        <v>0</v>
      </c>
      <c r="E2323">
        <f>IFERROR(VLOOKUP(A2323,[1]Monitoramento_Base!$A:$L,12,FALSE),0)</f>
        <v>12347490</v>
      </c>
      <c r="F2323">
        <f>IFERROR(VLOOKUP(A2323,[1]Monitoramento_Base!$A:$O,15,FALSE),0)</f>
        <v>0</v>
      </c>
      <c r="G2323">
        <f>IFERROR(VLOOKUP(A2323,[1]Monitoramento_Base!$A:$P,16,FALSE),0)</f>
        <v>8231660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IFERROR(VLOOKUP(A2324,[1]Monitoramento_Base!$A:$J,7,FALSE),0)</f>
        <v>0</v>
      </c>
      <c r="C2324">
        <f>IFERROR(VLOOKUP(A2324,[1]Monitoramento_Base!$A:$J,8,FALSE),0)</f>
        <v>0</v>
      </c>
      <c r="D2324">
        <f>IFERROR(VLOOKUP(A2324,[1]Monitoramento_Base!$A:$K,11,FALSE),0)</f>
        <v>0</v>
      </c>
      <c r="E2324">
        <f>IFERROR(VLOOKUP(A2324,[1]Monitoramento_Base!$A:$L,12,FALSE),0)</f>
        <v>0</v>
      </c>
      <c r="F2324">
        <f>IFERROR(VLOOKUP(A2324,[1]Monitoramento_Base!$A:$O,15,FALSE),0)</f>
        <v>0</v>
      </c>
      <c r="G2324">
        <f>IFERROR(VLOOKUP(A2324,[1]Monitoramento_Base!$A:$P,16,FALSE),0)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24570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290098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IFERROR(VLOOKUP(A2325,[1]Monitoramento_Base!$A:$J,7,FALSE),0)</f>
        <v>0</v>
      </c>
      <c r="C2325">
        <f>IFERROR(VLOOKUP(A2325,[1]Monitoramento_Base!$A:$J,8,FALSE),0)</f>
        <v>8139546</v>
      </c>
      <c r="D2325">
        <f>IFERROR(VLOOKUP(A2325,[1]Monitoramento_Base!$A:$K,11,FALSE),0)</f>
        <v>0</v>
      </c>
      <c r="E2325">
        <f>IFERROR(VLOOKUP(A2325,[1]Monitoramento_Base!$A:$L,12,FALSE),0)</f>
        <v>7876980</v>
      </c>
      <c r="F2325">
        <f>IFERROR(VLOOKUP(A2325,[1]Monitoramento_Base!$A:$O,15,FALSE),0)</f>
        <v>0</v>
      </c>
      <c r="G2325">
        <f>IFERROR(VLOOKUP(A2325,[1]Monitoramento_Base!$A:$P,16,FALSE),0)</f>
        <v>5251320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26275</v>
      </c>
      <c r="K2325">
        <f>IFERROR(VLOOKUP(A2325,[2]Sheet1!$A:$I,7,FALSE),0)</f>
        <v>88860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IFERROR(VLOOKUP(A2326,[1]Monitoramento_Base!$A:$J,7,FALSE),0)</f>
        <v>0</v>
      </c>
      <c r="C2326">
        <f>IFERROR(VLOOKUP(A2326,[1]Monitoramento_Base!$A:$J,8,FALSE),0)</f>
        <v>825817091</v>
      </c>
      <c r="D2326">
        <f>IFERROR(VLOOKUP(A2326,[1]Monitoramento_Base!$A:$K,11,FALSE),0)</f>
        <v>0</v>
      </c>
      <c r="E2326">
        <f>IFERROR(VLOOKUP(A2326,[1]Monitoramento_Base!$A:$L,12,FALSE),0)</f>
        <v>799177830</v>
      </c>
      <c r="F2326">
        <f>IFERROR(VLOOKUP(A2326,[1]Monitoramento_Base!$A:$O,15,FALSE),0)</f>
        <v>0</v>
      </c>
      <c r="G2326">
        <f>IFERROR(VLOOKUP(A2326,[1]Monitoramento_Base!$A:$P,16,FALSE),0)</f>
        <v>532785220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IFERROR(VLOOKUP(A2327,[1]Monitoramento_Base!$A:$J,7,FALSE),0)</f>
        <v>0</v>
      </c>
      <c r="C2327">
        <f>IFERROR(VLOOKUP(A2327,[1]Monitoramento_Base!$A:$J,8,FALSE),0)</f>
        <v>0</v>
      </c>
      <c r="D2327">
        <f>IFERROR(VLOOKUP(A2327,[1]Monitoramento_Base!$A:$K,11,FALSE),0)</f>
        <v>0</v>
      </c>
      <c r="E2327">
        <f>IFERROR(VLOOKUP(A2327,[1]Monitoramento_Base!$A:$L,12,FALSE),0)</f>
        <v>0</v>
      </c>
      <c r="F2327">
        <f>IFERROR(VLOOKUP(A2327,[1]Monitoramento_Base!$A:$O,15,FALSE),0)</f>
        <v>0</v>
      </c>
      <c r="G2327">
        <f>IFERROR(VLOOKUP(A2327,[1]Monitoramento_Base!$A:$P,16,FALSE),0)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IFERROR(VLOOKUP(A2328,[1]Monitoramento_Base!$A:$J,7,FALSE),0)</f>
        <v>0</v>
      </c>
      <c r="C2328">
        <f>IFERROR(VLOOKUP(A2328,[1]Monitoramento_Base!$A:$J,8,FALSE),0)</f>
        <v>0</v>
      </c>
      <c r="D2328">
        <f>IFERROR(VLOOKUP(A2328,[1]Monitoramento_Base!$A:$K,11,FALSE),0)</f>
        <v>0</v>
      </c>
      <c r="E2328">
        <f>IFERROR(VLOOKUP(A2328,[1]Monitoramento_Base!$A:$L,12,FALSE),0)</f>
        <v>0</v>
      </c>
      <c r="F2328">
        <f>IFERROR(VLOOKUP(A2328,[1]Monitoramento_Base!$A:$O,15,FALSE),0)</f>
        <v>0</v>
      </c>
      <c r="G2328">
        <f>IFERROR(VLOOKUP(A2328,[1]Monitoramento_Base!$A:$P,16,FALSE),0)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IFERROR(VLOOKUP(A2329,[1]Monitoramento_Base!$A:$J,7,FALSE),0)</f>
        <v>0</v>
      </c>
      <c r="C2329">
        <f>IFERROR(VLOOKUP(A2329,[1]Monitoramento_Base!$A:$J,8,FALSE),0)</f>
        <v>7669834</v>
      </c>
      <c r="D2329">
        <f>IFERROR(VLOOKUP(A2329,[1]Monitoramento_Base!$A:$K,11,FALSE),0)</f>
        <v>0</v>
      </c>
      <c r="E2329">
        <f>IFERROR(VLOOKUP(A2329,[1]Monitoramento_Base!$A:$L,12,FALSE),0)</f>
        <v>7422420</v>
      </c>
      <c r="F2329">
        <f>IFERROR(VLOOKUP(A2329,[1]Monitoramento_Base!$A:$O,15,FALSE),0)</f>
        <v>0</v>
      </c>
      <c r="G2329">
        <f>IFERROR(VLOOKUP(A2329,[1]Monitoramento_Base!$A:$P,16,FALSE),0)</f>
        <v>4948280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52902</v>
      </c>
      <c r="K2329">
        <f>IFERROR(VLOOKUP(A2329,[2]Sheet1!$A:$I,7,FALSE),0)</f>
        <v>328582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IFERROR(VLOOKUP(A2330,[1]Monitoramento_Base!$A:$J,7,FALSE),0)</f>
        <v>0</v>
      </c>
      <c r="C2330">
        <f>IFERROR(VLOOKUP(A2330,[1]Monitoramento_Base!$A:$J,8,FALSE),0)</f>
        <v>0</v>
      </c>
      <c r="D2330">
        <f>IFERROR(VLOOKUP(A2330,[1]Monitoramento_Base!$A:$K,11,FALSE),0)</f>
        <v>0</v>
      </c>
      <c r="E2330">
        <f>IFERROR(VLOOKUP(A2330,[1]Monitoramento_Base!$A:$L,12,FALSE),0)</f>
        <v>0</v>
      </c>
      <c r="F2330">
        <f>IFERROR(VLOOKUP(A2330,[1]Monitoramento_Base!$A:$O,15,FALSE),0)</f>
        <v>0</v>
      </c>
      <c r="G2330">
        <f>IFERROR(VLOOKUP(A2330,[1]Monitoramento_Base!$A:$P,16,FALSE),0)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IFERROR(VLOOKUP(A2331,[1]Monitoramento_Base!$A:$J,7,FALSE),0)</f>
        <v>455361</v>
      </c>
      <c r="C2331">
        <f>IFERROR(VLOOKUP(A2331,[1]Monitoramento_Base!$A:$J,8,FALSE),0)</f>
        <v>1027954349</v>
      </c>
      <c r="D2331">
        <f>IFERROR(VLOOKUP(A2331,[1]Monitoramento_Base!$A:$K,11,FALSE),0)</f>
        <v>530358</v>
      </c>
      <c r="E2331">
        <f>IFERROR(VLOOKUP(A2331,[1]Monitoramento_Base!$A:$L,12,FALSE),0)</f>
        <v>1426490954</v>
      </c>
      <c r="F2331">
        <f>IFERROR(VLOOKUP(A2331,[1]Monitoramento_Base!$A:$O,15,FALSE),0)</f>
        <v>318012</v>
      </c>
      <c r="G2331">
        <f>IFERROR(VLOOKUP(A2331,[1]Monitoramento_Base!$A:$P,16,FALSE),0)</f>
        <v>1181582743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IFERROR(VLOOKUP(A2332,[1]Monitoramento_Base!$A:$J,7,FALSE),0)</f>
        <v>0</v>
      </c>
      <c r="C2332">
        <f>IFERROR(VLOOKUP(A2332,[1]Monitoramento_Base!$A:$J,8,FALSE),0)</f>
        <v>0</v>
      </c>
      <c r="D2332">
        <f>IFERROR(VLOOKUP(A2332,[1]Monitoramento_Base!$A:$K,11,FALSE),0)</f>
        <v>0</v>
      </c>
      <c r="E2332">
        <f>IFERROR(VLOOKUP(A2332,[1]Monitoramento_Base!$A:$L,12,FALSE),0)</f>
        <v>0</v>
      </c>
      <c r="F2332">
        <f>IFERROR(VLOOKUP(A2332,[1]Monitoramento_Base!$A:$O,15,FALSE),0)</f>
        <v>0</v>
      </c>
      <c r="G2332">
        <f>IFERROR(VLOOKUP(A2332,[1]Monitoramento_Base!$A:$P,16,FALSE),0)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57725</v>
      </c>
      <c r="Q2332">
        <f>IFERROR(VLOOKUP(A2332,[3]Sheet1!$A:$G,5,FALSE),0)</f>
        <v>760526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IFERROR(VLOOKUP(A2333,[1]Monitoramento_Base!$A:$J,7,FALSE),0)</f>
        <v>0</v>
      </c>
      <c r="C2333">
        <f>IFERROR(VLOOKUP(A2333,[1]Monitoramento_Base!$A:$J,8,FALSE),0)</f>
        <v>0</v>
      </c>
      <c r="D2333">
        <f>IFERROR(VLOOKUP(A2333,[1]Monitoramento_Base!$A:$K,11,FALSE),0)</f>
        <v>0</v>
      </c>
      <c r="E2333">
        <f>IFERROR(VLOOKUP(A2333,[1]Monitoramento_Base!$A:$L,12,FALSE),0)</f>
        <v>0</v>
      </c>
      <c r="F2333">
        <f>IFERROR(VLOOKUP(A2333,[1]Monitoramento_Base!$A:$O,15,FALSE),0)</f>
        <v>0</v>
      </c>
      <c r="G2333">
        <f>IFERROR(VLOOKUP(A2333,[1]Monitoramento_Base!$A:$P,16,FALSE),0)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28506</v>
      </c>
      <c r="Q2333">
        <f>IFERROR(VLOOKUP(A2333,[3]Sheet1!$A:$G,5,FALSE),0)</f>
        <v>416288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IFERROR(VLOOKUP(A2334,[1]Monitoramento_Base!$A:$J,7,FALSE),0)</f>
        <v>0</v>
      </c>
      <c r="C2334">
        <f>IFERROR(VLOOKUP(A2334,[1]Monitoramento_Base!$A:$J,8,FALSE),0)</f>
        <v>0</v>
      </c>
      <c r="D2334">
        <f>IFERROR(VLOOKUP(A2334,[1]Monitoramento_Base!$A:$K,11,FALSE),0)</f>
        <v>0</v>
      </c>
      <c r="E2334">
        <f>IFERROR(VLOOKUP(A2334,[1]Monitoramento_Base!$A:$L,12,FALSE),0)</f>
        <v>0</v>
      </c>
      <c r="F2334">
        <f>IFERROR(VLOOKUP(A2334,[1]Monitoramento_Base!$A:$O,15,FALSE),0)</f>
        <v>0</v>
      </c>
      <c r="G2334">
        <f>IFERROR(VLOOKUP(A2334,[1]Monitoramento_Base!$A:$P,16,FALSE),0)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IFERROR(VLOOKUP(A2335,[1]Monitoramento_Base!$A:$J,7,FALSE),0)</f>
        <v>0</v>
      </c>
      <c r="C2335">
        <f>IFERROR(VLOOKUP(A2335,[1]Monitoramento_Base!$A:$J,8,FALSE),0)</f>
        <v>0</v>
      </c>
      <c r="D2335">
        <f>IFERROR(VLOOKUP(A2335,[1]Monitoramento_Base!$A:$K,11,FALSE),0)</f>
        <v>0</v>
      </c>
      <c r="E2335">
        <f>IFERROR(VLOOKUP(A2335,[1]Monitoramento_Base!$A:$L,12,FALSE),0)</f>
        <v>0</v>
      </c>
      <c r="F2335">
        <f>IFERROR(VLOOKUP(A2335,[1]Monitoramento_Base!$A:$O,15,FALSE),0)</f>
        <v>0</v>
      </c>
      <c r="G2335">
        <f>IFERROR(VLOOKUP(A2335,[1]Monitoramento_Base!$A:$P,16,FALSE),0)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IFERROR(VLOOKUP(A2336,[1]Monitoramento_Base!$A:$J,7,FALSE),0)</f>
        <v>0</v>
      </c>
      <c r="C2336">
        <f>IFERROR(VLOOKUP(A2336,[1]Monitoramento_Base!$A:$J,8,FALSE),0)</f>
        <v>0</v>
      </c>
      <c r="D2336">
        <f>IFERROR(VLOOKUP(A2336,[1]Monitoramento_Base!$A:$K,11,FALSE),0)</f>
        <v>0</v>
      </c>
      <c r="E2336">
        <f>IFERROR(VLOOKUP(A2336,[1]Monitoramento_Base!$A:$L,12,FALSE),0)</f>
        <v>0</v>
      </c>
      <c r="F2336">
        <f>IFERROR(VLOOKUP(A2336,[1]Monitoramento_Base!$A:$O,15,FALSE),0)</f>
        <v>0</v>
      </c>
      <c r="G2336">
        <f>IFERROR(VLOOKUP(A2336,[1]Monitoramento_Base!$A:$P,16,FALSE),0)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IFERROR(VLOOKUP(A2337,[1]Monitoramento_Base!$A:$J,7,FALSE),0)</f>
        <v>0</v>
      </c>
      <c r="C2337">
        <f>IFERROR(VLOOKUP(A2337,[1]Monitoramento_Base!$A:$J,8,FALSE),0)</f>
        <v>0</v>
      </c>
      <c r="D2337">
        <f>IFERROR(VLOOKUP(A2337,[1]Monitoramento_Base!$A:$K,11,FALSE),0)</f>
        <v>0</v>
      </c>
      <c r="E2337">
        <f>IFERROR(VLOOKUP(A2337,[1]Monitoramento_Base!$A:$L,12,FALSE),0)</f>
        <v>0</v>
      </c>
      <c r="F2337">
        <f>IFERROR(VLOOKUP(A2337,[1]Monitoramento_Base!$A:$O,15,FALSE),0)</f>
        <v>0</v>
      </c>
      <c r="G2337">
        <f>IFERROR(VLOOKUP(A2337,[1]Monitoramento_Base!$A:$P,16,FALSE),0)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IFERROR(VLOOKUP(A2338,[1]Monitoramento_Base!$A:$J,7,FALSE),0)</f>
        <v>0</v>
      </c>
      <c r="C2338">
        <f>IFERROR(VLOOKUP(A2338,[1]Monitoramento_Base!$A:$J,8,FALSE),0)</f>
        <v>0</v>
      </c>
      <c r="D2338">
        <f>IFERROR(VLOOKUP(A2338,[1]Monitoramento_Base!$A:$K,11,FALSE),0)</f>
        <v>0</v>
      </c>
      <c r="E2338">
        <f>IFERROR(VLOOKUP(A2338,[1]Monitoramento_Base!$A:$L,12,FALSE),0)</f>
        <v>0</v>
      </c>
      <c r="F2338">
        <f>IFERROR(VLOOKUP(A2338,[1]Monitoramento_Base!$A:$O,15,FALSE),0)</f>
        <v>0</v>
      </c>
      <c r="G2338">
        <f>IFERROR(VLOOKUP(A2338,[1]Monitoramento_Base!$A:$P,16,FALSE),0)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IFERROR(VLOOKUP(A2339,[1]Monitoramento_Base!$A:$J,7,FALSE),0)</f>
        <v>0</v>
      </c>
      <c r="C2339">
        <f>IFERROR(VLOOKUP(A2339,[1]Monitoramento_Base!$A:$J,8,FALSE),0)</f>
        <v>52955626</v>
      </c>
      <c r="D2339">
        <f>IFERROR(VLOOKUP(A2339,[1]Monitoramento_Base!$A:$K,11,FALSE),0)</f>
        <v>0</v>
      </c>
      <c r="E2339">
        <f>IFERROR(VLOOKUP(A2339,[1]Monitoramento_Base!$A:$L,12,FALSE),0)</f>
        <v>51247380</v>
      </c>
      <c r="F2339">
        <f>IFERROR(VLOOKUP(A2339,[1]Monitoramento_Base!$A:$O,15,FALSE),0)</f>
        <v>0</v>
      </c>
      <c r="G2339">
        <f>IFERROR(VLOOKUP(A2339,[1]Monitoramento_Base!$A:$P,16,FALSE),0)</f>
        <v>34164920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IFERROR(VLOOKUP(A2340,[1]Monitoramento_Base!$A:$J,7,FALSE),0)</f>
        <v>171727</v>
      </c>
      <c r="C2340">
        <f>IFERROR(VLOOKUP(A2340,[1]Monitoramento_Base!$A:$J,8,FALSE),0)</f>
        <v>26090325</v>
      </c>
      <c r="D2340">
        <f>IFERROR(VLOOKUP(A2340,[1]Monitoramento_Base!$A:$K,11,FALSE),0)</f>
        <v>195321</v>
      </c>
      <c r="E2340">
        <f>IFERROR(VLOOKUP(A2340,[1]Monitoramento_Base!$A:$L,12,FALSE),0)</f>
        <v>25767168</v>
      </c>
      <c r="F2340">
        <f>IFERROR(VLOOKUP(A2340,[1]Monitoramento_Base!$A:$O,15,FALSE),0)</f>
        <v>110568</v>
      </c>
      <c r="G2340">
        <f>IFERROR(VLOOKUP(A2340,[1]Monitoramento_Base!$A:$P,16,FALSE),0)</f>
        <v>15967301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IFERROR(VLOOKUP(A2341,[1]Monitoramento_Base!$A:$J,7,FALSE),0)</f>
        <v>0</v>
      </c>
      <c r="C2341">
        <f>IFERROR(VLOOKUP(A2341,[1]Monitoramento_Base!$A:$J,8,FALSE),0)</f>
        <v>0</v>
      </c>
      <c r="D2341">
        <f>IFERROR(VLOOKUP(A2341,[1]Monitoramento_Base!$A:$K,11,FALSE),0)</f>
        <v>0</v>
      </c>
      <c r="E2341">
        <f>IFERROR(VLOOKUP(A2341,[1]Monitoramento_Base!$A:$L,12,FALSE),0)</f>
        <v>0</v>
      </c>
      <c r="F2341">
        <f>IFERROR(VLOOKUP(A2341,[1]Monitoramento_Base!$A:$O,15,FALSE),0)</f>
        <v>0</v>
      </c>
      <c r="G2341">
        <f>IFERROR(VLOOKUP(A2341,[1]Monitoramento_Base!$A:$P,16,FALSE),0)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IFERROR(VLOOKUP(A2342,[1]Monitoramento_Base!$A:$J,7,FALSE),0)</f>
        <v>0</v>
      </c>
      <c r="C2342">
        <f>IFERROR(VLOOKUP(A2342,[1]Monitoramento_Base!$A:$J,8,FALSE),0)</f>
        <v>0</v>
      </c>
      <c r="D2342">
        <f>IFERROR(VLOOKUP(A2342,[1]Monitoramento_Base!$A:$K,11,FALSE),0)</f>
        <v>0</v>
      </c>
      <c r="E2342">
        <f>IFERROR(VLOOKUP(A2342,[1]Monitoramento_Base!$A:$L,12,FALSE),0)</f>
        <v>0</v>
      </c>
      <c r="F2342">
        <f>IFERROR(VLOOKUP(A2342,[1]Monitoramento_Base!$A:$O,15,FALSE),0)</f>
        <v>0</v>
      </c>
      <c r="G2342">
        <f>IFERROR(VLOOKUP(A2342,[1]Monitoramento_Base!$A:$P,16,FALSE),0)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76186</v>
      </c>
      <c r="Q2342">
        <f>IFERROR(VLOOKUP(A2342,[3]Sheet1!$A:$G,5,FALSE),0)</f>
        <v>222904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IFERROR(VLOOKUP(A2343,[1]Monitoramento_Base!$A:$J,7,FALSE),0)</f>
        <v>0</v>
      </c>
      <c r="C2343">
        <f>IFERROR(VLOOKUP(A2343,[1]Monitoramento_Base!$A:$J,8,FALSE),0)</f>
        <v>0</v>
      </c>
      <c r="D2343">
        <f>IFERROR(VLOOKUP(A2343,[1]Monitoramento_Base!$A:$K,11,FALSE),0)</f>
        <v>0</v>
      </c>
      <c r="E2343">
        <f>IFERROR(VLOOKUP(A2343,[1]Monitoramento_Base!$A:$L,12,FALSE),0)</f>
        <v>0</v>
      </c>
      <c r="F2343">
        <f>IFERROR(VLOOKUP(A2343,[1]Monitoramento_Base!$A:$O,15,FALSE),0)</f>
        <v>0</v>
      </c>
      <c r="G2343">
        <f>IFERROR(VLOOKUP(A2343,[1]Monitoramento_Base!$A:$P,16,FALSE),0)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IFERROR(VLOOKUP(A2344,[1]Monitoramento_Base!$A:$J,7,FALSE),0)</f>
        <v>0</v>
      </c>
      <c r="C2344">
        <f>IFERROR(VLOOKUP(A2344,[1]Monitoramento_Base!$A:$J,8,FALSE),0)</f>
        <v>0</v>
      </c>
      <c r="D2344">
        <f>IFERROR(VLOOKUP(A2344,[1]Monitoramento_Base!$A:$K,11,FALSE),0)</f>
        <v>0</v>
      </c>
      <c r="E2344">
        <f>IFERROR(VLOOKUP(A2344,[1]Monitoramento_Base!$A:$L,12,FALSE),0)</f>
        <v>0</v>
      </c>
      <c r="F2344">
        <f>IFERROR(VLOOKUP(A2344,[1]Monitoramento_Base!$A:$O,15,FALSE),0)</f>
        <v>0</v>
      </c>
      <c r="G2344">
        <f>IFERROR(VLOOKUP(A2344,[1]Monitoramento_Base!$A:$P,16,FALSE),0)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362713</v>
      </c>
      <c r="Q2344">
        <f>IFERROR(VLOOKUP(A2344,[3]Sheet1!$A:$G,5,FALSE),0)</f>
        <v>3896306</v>
      </c>
      <c r="R2344">
        <f>IFERROR(VLOOKUP(A2344,[3]Sheet1!$A:$G,6,FALSE),0)</f>
        <v>108299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IFERROR(VLOOKUP(A2345,[1]Monitoramento_Base!$A:$J,7,FALSE),0)</f>
        <v>2930</v>
      </c>
      <c r="C2345">
        <f>IFERROR(VLOOKUP(A2345,[1]Monitoramento_Base!$A:$J,8,FALSE),0)</f>
        <v>303692458</v>
      </c>
      <c r="D2345">
        <f>IFERROR(VLOOKUP(A2345,[1]Monitoramento_Base!$A:$K,11,FALSE),0)</f>
        <v>2712</v>
      </c>
      <c r="E2345">
        <f>IFERROR(VLOOKUP(A2345,[1]Monitoramento_Base!$A:$L,12,FALSE),0)</f>
        <v>293897373</v>
      </c>
      <c r="F2345">
        <f>IFERROR(VLOOKUP(A2345,[1]Monitoramento_Base!$A:$O,15,FALSE),0)</f>
        <v>29</v>
      </c>
      <c r="G2345">
        <f>IFERROR(VLOOKUP(A2345,[1]Monitoramento_Base!$A:$P,16,FALSE),0)</f>
        <v>195817072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666860</v>
      </c>
      <c r="M2345">
        <f>IFERROR(VLOOKUP(A2345,[2]Sheet1!$A:$I,9,FALSE),0)</f>
        <v>5961495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IFERROR(VLOOKUP(A2346,[1]Monitoramento_Base!$A:$J,7,FALSE),0)</f>
        <v>113897</v>
      </c>
      <c r="C2346">
        <f>IFERROR(VLOOKUP(A2346,[1]Monitoramento_Base!$A:$J,8,FALSE),0)</f>
        <v>15482922</v>
      </c>
      <c r="D2346">
        <f>IFERROR(VLOOKUP(A2346,[1]Monitoramento_Base!$A:$K,11,FALSE),0)</f>
        <v>106551</v>
      </c>
      <c r="E2346">
        <f>IFERROR(VLOOKUP(A2346,[1]Monitoramento_Base!$A:$L,12,FALSE),0)</f>
        <v>13613826</v>
      </c>
      <c r="F2346">
        <f>IFERROR(VLOOKUP(A2346,[1]Monitoramento_Base!$A:$O,15,FALSE),0)</f>
        <v>57292</v>
      </c>
      <c r="G2346">
        <f>IFERROR(VLOOKUP(A2346,[1]Monitoramento_Base!$A:$P,16,FALSE),0)</f>
        <v>8829876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IFERROR(VLOOKUP(A2347,[1]Monitoramento_Base!$A:$J,7,FALSE),0)</f>
        <v>0</v>
      </c>
      <c r="C2347">
        <f>IFERROR(VLOOKUP(A2347,[1]Monitoramento_Base!$A:$J,8,FALSE),0)</f>
        <v>0</v>
      </c>
      <c r="D2347">
        <f>IFERROR(VLOOKUP(A2347,[1]Monitoramento_Base!$A:$K,11,FALSE),0)</f>
        <v>0</v>
      </c>
      <c r="E2347">
        <f>IFERROR(VLOOKUP(A2347,[1]Monitoramento_Base!$A:$L,12,FALSE),0)</f>
        <v>0</v>
      </c>
      <c r="F2347">
        <f>IFERROR(VLOOKUP(A2347,[1]Monitoramento_Base!$A:$O,15,FALSE),0)</f>
        <v>0</v>
      </c>
      <c r="G2347">
        <f>IFERROR(VLOOKUP(A2347,[1]Monitoramento_Base!$A:$P,16,FALSE),0)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IFERROR(VLOOKUP(A2348,[1]Monitoramento_Base!$A:$J,7,FALSE),0)</f>
        <v>0</v>
      </c>
      <c r="C2348">
        <f>IFERROR(VLOOKUP(A2348,[1]Monitoramento_Base!$A:$J,8,FALSE),0)</f>
        <v>0</v>
      </c>
      <c r="D2348">
        <f>IFERROR(VLOOKUP(A2348,[1]Monitoramento_Base!$A:$K,11,FALSE),0)</f>
        <v>0</v>
      </c>
      <c r="E2348">
        <f>IFERROR(VLOOKUP(A2348,[1]Monitoramento_Base!$A:$L,12,FALSE),0)</f>
        <v>0</v>
      </c>
      <c r="F2348">
        <f>IFERROR(VLOOKUP(A2348,[1]Monitoramento_Base!$A:$O,15,FALSE),0)</f>
        <v>0</v>
      </c>
      <c r="G2348">
        <f>IFERROR(VLOOKUP(A2348,[1]Monitoramento_Base!$A:$P,16,FALSE),0)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310303</v>
      </c>
      <c r="P2348">
        <f>IFERROR(VLOOKUP(A2348,[3]Sheet1!$A:$G,4,FALSE),0)</f>
        <v>180934</v>
      </c>
      <c r="Q2348">
        <f>IFERROR(VLOOKUP(A2348,[3]Sheet1!$A:$G,5,FALSE),0)</f>
        <v>422081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IFERROR(VLOOKUP(A2349,[1]Monitoramento_Base!$A:$J,7,FALSE),0)</f>
        <v>0</v>
      </c>
      <c r="C2349">
        <f>IFERROR(VLOOKUP(A2349,[1]Monitoramento_Base!$A:$J,8,FALSE),0)</f>
        <v>1238797479</v>
      </c>
      <c r="D2349">
        <f>IFERROR(VLOOKUP(A2349,[1]Monitoramento_Base!$A:$K,11,FALSE),0)</f>
        <v>0</v>
      </c>
      <c r="E2349">
        <f>IFERROR(VLOOKUP(A2349,[1]Monitoramento_Base!$A:$L,12,FALSE),0)</f>
        <v>1198836270</v>
      </c>
      <c r="F2349">
        <f>IFERROR(VLOOKUP(A2349,[1]Monitoramento_Base!$A:$O,15,FALSE),0)</f>
        <v>0</v>
      </c>
      <c r="G2349">
        <f>IFERROR(VLOOKUP(A2349,[1]Monitoramento_Base!$A:$P,16,FALSE),0)</f>
        <v>799224180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IFERROR(VLOOKUP(A2350,[1]Monitoramento_Base!$A:$J,7,FALSE),0)</f>
        <v>0</v>
      </c>
      <c r="C2350">
        <f>IFERROR(VLOOKUP(A2350,[1]Monitoramento_Base!$A:$J,8,FALSE),0)</f>
        <v>0</v>
      </c>
      <c r="D2350">
        <f>IFERROR(VLOOKUP(A2350,[1]Monitoramento_Base!$A:$K,11,FALSE),0)</f>
        <v>0</v>
      </c>
      <c r="E2350">
        <f>IFERROR(VLOOKUP(A2350,[1]Monitoramento_Base!$A:$L,12,FALSE),0)</f>
        <v>0</v>
      </c>
      <c r="F2350">
        <f>IFERROR(VLOOKUP(A2350,[1]Monitoramento_Base!$A:$O,15,FALSE),0)</f>
        <v>0</v>
      </c>
      <c r="G2350">
        <f>IFERROR(VLOOKUP(A2350,[1]Monitoramento_Base!$A:$P,16,FALSE),0)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IFERROR(VLOOKUP(A2351,[1]Monitoramento_Base!$A:$J,7,FALSE),0)</f>
        <v>0</v>
      </c>
      <c r="C2351">
        <f>IFERROR(VLOOKUP(A2351,[1]Monitoramento_Base!$A:$J,8,FALSE),0)</f>
        <v>14589065</v>
      </c>
      <c r="D2351">
        <f>IFERROR(VLOOKUP(A2351,[1]Monitoramento_Base!$A:$K,11,FALSE),0)</f>
        <v>0</v>
      </c>
      <c r="E2351">
        <f>IFERROR(VLOOKUP(A2351,[1]Monitoramento_Base!$A:$L,12,FALSE),0)</f>
        <v>14118450</v>
      </c>
      <c r="F2351">
        <f>IFERROR(VLOOKUP(A2351,[1]Monitoramento_Base!$A:$O,15,FALSE),0)</f>
        <v>0</v>
      </c>
      <c r="G2351">
        <f>IFERROR(VLOOKUP(A2351,[1]Monitoramento_Base!$A:$P,16,FALSE),0)</f>
        <v>9412300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27447</v>
      </c>
      <c r="Q2351">
        <f>IFERROR(VLOOKUP(A2351,[3]Sheet1!$A:$G,5,FALSE),0)</f>
        <v>0</v>
      </c>
      <c r="R2351">
        <f>IFERROR(VLOOKUP(A2351,[3]Sheet1!$A:$G,6,FALSE),0)</f>
        <v>14718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IFERROR(VLOOKUP(A2352,[1]Monitoramento_Base!$A:$J,7,FALSE),0)</f>
        <v>131772</v>
      </c>
      <c r="C2352">
        <f>IFERROR(VLOOKUP(A2352,[1]Monitoramento_Base!$A:$J,8,FALSE),0)</f>
        <v>10360105</v>
      </c>
      <c r="D2352">
        <f>IFERROR(VLOOKUP(A2352,[1]Monitoramento_Base!$A:$K,11,FALSE),0)</f>
        <v>142699</v>
      </c>
      <c r="E2352">
        <f>IFERROR(VLOOKUP(A2352,[1]Monitoramento_Base!$A:$L,12,FALSE),0)</f>
        <v>10923896</v>
      </c>
      <c r="F2352">
        <f>IFERROR(VLOOKUP(A2352,[1]Monitoramento_Base!$A:$O,15,FALSE),0)</f>
        <v>78834</v>
      </c>
      <c r="G2352">
        <f>IFERROR(VLOOKUP(A2352,[1]Monitoramento_Base!$A:$P,16,FALSE),0)</f>
        <v>6354024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IFERROR(VLOOKUP(A2353,[1]Monitoramento_Base!$A:$J,7,FALSE),0)</f>
        <v>0</v>
      </c>
      <c r="C2353">
        <f>IFERROR(VLOOKUP(A2353,[1]Monitoramento_Base!$A:$J,8,FALSE),0)</f>
        <v>0</v>
      </c>
      <c r="D2353">
        <f>IFERROR(VLOOKUP(A2353,[1]Monitoramento_Base!$A:$K,11,FALSE),0)</f>
        <v>0</v>
      </c>
      <c r="E2353">
        <f>IFERROR(VLOOKUP(A2353,[1]Monitoramento_Base!$A:$L,12,FALSE),0)</f>
        <v>0</v>
      </c>
      <c r="F2353">
        <f>IFERROR(VLOOKUP(A2353,[1]Monitoramento_Base!$A:$O,15,FALSE),0)</f>
        <v>0</v>
      </c>
      <c r="G2353">
        <f>IFERROR(VLOOKUP(A2353,[1]Monitoramento_Base!$A:$P,16,FALSE),0)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IFERROR(VLOOKUP(A2354,[1]Monitoramento_Base!$A:$J,7,FALSE),0)</f>
        <v>0</v>
      </c>
      <c r="C2354">
        <f>IFERROR(VLOOKUP(A2354,[1]Monitoramento_Base!$A:$J,8,FALSE),0)</f>
        <v>25673425</v>
      </c>
      <c r="D2354">
        <f>IFERROR(VLOOKUP(A2354,[1]Monitoramento_Base!$A:$K,11,FALSE),0)</f>
        <v>0</v>
      </c>
      <c r="E2354">
        <f>IFERROR(VLOOKUP(A2354,[1]Monitoramento_Base!$A:$L,12,FALSE),0)</f>
        <v>24845250</v>
      </c>
      <c r="F2354">
        <f>IFERROR(VLOOKUP(A2354,[1]Monitoramento_Base!$A:$O,15,FALSE),0)</f>
        <v>0</v>
      </c>
      <c r="G2354">
        <f>IFERROR(VLOOKUP(A2354,[1]Monitoramento_Base!$A:$P,16,FALSE),0)</f>
        <v>16563500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136429</v>
      </c>
      <c r="Q2354">
        <f>IFERROR(VLOOKUP(A2354,[3]Sheet1!$A:$G,5,FALSE),0)</f>
        <v>1408919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IFERROR(VLOOKUP(A2355,[1]Monitoramento_Base!$A:$J,7,FALSE),0)</f>
        <v>0</v>
      </c>
      <c r="C2355">
        <f>IFERROR(VLOOKUP(A2355,[1]Monitoramento_Base!$A:$J,8,FALSE),0)</f>
        <v>0</v>
      </c>
      <c r="D2355">
        <f>IFERROR(VLOOKUP(A2355,[1]Monitoramento_Base!$A:$K,11,FALSE),0)</f>
        <v>0</v>
      </c>
      <c r="E2355">
        <f>IFERROR(VLOOKUP(A2355,[1]Monitoramento_Base!$A:$L,12,FALSE),0)</f>
        <v>0</v>
      </c>
      <c r="F2355">
        <f>IFERROR(VLOOKUP(A2355,[1]Monitoramento_Base!$A:$O,15,FALSE),0)</f>
        <v>0</v>
      </c>
      <c r="G2355">
        <f>IFERROR(VLOOKUP(A2355,[1]Monitoramento_Base!$A:$P,16,FALSE),0)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IFERROR(VLOOKUP(A2356,[1]Monitoramento_Base!$A:$J,7,FALSE),0)</f>
        <v>133384</v>
      </c>
      <c r="C2356">
        <f>IFERROR(VLOOKUP(A2356,[1]Monitoramento_Base!$A:$J,8,FALSE),0)</f>
        <v>63146667</v>
      </c>
      <c r="D2356">
        <f>IFERROR(VLOOKUP(A2356,[1]Monitoramento_Base!$A:$K,11,FALSE),0)</f>
        <v>86290</v>
      </c>
      <c r="E2356">
        <f>IFERROR(VLOOKUP(A2356,[1]Monitoramento_Base!$A:$L,12,FALSE),0)</f>
        <v>58116294</v>
      </c>
      <c r="F2356">
        <f>IFERROR(VLOOKUP(A2356,[1]Monitoramento_Base!$A:$O,15,FALSE),0)</f>
        <v>7934</v>
      </c>
      <c r="G2356">
        <f>IFERROR(VLOOKUP(A2356,[1]Monitoramento_Base!$A:$P,16,FALSE),0)</f>
        <v>37919342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IFERROR(VLOOKUP(A2357,[1]Monitoramento_Base!$A:$J,7,FALSE),0)</f>
        <v>0</v>
      </c>
      <c r="C2357">
        <f>IFERROR(VLOOKUP(A2357,[1]Monitoramento_Base!$A:$J,8,FALSE),0)</f>
        <v>24196523</v>
      </c>
      <c r="D2357">
        <f>IFERROR(VLOOKUP(A2357,[1]Monitoramento_Base!$A:$K,11,FALSE),0)</f>
        <v>0</v>
      </c>
      <c r="E2357">
        <f>IFERROR(VLOOKUP(A2357,[1]Monitoramento_Base!$A:$L,12,FALSE),0)</f>
        <v>23415990</v>
      </c>
      <c r="F2357">
        <f>IFERROR(VLOOKUP(A2357,[1]Monitoramento_Base!$A:$O,15,FALSE),0)</f>
        <v>0</v>
      </c>
      <c r="G2357">
        <f>IFERROR(VLOOKUP(A2357,[1]Monitoramento_Base!$A:$P,16,FALSE),0)</f>
        <v>15610660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1509685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IFERROR(VLOOKUP(A2358,[1]Monitoramento_Base!$A:$J,7,FALSE),0)</f>
        <v>0</v>
      </c>
      <c r="C2358">
        <f>IFERROR(VLOOKUP(A2358,[1]Monitoramento_Base!$A:$J,8,FALSE),0)</f>
        <v>0</v>
      </c>
      <c r="D2358">
        <f>IFERROR(VLOOKUP(A2358,[1]Monitoramento_Base!$A:$K,11,FALSE),0)</f>
        <v>0</v>
      </c>
      <c r="E2358">
        <f>IFERROR(VLOOKUP(A2358,[1]Monitoramento_Base!$A:$L,12,FALSE),0)</f>
        <v>0</v>
      </c>
      <c r="F2358">
        <f>IFERROR(VLOOKUP(A2358,[1]Monitoramento_Base!$A:$O,15,FALSE),0)</f>
        <v>0</v>
      </c>
      <c r="G2358">
        <f>IFERROR(VLOOKUP(A2358,[1]Monitoramento_Base!$A:$P,16,FALSE),0)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IFERROR(VLOOKUP(A2359,[1]Monitoramento_Base!$A:$J,7,FALSE),0)</f>
        <v>0</v>
      </c>
      <c r="C2359">
        <f>IFERROR(VLOOKUP(A2359,[1]Monitoramento_Base!$A:$J,8,FALSE),0)</f>
        <v>49380582</v>
      </c>
      <c r="D2359">
        <f>IFERROR(VLOOKUP(A2359,[1]Monitoramento_Base!$A:$K,11,FALSE),0)</f>
        <v>0</v>
      </c>
      <c r="E2359">
        <f>IFERROR(VLOOKUP(A2359,[1]Monitoramento_Base!$A:$L,12,FALSE),0)</f>
        <v>47787660</v>
      </c>
      <c r="F2359">
        <f>IFERROR(VLOOKUP(A2359,[1]Monitoramento_Base!$A:$O,15,FALSE),0)</f>
        <v>0</v>
      </c>
      <c r="G2359">
        <f>IFERROR(VLOOKUP(A2359,[1]Monitoramento_Base!$A:$P,16,FALSE),0)</f>
        <v>31858440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IFERROR(VLOOKUP(A2360,[1]Monitoramento_Base!$A:$J,7,FALSE),0)</f>
        <v>0</v>
      </c>
      <c r="C2360">
        <f>IFERROR(VLOOKUP(A2360,[1]Monitoramento_Base!$A:$J,8,FALSE),0)</f>
        <v>0</v>
      </c>
      <c r="D2360">
        <f>IFERROR(VLOOKUP(A2360,[1]Monitoramento_Base!$A:$K,11,FALSE),0)</f>
        <v>0</v>
      </c>
      <c r="E2360">
        <f>IFERROR(VLOOKUP(A2360,[1]Monitoramento_Base!$A:$L,12,FALSE),0)</f>
        <v>0</v>
      </c>
      <c r="F2360">
        <f>IFERROR(VLOOKUP(A2360,[1]Monitoramento_Base!$A:$O,15,FALSE),0)</f>
        <v>0</v>
      </c>
      <c r="G2360">
        <f>IFERROR(VLOOKUP(A2360,[1]Monitoramento_Base!$A:$P,16,FALSE),0)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247373</v>
      </c>
      <c r="R2360">
        <f>IFERROR(VLOOKUP(A2360,[3]Sheet1!$A:$G,6,FALSE),0)</f>
        <v>64767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IFERROR(VLOOKUP(A2361,[1]Monitoramento_Base!$A:$J,7,FALSE),0)</f>
        <v>53430</v>
      </c>
      <c r="C2361">
        <f>IFERROR(VLOOKUP(A2361,[1]Monitoramento_Base!$A:$J,8,FALSE),0)</f>
        <v>9434404</v>
      </c>
      <c r="D2361">
        <f>IFERROR(VLOOKUP(A2361,[1]Monitoramento_Base!$A:$K,11,FALSE),0)</f>
        <v>47061</v>
      </c>
      <c r="E2361">
        <f>IFERROR(VLOOKUP(A2361,[1]Monitoramento_Base!$A:$L,12,FALSE),0)</f>
        <v>9566090</v>
      </c>
      <c r="F2361">
        <f>IFERROR(VLOOKUP(A2361,[1]Monitoramento_Base!$A:$O,15,FALSE),0)</f>
        <v>59394</v>
      </c>
      <c r="G2361">
        <f>IFERROR(VLOOKUP(A2361,[1]Monitoramento_Base!$A:$P,16,FALSE),0)</f>
        <v>6822705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IFERROR(VLOOKUP(A2362,[1]Monitoramento_Base!$A:$J,7,FALSE),0)</f>
        <v>0</v>
      </c>
      <c r="C2362">
        <f>IFERROR(VLOOKUP(A2362,[1]Monitoramento_Base!$A:$J,8,FALSE),0)</f>
        <v>0</v>
      </c>
      <c r="D2362">
        <f>IFERROR(VLOOKUP(A2362,[1]Monitoramento_Base!$A:$K,11,FALSE),0)</f>
        <v>0</v>
      </c>
      <c r="E2362">
        <f>IFERROR(VLOOKUP(A2362,[1]Monitoramento_Base!$A:$L,12,FALSE),0)</f>
        <v>0</v>
      </c>
      <c r="F2362">
        <f>IFERROR(VLOOKUP(A2362,[1]Monitoramento_Base!$A:$O,15,FALSE),0)</f>
        <v>0</v>
      </c>
      <c r="G2362">
        <f>IFERROR(VLOOKUP(A2362,[1]Monitoramento_Base!$A:$P,16,FALSE),0)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310167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IFERROR(VLOOKUP(A2363,[1]Monitoramento_Base!$A:$J,7,FALSE),0)</f>
        <v>0</v>
      </c>
      <c r="C2363">
        <f>IFERROR(VLOOKUP(A2363,[1]Monitoramento_Base!$A:$J,8,FALSE),0)</f>
        <v>0</v>
      </c>
      <c r="D2363">
        <f>IFERROR(VLOOKUP(A2363,[1]Monitoramento_Base!$A:$K,11,FALSE),0)</f>
        <v>0</v>
      </c>
      <c r="E2363">
        <f>IFERROR(VLOOKUP(A2363,[1]Monitoramento_Base!$A:$L,12,FALSE),0)</f>
        <v>0</v>
      </c>
      <c r="F2363">
        <f>IFERROR(VLOOKUP(A2363,[1]Monitoramento_Base!$A:$O,15,FALSE),0)</f>
        <v>0</v>
      </c>
      <c r="G2363">
        <f>IFERROR(VLOOKUP(A2363,[1]Monitoramento_Base!$A:$P,16,FALSE),0)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71285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IFERROR(VLOOKUP(A2364,[1]Monitoramento_Base!$A:$J,7,FALSE),0)</f>
        <v>0</v>
      </c>
      <c r="C2364">
        <f>IFERROR(VLOOKUP(A2364,[1]Monitoramento_Base!$A:$J,8,FALSE),0)</f>
        <v>0</v>
      </c>
      <c r="D2364">
        <f>IFERROR(VLOOKUP(A2364,[1]Monitoramento_Base!$A:$K,11,FALSE),0)</f>
        <v>0</v>
      </c>
      <c r="E2364">
        <f>IFERROR(VLOOKUP(A2364,[1]Monitoramento_Base!$A:$L,12,FALSE),0)</f>
        <v>0</v>
      </c>
      <c r="F2364">
        <f>IFERROR(VLOOKUP(A2364,[1]Monitoramento_Base!$A:$O,15,FALSE),0)</f>
        <v>0</v>
      </c>
      <c r="G2364">
        <f>IFERROR(VLOOKUP(A2364,[1]Monitoramento_Base!$A:$P,16,FALSE),0)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214710</v>
      </c>
      <c r="K2364">
        <f>IFERROR(VLOOKUP(A2364,[2]Sheet1!$A:$I,7,FALSE),0)</f>
        <v>819816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IFERROR(VLOOKUP(A2365,[1]Monitoramento_Base!$A:$J,7,FALSE),0)</f>
        <v>0</v>
      </c>
      <c r="C2365">
        <f>IFERROR(VLOOKUP(A2365,[1]Monitoramento_Base!$A:$J,8,FALSE),0)</f>
        <v>0</v>
      </c>
      <c r="D2365">
        <f>IFERROR(VLOOKUP(A2365,[1]Monitoramento_Base!$A:$K,11,FALSE),0)</f>
        <v>0</v>
      </c>
      <c r="E2365">
        <f>IFERROR(VLOOKUP(A2365,[1]Monitoramento_Base!$A:$L,12,FALSE),0)</f>
        <v>0</v>
      </c>
      <c r="F2365">
        <f>IFERROR(VLOOKUP(A2365,[1]Monitoramento_Base!$A:$O,15,FALSE),0)</f>
        <v>0</v>
      </c>
      <c r="G2365">
        <f>IFERROR(VLOOKUP(A2365,[1]Monitoramento_Base!$A:$P,16,FALSE),0)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IFERROR(VLOOKUP(A2366,[1]Monitoramento_Base!$A:$J,7,FALSE),0)</f>
        <v>0</v>
      </c>
      <c r="C2366">
        <f>IFERROR(VLOOKUP(A2366,[1]Monitoramento_Base!$A:$J,8,FALSE),0)</f>
        <v>0</v>
      </c>
      <c r="D2366">
        <f>IFERROR(VLOOKUP(A2366,[1]Monitoramento_Base!$A:$K,11,FALSE),0)</f>
        <v>0</v>
      </c>
      <c r="E2366">
        <f>IFERROR(VLOOKUP(A2366,[1]Monitoramento_Base!$A:$L,12,FALSE),0)</f>
        <v>0</v>
      </c>
      <c r="F2366">
        <f>IFERROR(VLOOKUP(A2366,[1]Monitoramento_Base!$A:$O,15,FALSE),0)</f>
        <v>0</v>
      </c>
      <c r="G2366">
        <f>IFERROR(VLOOKUP(A2366,[1]Monitoramento_Base!$A:$P,16,FALSE),0)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244457</v>
      </c>
      <c r="Q2366">
        <f>IFERROR(VLOOKUP(A2366,[3]Sheet1!$A:$G,5,FALSE),0)</f>
        <v>328584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IFERROR(VLOOKUP(A2367,[1]Monitoramento_Base!$A:$J,7,FALSE),0)</f>
        <v>0</v>
      </c>
      <c r="C2367">
        <f>IFERROR(VLOOKUP(A2367,[1]Monitoramento_Base!$A:$J,8,FALSE),0)</f>
        <v>0</v>
      </c>
      <c r="D2367">
        <f>IFERROR(VLOOKUP(A2367,[1]Monitoramento_Base!$A:$K,11,FALSE),0)</f>
        <v>0</v>
      </c>
      <c r="E2367">
        <f>IFERROR(VLOOKUP(A2367,[1]Monitoramento_Base!$A:$L,12,FALSE),0)</f>
        <v>0</v>
      </c>
      <c r="F2367">
        <f>IFERROR(VLOOKUP(A2367,[1]Monitoramento_Base!$A:$O,15,FALSE),0)</f>
        <v>0</v>
      </c>
      <c r="G2367">
        <f>IFERROR(VLOOKUP(A2367,[1]Monitoramento_Base!$A:$P,16,FALSE),0)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56767</v>
      </c>
      <c r="K2367">
        <f>IFERROR(VLOOKUP(A2367,[2]Sheet1!$A:$I,7,FALSE),0)</f>
        <v>357964</v>
      </c>
      <c r="L2367">
        <f>IFERROR(VLOOKUP(A2367,[2]Sheet1!$A:$I,8,FALSE),0)</f>
        <v>0</v>
      </c>
      <c r="M2367">
        <f>IFERROR(VLOOKUP(A2367,[2]Sheet1!$A:$I,9,FALSE),0)</f>
        <v>360243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IFERROR(VLOOKUP(A2368,[1]Monitoramento_Base!$A:$J,7,FALSE),0)</f>
        <v>0</v>
      </c>
      <c r="C2368">
        <f>IFERROR(VLOOKUP(A2368,[1]Monitoramento_Base!$A:$J,8,FALSE),0)</f>
        <v>0</v>
      </c>
      <c r="D2368">
        <f>IFERROR(VLOOKUP(A2368,[1]Monitoramento_Base!$A:$K,11,FALSE),0)</f>
        <v>0</v>
      </c>
      <c r="E2368">
        <f>IFERROR(VLOOKUP(A2368,[1]Monitoramento_Base!$A:$L,12,FALSE),0)</f>
        <v>0</v>
      </c>
      <c r="F2368">
        <f>IFERROR(VLOOKUP(A2368,[1]Monitoramento_Base!$A:$O,15,FALSE),0)</f>
        <v>0</v>
      </c>
      <c r="G2368">
        <f>IFERROR(VLOOKUP(A2368,[1]Monitoramento_Base!$A:$P,16,FALSE),0)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IFERROR(VLOOKUP(A2369,[1]Monitoramento_Base!$A:$J,7,FALSE),0)</f>
        <v>46605</v>
      </c>
      <c r="C2369">
        <f>IFERROR(VLOOKUP(A2369,[1]Monitoramento_Base!$A:$J,8,FALSE),0)</f>
        <v>5650064</v>
      </c>
      <c r="D2369">
        <f>IFERROR(VLOOKUP(A2369,[1]Monitoramento_Base!$A:$K,11,FALSE),0)</f>
        <v>46849</v>
      </c>
      <c r="E2369">
        <f>IFERROR(VLOOKUP(A2369,[1]Monitoramento_Base!$A:$L,12,FALSE),0)</f>
        <v>5190052</v>
      </c>
      <c r="F2369">
        <f>IFERROR(VLOOKUP(A2369,[1]Monitoramento_Base!$A:$O,15,FALSE),0)</f>
        <v>31266</v>
      </c>
      <c r="G2369">
        <f>IFERROR(VLOOKUP(A2369,[1]Monitoramento_Base!$A:$P,16,FALSE),0)</f>
        <v>3841357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IFERROR(VLOOKUP(A2370,[1]Monitoramento_Base!$A:$J,7,FALSE),0)</f>
        <v>0</v>
      </c>
      <c r="C2370">
        <f>IFERROR(VLOOKUP(A2370,[1]Monitoramento_Base!$A:$J,8,FALSE),0)</f>
        <v>0</v>
      </c>
      <c r="D2370">
        <f>IFERROR(VLOOKUP(A2370,[1]Monitoramento_Base!$A:$K,11,FALSE),0)</f>
        <v>0</v>
      </c>
      <c r="E2370">
        <f>IFERROR(VLOOKUP(A2370,[1]Monitoramento_Base!$A:$L,12,FALSE),0)</f>
        <v>0</v>
      </c>
      <c r="F2370">
        <f>IFERROR(VLOOKUP(A2370,[1]Monitoramento_Base!$A:$O,15,FALSE),0)</f>
        <v>0</v>
      </c>
      <c r="G2370">
        <f>IFERROR(VLOOKUP(A2370,[1]Monitoramento_Base!$A:$P,16,FALSE),0)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IFERROR(VLOOKUP(A2371,[1]Monitoramento_Base!$A:$J,7,FALSE),0)</f>
        <v>0</v>
      </c>
      <c r="C2371">
        <f>IFERROR(VLOOKUP(A2371,[1]Monitoramento_Base!$A:$J,8,FALSE),0)</f>
        <v>723148811</v>
      </c>
      <c r="D2371">
        <f>IFERROR(VLOOKUP(A2371,[1]Monitoramento_Base!$A:$K,11,FALSE),0)</f>
        <v>0</v>
      </c>
      <c r="E2371">
        <f>IFERROR(VLOOKUP(A2371,[1]Monitoramento_Base!$A:$L,12,FALSE),0)</f>
        <v>699821430</v>
      </c>
      <c r="F2371">
        <f>IFERROR(VLOOKUP(A2371,[1]Monitoramento_Base!$A:$O,15,FALSE),0)</f>
        <v>0</v>
      </c>
      <c r="G2371">
        <f>IFERROR(VLOOKUP(A2371,[1]Monitoramento_Base!$A:$P,16,FALSE),0)</f>
        <v>466547620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311334</v>
      </c>
      <c r="K2371">
        <f>IFERROR(VLOOKUP(A2371,[2]Sheet1!$A:$I,7,FALSE),0)</f>
        <v>782788</v>
      </c>
      <c r="L2371">
        <f>IFERROR(VLOOKUP(A2371,[2]Sheet1!$A:$I,8,FALSE),0)</f>
        <v>0</v>
      </c>
      <c r="M2371">
        <f>IFERROR(VLOOKUP(A2371,[2]Sheet1!$A:$I,9,FALSE),0)</f>
        <v>555478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IFERROR(VLOOKUP(A2372,[1]Monitoramento_Base!$A:$J,7,FALSE),0)</f>
        <v>65997</v>
      </c>
      <c r="C2372">
        <f>IFERROR(VLOOKUP(A2372,[1]Monitoramento_Base!$A:$J,8,FALSE),0)</f>
        <v>185419410</v>
      </c>
      <c r="D2372">
        <f>IFERROR(VLOOKUP(A2372,[1]Monitoramento_Base!$A:$K,11,FALSE),0)</f>
        <v>51672</v>
      </c>
      <c r="E2372">
        <f>IFERROR(VLOOKUP(A2372,[1]Monitoramento_Base!$A:$L,12,FALSE),0)</f>
        <v>178661624</v>
      </c>
      <c r="F2372">
        <f>IFERROR(VLOOKUP(A2372,[1]Monitoramento_Base!$A:$O,15,FALSE),0)</f>
        <v>42283</v>
      </c>
      <c r="G2372">
        <f>IFERROR(VLOOKUP(A2372,[1]Monitoramento_Base!$A:$P,16,FALSE),0)</f>
        <v>119245953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2180513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IFERROR(VLOOKUP(A2373,[1]Monitoramento_Base!$A:$J,7,FALSE),0)</f>
        <v>0</v>
      </c>
      <c r="C2373">
        <f>IFERROR(VLOOKUP(A2373,[1]Monitoramento_Base!$A:$J,8,FALSE),0)</f>
        <v>0</v>
      </c>
      <c r="D2373">
        <f>IFERROR(VLOOKUP(A2373,[1]Monitoramento_Base!$A:$K,11,FALSE),0)</f>
        <v>0</v>
      </c>
      <c r="E2373">
        <f>IFERROR(VLOOKUP(A2373,[1]Monitoramento_Base!$A:$L,12,FALSE),0)</f>
        <v>0</v>
      </c>
      <c r="F2373">
        <f>IFERROR(VLOOKUP(A2373,[1]Monitoramento_Base!$A:$O,15,FALSE),0)</f>
        <v>0</v>
      </c>
      <c r="G2373">
        <f>IFERROR(VLOOKUP(A2373,[1]Monitoramento_Base!$A:$P,16,FALSE),0)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IFERROR(VLOOKUP(A2374,[1]Monitoramento_Base!$A:$J,7,FALSE),0)</f>
        <v>0</v>
      </c>
      <c r="C2374">
        <f>IFERROR(VLOOKUP(A2374,[1]Monitoramento_Base!$A:$J,8,FALSE),0)</f>
        <v>0</v>
      </c>
      <c r="D2374">
        <f>IFERROR(VLOOKUP(A2374,[1]Monitoramento_Base!$A:$K,11,FALSE),0)</f>
        <v>0</v>
      </c>
      <c r="E2374">
        <f>IFERROR(VLOOKUP(A2374,[1]Monitoramento_Base!$A:$L,12,FALSE),0)</f>
        <v>0</v>
      </c>
      <c r="F2374">
        <f>IFERROR(VLOOKUP(A2374,[1]Monitoramento_Base!$A:$O,15,FALSE),0)</f>
        <v>0</v>
      </c>
      <c r="G2374">
        <f>IFERROR(VLOOKUP(A2374,[1]Monitoramento_Base!$A:$P,16,FALSE),0)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IFERROR(VLOOKUP(A2375,[1]Monitoramento_Base!$A:$J,7,FALSE),0)</f>
        <v>49722</v>
      </c>
      <c r="C2375">
        <f>IFERROR(VLOOKUP(A2375,[1]Monitoramento_Base!$A:$J,8,FALSE),0)</f>
        <v>8859074</v>
      </c>
      <c r="D2375">
        <f>IFERROR(VLOOKUP(A2375,[1]Monitoramento_Base!$A:$K,11,FALSE),0)</f>
        <v>58950</v>
      </c>
      <c r="E2375">
        <f>IFERROR(VLOOKUP(A2375,[1]Monitoramento_Base!$A:$L,12,FALSE),0)</f>
        <v>11500719</v>
      </c>
      <c r="F2375">
        <f>IFERROR(VLOOKUP(A2375,[1]Monitoramento_Base!$A:$O,15,FALSE),0)</f>
        <v>39115</v>
      </c>
      <c r="G2375">
        <f>IFERROR(VLOOKUP(A2375,[1]Monitoramento_Base!$A:$P,16,FALSE),0)</f>
        <v>10203420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IFERROR(VLOOKUP(A2376,[1]Monitoramento_Base!$A:$J,7,FALSE),0)</f>
        <v>0</v>
      </c>
      <c r="C2376">
        <f>IFERROR(VLOOKUP(A2376,[1]Monitoramento_Base!$A:$J,8,FALSE),0)</f>
        <v>0</v>
      </c>
      <c r="D2376">
        <f>IFERROR(VLOOKUP(A2376,[1]Monitoramento_Base!$A:$K,11,FALSE),0)</f>
        <v>0</v>
      </c>
      <c r="E2376">
        <f>IFERROR(VLOOKUP(A2376,[1]Monitoramento_Base!$A:$L,12,FALSE),0)</f>
        <v>0</v>
      </c>
      <c r="F2376">
        <f>IFERROR(VLOOKUP(A2376,[1]Monitoramento_Base!$A:$O,15,FALSE),0)</f>
        <v>0</v>
      </c>
      <c r="G2376">
        <f>IFERROR(VLOOKUP(A2376,[1]Monitoramento_Base!$A:$P,16,FALSE),0)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30636</v>
      </c>
      <c r="Q2376">
        <f>IFERROR(VLOOKUP(A2376,[3]Sheet1!$A:$G,5,FALSE),0)</f>
        <v>716862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IFERROR(VLOOKUP(A2377,[1]Monitoramento_Base!$A:$J,7,FALSE),0)</f>
        <v>0</v>
      </c>
      <c r="C2377">
        <f>IFERROR(VLOOKUP(A2377,[1]Monitoramento_Base!$A:$J,8,FALSE),0)</f>
        <v>4528449</v>
      </c>
      <c r="D2377">
        <f>IFERROR(VLOOKUP(A2377,[1]Monitoramento_Base!$A:$K,11,FALSE),0)</f>
        <v>0</v>
      </c>
      <c r="E2377">
        <f>IFERROR(VLOOKUP(A2377,[1]Monitoramento_Base!$A:$L,12,FALSE),0)</f>
        <v>4382370</v>
      </c>
      <c r="F2377">
        <f>IFERROR(VLOOKUP(A2377,[1]Monitoramento_Base!$A:$O,15,FALSE),0)</f>
        <v>0</v>
      </c>
      <c r="G2377">
        <f>IFERROR(VLOOKUP(A2377,[1]Monitoramento_Base!$A:$P,16,FALSE),0)</f>
        <v>2921580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52546</v>
      </c>
      <c r="K2377">
        <f>IFERROR(VLOOKUP(A2377,[2]Sheet1!$A:$I,7,FALSE),0)</f>
        <v>384612</v>
      </c>
      <c r="L2377">
        <f>IFERROR(VLOOKUP(A2377,[2]Sheet1!$A:$I,8,FALSE),0)</f>
        <v>0</v>
      </c>
      <c r="M2377">
        <f>IFERROR(VLOOKUP(A2377,[2]Sheet1!$A:$I,9,FALSE),0)</f>
        <v>238851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IFERROR(VLOOKUP(A2378,[1]Monitoramento_Base!$A:$J,7,FALSE),0)</f>
        <v>0</v>
      </c>
      <c r="C2378">
        <f>IFERROR(VLOOKUP(A2378,[1]Monitoramento_Base!$A:$J,8,FALSE),0)</f>
        <v>206646</v>
      </c>
      <c r="D2378">
        <f>IFERROR(VLOOKUP(A2378,[1]Monitoramento_Base!$A:$K,11,FALSE),0)</f>
        <v>0</v>
      </c>
      <c r="E2378">
        <f>IFERROR(VLOOKUP(A2378,[1]Monitoramento_Base!$A:$L,12,FALSE),0)</f>
        <v>199980</v>
      </c>
      <c r="F2378">
        <f>IFERROR(VLOOKUP(A2378,[1]Monitoramento_Base!$A:$O,15,FALSE),0)</f>
        <v>0</v>
      </c>
      <c r="G2378">
        <f>IFERROR(VLOOKUP(A2378,[1]Monitoramento_Base!$A:$P,16,FALSE),0)</f>
        <v>133320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137821</v>
      </c>
      <c r="K2378">
        <f>IFERROR(VLOOKUP(A2378,[2]Sheet1!$A:$I,7,FALSE),0)</f>
        <v>54953</v>
      </c>
      <c r="L2378">
        <f>IFERROR(VLOOKUP(A2378,[2]Sheet1!$A:$I,8,FALSE),0)</f>
        <v>0</v>
      </c>
      <c r="M2378">
        <f>IFERROR(VLOOKUP(A2378,[2]Sheet1!$A:$I,9,FALSE),0)</f>
        <v>51572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IFERROR(VLOOKUP(A2379,[1]Monitoramento_Base!$A:$J,7,FALSE),0)</f>
        <v>0</v>
      </c>
      <c r="C2379">
        <f>IFERROR(VLOOKUP(A2379,[1]Monitoramento_Base!$A:$J,8,FALSE),0)</f>
        <v>0</v>
      </c>
      <c r="D2379">
        <f>IFERROR(VLOOKUP(A2379,[1]Monitoramento_Base!$A:$K,11,FALSE),0)</f>
        <v>0</v>
      </c>
      <c r="E2379">
        <f>IFERROR(VLOOKUP(A2379,[1]Monitoramento_Base!$A:$L,12,FALSE),0)</f>
        <v>0</v>
      </c>
      <c r="F2379">
        <f>IFERROR(VLOOKUP(A2379,[1]Monitoramento_Base!$A:$O,15,FALSE),0)</f>
        <v>0</v>
      </c>
      <c r="G2379">
        <f>IFERROR(VLOOKUP(A2379,[1]Monitoramento_Base!$A:$P,16,FALSE),0)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100291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676800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IFERROR(VLOOKUP(A2380,[1]Monitoramento_Base!$A:$J,7,FALSE),0)</f>
        <v>514084</v>
      </c>
      <c r="C2380">
        <f>IFERROR(VLOOKUP(A2380,[1]Monitoramento_Base!$A:$J,8,FALSE),0)</f>
        <v>110526312</v>
      </c>
      <c r="D2380">
        <f>IFERROR(VLOOKUP(A2380,[1]Monitoramento_Base!$A:$K,11,FALSE),0)</f>
        <v>548947</v>
      </c>
      <c r="E2380">
        <f>IFERROR(VLOOKUP(A2380,[1]Monitoramento_Base!$A:$L,12,FALSE),0)</f>
        <v>112028061</v>
      </c>
      <c r="F2380">
        <f>IFERROR(VLOOKUP(A2380,[1]Monitoramento_Base!$A:$O,15,FALSE),0)</f>
        <v>346496</v>
      </c>
      <c r="G2380">
        <f>IFERROR(VLOOKUP(A2380,[1]Monitoramento_Base!$A:$P,16,FALSE),0)</f>
        <v>73336584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IFERROR(VLOOKUP(A2381,[1]Monitoramento_Base!$A:$J,7,FALSE),0)</f>
        <v>0</v>
      </c>
      <c r="C2381">
        <f>IFERROR(VLOOKUP(A2381,[1]Monitoramento_Base!$A:$J,8,FALSE),0)</f>
        <v>5888264</v>
      </c>
      <c r="D2381">
        <f>IFERROR(VLOOKUP(A2381,[1]Monitoramento_Base!$A:$K,11,FALSE),0)</f>
        <v>0</v>
      </c>
      <c r="E2381">
        <f>IFERROR(VLOOKUP(A2381,[1]Monitoramento_Base!$A:$L,12,FALSE),0)</f>
        <v>5698320</v>
      </c>
      <c r="F2381">
        <f>IFERROR(VLOOKUP(A2381,[1]Monitoramento_Base!$A:$O,15,FALSE),0)</f>
        <v>0</v>
      </c>
      <c r="G2381">
        <f>IFERROR(VLOOKUP(A2381,[1]Monitoramento_Base!$A:$P,16,FALSE),0)</f>
        <v>3798880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IFERROR(VLOOKUP(A2382,[1]Monitoramento_Base!$A:$J,7,FALSE),0)</f>
        <v>0</v>
      </c>
      <c r="C2382">
        <f>IFERROR(VLOOKUP(A2382,[1]Monitoramento_Base!$A:$J,8,FALSE),0)</f>
        <v>0</v>
      </c>
      <c r="D2382">
        <f>IFERROR(VLOOKUP(A2382,[1]Monitoramento_Base!$A:$K,11,FALSE),0)</f>
        <v>0</v>
      </c>
      <c r="E2382">
        <f>IFERROR(VLOOKUP(A2382,[1]Monitoramento_Base!$A:$L,12,FALSE),0)</f>
        <v>0</v>
      </c>
      <c r="F2382">
        <f>IFERROR(VLOOKUP(A2382,[1]Monitoramento_Base!$A:$O,15,FALSE),0)</f>
        <v>0</v>
      </c>
      <c r="G2382">
        <f>IFERROR(VLOOKUP(A2382,[1]Monitoramento_Base!$A:$P,16,FALSE),0)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IFERROR(VLOOKUP(A2383,[1]Monitoramento_Base!$A:$J,7,FALSE),0)</f>
        <v>0</v>
      </c>
      <c r="C2383">
        <f>IFERROR(VLOOKUP(A2383,[1]Monitoramento_Base!$A:$J,8,FALSE),0)</f>
        <v>0</v>
      </c>
      <c r="D2383">
        <f>IFERROR(VLOOKUP(A2383,[1]Monitoramento_Base!$A:$K,11,FALSE),0)</f>
        <v>0</v>
      </c>
      <c r="E2383">
        <f>IFERROR(VLOOKUP(A2383,[1]Monitoramento_Base!$A:$L,12,FALSE),0)</f>
        <v>0</v>
      </c>
      <c r="F2383">
        <f>IFERROR(VLOOKUP(A2383,[1]Monitoramento_Base!$A:$O,15,FALSE),0)</f>
        <v>0</v>
      </c>
      <c r="G2383">
        <f>IFERROR(VLOOKUP(A2383,[1]Monitoramento_Base!$A:$P,16,FALSE),0)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221503</v>
      </c>
      <c r="Q2383">
        <f>IFERROR(VLOOKUP(A2383,[3]Sheet1!$A:$G,5,FALSE),0)</f>
        <v>0</v>
      </c>
      <c r="R2383">
        <f>IFERROR(VLOOKUP(A2383,[3]Sheet1!$A:$G,6,FALSE),0)</f>
        <v>77742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IFERROR(VLOOKUP(A2384,[1]Monitoramento_Base!$A:$J,7,FALSE),0)</f>
        <v>0</v>
      </c>
      <c r="C2384">
        <f>IFERROR(VLOOKUP(A2384,[1]Monitoramento_Base!$A:$J,8,FALSE),0)</f>
        <v>0</v>
      </c>
      <c r="D2384">
        <f>IFERROR(VLOOKUP(A2384,[1]Monitoramento_Base!$A:$K,11,FALSE),0)</f>
        <v>0</v>
      </c>
      <c r="E2384">
        <f>IFERROR(VLOOKUP(A2384,[1]Monitoramento_Base!$A:$L,12,FALSE),0)</f>
        <v>0</v>
      </c>
      <c r="F2384">
        <f>IFERROR(VLOOKUP(A2384,[1]Monitoramento_Base!$A:$O,15,FALSE),0)</f>
        <v>0</v>
      </c>
      <c r="G2384">
        <f>IFERROR(VLOOKUP(A2384,[1]Monitoramento_Base!$A:$P,16,FALSE),0)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IFERROR(VLOOKUP(A2385,[1]Monitoramento_Base!$A:$J,7,FALSE),0)</f>
        <v>115604</v>
      </c>
      <c r="C2385">
        <f>IFERROR(VLOOKUP(A2385,[1]Monitoramento_Base!$A:$J,8,FALSE),0)</f>
        <v>14973882</v>
      </c>
      <c r="D2385">
        <f>IFERROR(VLOOKUP(A2385,[1]Monitoramento_Base!$A:$K,11,FALSE),0)</f>
        <v>93448</v>
      </c>
      <c r="E2385">
        <f>IFERROR(VLOOKUP(A2385,[1]Monitoramento_Base!$A:$L,12,FALSE),0)</f>
        <v>15281193</v>
      </c>
      <c r="F2385">
        <f>IFERROR(VLOOKUP(A2385,[1]Monitoramento_Base!$A:$O,15,FALSE),0)</f>
        <v>88466</v>
      </c>
      <c r="G2385">
        <f>IFERROR(VLOOKUP(A2385,[1]Monitoramento_Base!$A:$P,16,FALSE),0)</f>
        <v>12655290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IFERROR(VLOOKUP(A2386,[1]Monitoramento_Base!$A:$J,7,FALSE),0)</f>
        <v>0</v>
      </c>
      <c r="C2386">
        <f>IFERROR(VLOOKUP(A2386,[1]Monitoramento_Base!$A:$J,8,FALSE),0)</f>
        <v>0</v>
      </c>
      <c r="D2386">
        <f>IFERROR(VLOOKUP(A2386,[1]Monitoramento_Base!$A:$K,11,FALSE),0)</f>
        <v>0</v>
      </c>
      <c r="E2386">
        <f>IFERROR(VLOOKUP(A2386,[1]Monitoramento_Base!$A:$L,12,FALSE),0)</f>
        <v>0</v>
      </c>
      <c r="F2386">
        <f>IFERROR(VLOOKUP(A2386,[1]Monitoramento_Base!$A:$O,15,FALSE),0)</f>
        <v>0</v>
      </c>
      <c r="G2386">
        <f>IFERROR(VLOOKUP(A2386,[1]Monitoramento_Base!$A:$P,16,FALSE),0)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IFERROR(VLOOKUP(A2387,[1]Monitoramento_Base!$A:$J,7,FALSE),0)</f>
        <v>0</v>
      </c>
      <c r="C2387">
        <f>IFERROR(VLOOKUP(A2387,[1]Monitoramento_Base!$A:$J,8,FALSE),0)</f>
        <v>0</v>
      </c>
      <c r="D2387">
        <f>IFERROR(VLOOKUP(A2387,[1]Monitoramento_Base!$A:$K,11,FALSE),0)</f>
        <v>0</v>
      </c>
      <c r="E2387">
        <f>IFERROR(VLOOKUP(A2387,[1]Monitoramento_Base!$A:$L,12,FALSE),0)</f>
        <v>0</v>
      </c>
      <c r="F2387">
        <f>IFERROR(VLOOKUP(A2387,[1]Monitoramento_Base!$A:$O,15,FALSE),0)</f>
        <v>0</v>
      </c>
      <c r="G2387">
        <f>IFERROR(VLOOKUP(A2387,[1]Monitoramento_Base!$A:$P,16,FALSE),0)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IFERROR(VLOOKUP(A2388,[1]Monitoramento_Base!$A:$J,7,FALSE),0)</f>
        <v>0</v>
      </c>
      <c r="C2388">
        <f>IFERROR(VLOOKUP(A2388,[1]Monitoramento_Base!$A:$J,8,FALSE),0)</f>
        <v>188144456</v>
      </c>
      <c r="D2388">
        <f>IFERROR(VLOOKUP(A2388,[1]Monitoramento_Base!$A:$K,11,FALSE),0)</f>
        <v>0</v>
      </c>
      <c r="E2388">
        <f>IFERROR(VLOOKUP(A2388,[1]Monitoramento_Base!$A:$L,12,FALSE),0)</f>
        <v>182075280</v>
      </c>
      <c r="F2388">
        <f>IFERROR(VLOOKUP(A2388,[1]Monitoramento_Base!$A:$O,15,FALSE),0)</f>
        <v>0</v>
      </c>
      <c r="G2388">
        <f>IFERROR(VLOOKUP(A2388,[1]Monitoramento_Base!$A:$P,16,FALSE),0)</f>
        <v>121383520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537446</v>
      </c>
      <c r="K2388">
        <f>IFERROR(VLOOKUP(A2388,[2]Sheet1!$A:$I,7,FALSE),0)</f>
        <v>3296029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IFERROR(VLOOKUP(A2389,[1]Monitoramento_Base!$A:$J,7,FALSE),0)</f>
        <v>0</v>
      </c>
      <c r="C2389">
        <f>IFERROR(VLOOKUP(A2389,[1]Monitoramento_Base!$A:$J,8,FALSE),0)</f>
        <v>0</v>
      </c>
      <c r="D2389">
        <f>IFERROR(VLOOKUP(A2389,[1]Monitoramento_Base!$A:$K,11,FALSE),0)</f>
        <v>0</v>
      </c>
      <c r="E2389">
        <f>IFERROR(VLOOKUP(A2389,[1]Monitoramento_Base!$A:$L,12,FALSE),0)</f>
        <v>0</v>
      </c>
      <c r="F2389">
        <f>IFERROR(VLOOKUP(A2389,[1]Monitoramento_Base!$A:$O,15,FALSE),0)</f>
        <v>0</v>
      </c>
      <c r="G2389">
        <f>IFERROR(VLOOKUP(A2389,[1]Monitoramento_Base!$A:$P,16,FALSE),0)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IFERROR(VLOOKUP(A2390,[1]Monitoramento_Base!$A:$J,7,FALSE),0)</f>
        <v>0</v>
      </c>
      <c r="C2390">
        <f>IFERROR(VLOOKUP(A2390,[1]Monitoramento_Base!$A:$J,8,FALSE),0)</f>
        <v>0</v>
      </c>
      <c r="D2390">
        <f>IFERROR(VLOOKUP(A2390,[1]Monitoramento_Base!$A:$K,11,FALSE),0)</f>
        <v>0</v>
      </c>
      <c r="E2390">
        <f>IFERROR(VLOOKUP(A2390,[1]Monitoramento_Base!$A:$L,12,FALSE),0)</f>
        <v>0</v>
      </c>
      <c r="F2390">
        <f>IFERROR(VLOOKUP(A2390,[1]Monitoramento_Base!$A:$O,15,FALSE),0)</f>
        <v>0</v>
      </c>
      <c r="G2390">
        <f>IFERROR(VLOOKUP(A2390,[1]Monitoramento_Base!$A:$P,16,FALSE),0)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2565355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8116741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IFERROR(VLOOKUP(A2391,[1]Monitoramento_Base!$A:$J,7,FALSE),0)</f>
        <v>0</v>
      </c>
      <c r="C2391">
        <f>IFERROR(VLOOKUP(A2391,[1]Monitoramento_Base!$A:$J,8,FALSE),0)</f>
        <v>0</v>
      </c>
      <c r="D2391">
        <f>IFERROR(VLOOKUP(A2391,[1]Monitoramento_Base!$A:$K,11,FALSE),0)</f>
        <v>0</v>
      </c>
      <c r="E2391">
        <f>IFERROR(VLOOKUP(A2391,[1]Monitoramento_Base!$A:$L,12,FALSE),0)</f>
        <v>0</v>
      </c>
      <c r="F2391">
        <f>IFERROR(VLOOKUP(A2391,[1]Monitoramento_Base!$A:$O,15,FALSE),0)</f>
        <v>0</v>
      </c>
      <c r="G2391">
        <f>IFERROR(VLOOKUP(A2391,[1]Monitoramento_Base!$A:$P,16,FALSE),0)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113767</v>
      </c>
      <c r="K2391">
        <f>IFERROR(VLOOKUP(A2391,[2]Sheet1!$A:$I,7,FALSE),0)</f>
        <v>392475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IFERROR(VLOOKUP(A2392,[1]Monitoramento_Base!$A:$J,7,FALSE),0)</f>
        <v>328918</v>
      </c>
      <c r="C2392">
        <f>IFERROR(VLOOKUP(A2392,[1]Monitoramento_Base!$A:$J,8,FALSE),0)</f>
        <v>31682224</v>
      </c>
      <c r="D2392">
        <f>IFERROR(VLOOKUP(A2392,[1]Monitoramento_Base!$A:$K,11,FALSE),0)</f>
        <v>305411</v>
      </c>
      <c r="E2392">
        <f>IFERROR(VLOOKUP(A2392,[1]Monitoramento_Base!$A:$L,12,FALSE),0)</f>
        <v>27208651</v>
      </c>
      <c r="F2392">
        <f>IFERROR(VLOOKUP(A2392,[1]Monitoramento_Base!$A:$O,15,FALSE),0)</f>
        <v>240361</v>
      </c>
      <c r="G2392">
        <f>IFERROR(VLOOKUP(A2392,[1]Monitoramento_Base!$A:$P,16,FALSE),0)</f>
        <v>18787502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IFERROR(VLOOKUP(A2393,[1]Monitoramento_Base!$A:$J,7,FALSE),0)</f>
        <v>0</v>
      </c>
      <c r="C2393">
        <f>IFERROR(VLOOKUP(A2393,[1]Monitoramento_Base!$A:$J,8,FALSE),0)</f>
        <v>0</v>
      </c>
      <c r="D2393">
        <f>IFERROR(VLOOKUP(A2393,[1]Monitoramento_Base!$A:$K,11,FALSE),0)</f>
        <v>0</v>
      </c>
      <c r="E2393">
        <f>IFERROR(VLOOKUP(A2393,[1]Monitoramento_Base!$A:$L,12,FALSE),0)</f>
        <v>0</v>
      </c>
      <c r="F2393">
        <f>IFERROR(VLOOKUP(A2393,[1]Monitoramento_Base!$A:$O,15,FALSE),0)</f>
        <v>0</v>
      </c>
      <c r="G2393">
        <f>IFERROR(VLOOKUP(A2393,[1]Monitoramento_Base!$A:$P,16,FALSE),0)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IFERROR(VLOOKUP(A2394,[1]Monitoramento_Base!$A:$J,7,FALSE),0)</f>
        <v>0</v>
      </c>
      <c r="C2394">
        <f>IFERROR(VLOOKUP(A2394,[1]Monitoramento_Base!$A:$J,8,FALSE),0)</f>
        <v>0</v>
      </c>
      <c r="D2394">
        <f>IFERROR(VLOOKUP(A2394,[1]Monitoramento_Base!$A:$K,11,FALSE),0)</f>
        <v>0</v>
      </c>
      <c r="E2394">
        <f>IFERROR(VLOOKUP(A2394,[1]Monitoramento_Base!$A:$L,12,FALSE),0)</f>
        <v>0</v>
      </c>
      <c r="F2394">
        <f>IFERROR(VLOOKUP(A2394,[1]Monitoramento_Base!$A:$O,15,FALSE),0)</f>
        <v>0</v>
      </c>
      <c r="G2394">
        <f>IFERROR(VLOOKUP(A2394,[1]Monitoramento_Base!$A:$P,16,FALSE),0)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56780</v>
      </c>
      <c r="K2394">
        <f>IFERROR(VLOOKUP(A2394,[2]Sheet1!$A:$I,7,FALSE),0)</f>
        <v>268032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IFERROR(VLOOKUP(A2395,[1]Monitoramento_Base!$A:$J,7,FALSE),0)</f>
        <v>0</v>
      </c>
      <c r="C2395">
        <f>IFERROR(VLOOKUP(A2395,[1]Monitoramento_Base!$A:$J,8,FALSE),0)</f>
        <v>112300879</v>
      </c>
      <c r="D2395">
        <f>IFERROR(VLOOKUP(A2395,[1]Monitoramento_Base!$A:$K,11,FALSE),0)</f>
        <v>0</v>
      </c>
      <c r="E2395">
        <f>IFERROR(VLOOKUP(A2395,[1]Monitoramento_Base!$A:$L,12,FALSE),0)</f>
        <v>108678270</v>
      </c>
      <c r="F2395">
        <f>IFERROR(VLOOKUP(A2395,[1]Monitoramento_Base!$A:$O,15,FALSE),0)</f>
        <v>0</v>
      </c>
      <c r="G2395">
        <f>IFERROR(VLOOKUP(A2395,[1]Monitoramento_Base!$A:$P,16,FALSE),0)</f>
        <v>72452180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IFERROR(VLOOKUP(A2396,[1]Monitoramento_Base!$A:$J,7,FALSE),0)</f>
        <v>0</v>
      </c>
      <c r="C2396">
        <f>IFERROR(VLOOKUP(A2396,[1]Monitoramento_Base!$A:$J,8,FALSE),0)</f>
        <v>0</v>
      </c>
      <c r="D2396">
        <f>IFERROR(VLOOKUP(A2396,[1]Monitoramento_Base!$A:$K,11,FALSE),0)</f>
        <v>0</v>
      </c>
      <c r="E2396">
        <f>IFERROR(VLOOKUP(A2396,[1]Monitoramento_Base!$A:$L,12,FALSE),0)</f>
        <v>0</v>
      </c>
      <c r="F2396">
        <f>IFERROR(VLOOKUP(A2396,[1]Monitoramento_Base!$A:$O,15,FALSE),0)</f>
        <v>0</v>
      </c>
      <c r="G2396">
        <f>IFERROR(VLOOKUP(A2396,[1]Monitoramento_Base!$A:$P,16,FALSE),0)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IFERROR(VLOOKUP(A2397,[1]Monitoramento_Base!$A:$J,7,FALSE),0)</f>
        <v>0</v>
      </c>
      <c r="C2397">
        <f>IFERROR(VLOOKUP(A2397,[1]Monitoramento_Base!$A:$J,8,FALSE),0)</f>
        <v>107850829</v>
      </c>
      <c r="D2397">
        <f>IFERROR(VLOOKUP(A2397,[1]Monitoramento_Base!$A:$K,11,FALSE),0)</f>
        <v>0</v>
      </c>
      <c r="E2397">
        <f>IFERROR(VLOOKUP(A2397,[1]Monitoramento_Base!$A:$L,12,FALSE),0)</f>
        <v>104371770</v>
      </c>
      <c r="F2397">
        <f>IFERROR(VLOOKUP(A2397,[1]Monitoramento_Base!$A:$O,15,FALSE),0)</f>
        <v>0</v>
      </c>
      <c r="G2397">
        <f>IFERROR(VLOOKUP(A2397,[1]Monitoramento_Base!$A:$P,16,FALSE),0)</f>
        <v>69581180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IFERROR(VLOOKUP(A2398,[1]Monitoramento_Base!$A:$J,7,FALSE),0)</f>
        <v>0</v>
      </c>
      <c r="C2398">
        <f>IFERROR(VLOOKUP(A2398,[1]Monitoramento_Base!$A:$J,8,FALSE),0)</f>
        <v>0</v>
      </c>
      <c r="D2398">
        <f>IFERROR(VLOOKUP(A2398,[1]Monitoramento_Base!$A:$K,11,FALSE),0)</f>
        <v>0</v>
      </c>
      <c r="E2398">
        <f>IFERROR(VLOOKUP(A2398,[1]Monitoramento_Base!$A:$L,12,FALSE),0)</f>
        <v>0</v>
      </c>
      <c r="F2398">
        <f>IFERROR(VLOOKUP(A2398,[1]Monitoramento_Base!$A:$O,15,FALSE),0)</f>
        <v>0</v>
      </c>
      <c r="G2398">
        <f>IFERROR(VLOOKUP(A2398,[1]Monitoramento_Base!$A:$P,16,FALSE),0)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188093</v>
      </c>
      <c r="M2398">
        <f>IFERROR(VLOOKUP(A2398,[2]Sheet1!$A:$I,9,FALSE),0)</f>
        <v>55958869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IFERROR(VLOOKUP(A2399,[1]Monitoramento_Base!$A:$J,7,FALSE),0)</f>
        <v>321074</v>
      </c>
      <c r="C2399">
        <f>IFERROR(VLOOKUP(A2399,[1]Monitoramento_Base!$A:$J,8,FALSE),0)</f>
        <v>79029188</v>
      </c>
      <c r="D2399">
        <f>IFERROR(VLOOKUP(A2399,[1]Monitoramento_Base!$A:$K,11,FALSE),0)</f>
        <v>300190</v>
      </c>
      <c r="E2399">
        <f>IFERROR(VLOOKUP(A2399,[1]Monitoramento_Base!$A:$L,12,FALSE),0)</f>
        <v>74581658</v>
      </c>
      <c r="F2399">
        <f>IFERROR(VLOOKUP(A2399,[1]Monitoramento_Base!$A:$O,15,FALSE),0)</f>
        <v>241048</v>
      </c>
      <c r="G2399">
        <f>IFERROR(VLOOKUP(A2399,[1]Monitoramento_Base!$A:$P,16,FALSE),0)</f>
        <v>48389197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IFERROR(VLOOKUP(A2400,[1]Monitoramento_Base!$A:$J,7,FALSE),0)</f>
        <v>170621</v>
      </c>
      <c r="C2400">
        <f>IFERROR(VLOOKUP(A2400,[1]Monitoramento_Base!$A:$J,8,FALSE),0)</f>
        <v>24236820</v>
      </c>
      <c r="D2400">
        <f>IFERROR(VLOOKUP(A2400,[1]Monitoramento_Base!$A:$K,11,FALSE),0)</f>
        <v>245734</v>
      </c>
      <c r="E2400">
        <f>IFERROR(VLOOKUP(A2400,[1]Monitoramento_Base!$A:$L,12,FALSE),0)</f>
        <v>25022913</v>
      </c>
      <c r="F2400">
        <f>IFERROR(VLOOKUP(A2400,[1]Monitoramento_Base!$A:$O,15,FALSE),0)</f>
        <v>144502</v>
      </c>
      <c r="G2400">
        <f>IFERROR(VLOOKUP(A2400,[1]Monitoramento_Base!$A:$P,16,FALSE),0)</f>
        <v>16576171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IFERROR(VLOOKUP(A2401,[1]Monitoramento_Base!$A:$J,7,FALSE),0)</f>
        <v>198138</v>
      </c>
      <c r="C2401">
        <f>IFERROR(VLOOKUP(A2401,[1]Monitoramento_Base!$A:$J,8,FALSE),0)</f>
        <v>40732794</v>
      </c>
      <c r="D2401">
        <f>IFERROR(VLOOKUP(A2401,[1]Monitoramento_Base!$A:$K,11,FALSE),0)</f>
        <v>172500</v>
      </c>
      <c r="E2401">
        <f>IFERROR(VLOOKUP(A2401,[1]Monitoramento_Base!$A:$L,12,FALSE),0)</f>
        <v>36275275</v>
      </c>
      <c r="F2401">
        <f>IFERROR(VLOOKUP(A2401,[1]Monitoramento_Base!$A:$O,15,FALSE),0)</f>
        <v>138166</v>
      </c>
      <c r="G2401">
        <f>IFERROR(VLOOKUP(A2401,[1]Monitoramento_Base!$A:$P,16,FALSE),0)</f>
        <v>22488977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IFERROR(VLOOKUP(A2402,[1]Monitoramento_Base!$A:$J,7,FALSE),0)</f>
        <v>0</v>
      </c>
      <c r="C2402">
        <f>IFERROR(VLOOKUP(A2402,[1]Monitoramento_Base!$A:$J,8,FALSE),0)</f>
        <v>0</v>
      </c>
      <c r="D2402">
        <f>IFERROR(VLOOKUP(A2402,[1]Monitoramento_Base!$A:$K,11,FALSE),0)</f>
        <v>0</v>
      </c>
      <c r="E2402">
        <f>IFERROR(VLOOKUP(A2402,[1]Monitoramento_Base!$A:$L,12,FALSE),0)</f>
        <v>0</v>
      </c>
      <c r="F2402">
        <f>IFERROR(VLOOKUP(A2402,[1]Monitoramento_Base!$A:$O,15,FALSE),0)</f>
        <v>0</v>
      </c>
      <c r="G2402">
        <f>IFERROR(VLOOKUP(A2402,[1]Monitoramento_Base!$A:$P,16,FALSE),0)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IFERROR(VLOOKUP(A2403,[1]Monitoramento_Base!$A:$J,7,FALSE),0)</f>
        <v>0</v>
      </c>
      <c r="C2403">
        <f>IFERROR(VLOOKUP(A2403,[1]Monitoramento_Base!$A:$J,8,FALSE),0)</f>
        <v>3379465</v>
      </c>
      <c r="D2403">
        <f>IFERROR(VLOOKUP(A2403,[1]Monitoramento_Base!$A:$K,11,FALSE),0)</f>
        <v>0</v>
      </c>
      <c r="E2403">
        <f>IFERROR(VLOOKUP(A2403,[1]Monitoramento_Base!$A:$L,12,FALSE),0)</f>
        <v>3270450</v>
      </c>
      <c r="F2403">
        <f>IFERROR(VLOOKUP(A2403,[1]Monitoramento_Base!$A:$O,15,FALSE),0)</f>
        <v>0</v>
      </c>
      <c r="G2403">
        <f>IFERROR(VLOOKUP(A2403,[1]Monitoramento_Base!$A:$P,16,FALSE),0)</f>
        <v>2180300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IFERROR(VLOOKUP(A2404,[1]Monitoramento_Base!$A:$J,7,FALSE),0)</f>
        <v>0</v>
      </c>
      <c r="C2404">
        <f>IFERROR(VLOOKUP(A2404,[1]Monitoramento_Base!$A:$J,8,FALSE),0)</f>
        <v>0</v>
      </c>
      <c r="D2404">
        <f>IFERROR(VLOOKUP(A2404,[1]Monitoramento_Base!$A:$K,11,FALSE),0)</f>
        <v>0</v>
      </c>
      <c r="E2404">
        <f>IFERROR(VLOOKUP(A2404,[1]Monitoramento_Base!$A:$L,12,FALSE),0)</f>
        <v>0</v>
      </c>
      <c r="F2404">
        <f>IFERROR(VLOOKUP(A2404,[1]Monitoramento_Base!$A:$O,15,FALSE),0)</f>
        <v>0</v>
      </c>
      <c r="G2404">
        <f>IFERROR(VLOOKUP(A2404,[1]Monitoramento_Base!$A:$P,16,FALSE),0)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752733</v>
      </c>
      <c r="Q2404">
        <f>IFERROR(VLOOKUP(A2404,[3]Sheet1!$A:$G,5,FALSE),0)</f>
        <v>2994033</v>
      </c>
      <c r="R2404">
        <f>IFERROR(VLOOKUP(A2404,[3]Sheet1!$A:$G,6,FALSE),0)</f>
        <v>246199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IFERROR(VLOOKUP(A2405,[1]Monitoramento_Base!$A:$J,7,FALSE),0)</f>
        <v>0</v>
      </c>
      <c r="C2405">
        <f>IFERROR(VLOOKUP(A2405,[1]Monitoramento_Base!$A:$J,8,FALSE),0)</f>
        <v>0</v>
      </c>
      <c r="D2405">
        <f>IFERROR(VLOOKUP(A2405,[1]Monitoramento_Base!$A:$K,11,FALSE),0)</f>
        <v>0</v>
      </c>
      <c r="E2405">
        <f>IFERROR(VLOOKUP(A2405,[1]Monitoramento_Base!$A:$L,12,FALSE),0)</f>
        <v>0</v>
      </c>
      <c r="F2405">
        <f>IFERROR(VLOOKUP(A2405,[1]Monitoramento_Base!$A:$O,15,FALSE),0)</f>
        <v>0</v>
      </c>
      <c r="G2405">
        <f>IFERROR(VLOOKUP(A2405,[1]Monitoramento_Base!$A:$P,16,FALSE),0)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IFERROR(VLOOKUP(A2406,[1]Monitoramento_Base!$A:$J,7,FALSE),0)</f>
        <v>661559</v>
      </c>
      <c r="C2406">
        <f>IFERROR(VLOOKUP(A2406,[1]Monitoramento_Base!$A:$J,8,FALSE),0)</f>
        <v>208423989</v>
      </c>
      <c r="D2406">
        <f>IFERROR(VLOOKUP(A2406,[1]Monitoramento_Base!$A:$K,11,FALSE),0)</f>
        <v>681549</v>
      </c>
      <c r="E2406">
        <f>IFERROR(VLOOKUP(A2406,[1]Monitoramento_Base!$A:$L,12,FALSE),0)</f>
        <v>178249322</v>
      </c>
      <c r="F2406">
        <f>IFERROR(VLOOKUP(A2406,[1]Monitoramento_Base!$A:$O,15,FALSE),0)</f>
        <v>448037</v>
      </c>
      <c r="G2406">
        <f>IFERROR(VLOOKUP(A2406,[1]Monitoramento_Base!$A:$P,16,FALSE),0)</f>
        <v>103500527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IFERROR(VLOOKUP(A2407,[1]Monitoramento_Base!$A:$J,7,FALSE),0)</f>
        <v>0</v>
      </c>
      <c r="C2407">
        <f>IFERROR(VLOOKUP(A2407,[1]Monitoramento_Base!$A:$J,8,FALSE),0)</f>
        <v>0</v>
      </c>
      <c r="D2407">
        <f>IFERROR(VLOOKUP(A2407,[1]Monitoramento_Base!$A:$K,11,FALSE),0)</f>
        <v>0</v>
      </c>
      <c r="E2407">
        <f>IFERROR(VLOOKUP(A2407,[1]Monitoramento_Base!$A:$L,12,FALSE),0)</f>
        <v>0</v>
      </c>
      <c r="F2407">
        <f>IFERROR(VLOOKUP(A2407,[1]Monitoramento_Base!$A:$O,15,FALSE),0)</f>
        <v>0</v>
      </c>
      <c r="G2407">
        <f>IFERROR(VLOOKUP(A2407,[1]Monitoramento_Base!$A:$P,16,FALSE),0)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IFERROR(VLOOKUP(A2408,[1]Monitoramento_Base!$A:$J,7,FALSE),0)</f>
        <v>0</v>
      </c>
      <c r="C2408">
        <f>IFERROR(VLOOKUP(A2408,[1]Monitoramento_Base!$A:$J,8,FALSE),0)</f>
        <v>0</v>
      </c>
      <c r="D2408">
        <f>IFERROR(VLOOKUP(A2408,[1]Monitoramento_Base!$A:$K,11,FALSE),0)</f>
        <v>0</v>
      </c>
      <c r="E2408">
        <f>IFERROR(VLOOKUP(A2408,[1]Monitoramento_Base!$A:$L,12,FALSE),0)</f>
        <v>0</v>
      </c>
      <c r="F2408">
        <f>IFERROR(VLOOKUP(A2408,[1]Monitoramento_Base!$A:$O,15,FALSE),0)</f>
        <v>0</v>
      </c>
      <c r="G2408">
        <f>IFERROR(VLOOKUP(A2408,[1]Monitoramento_Base!$A:$P,16,FALSE),0)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39045</v>
      </c>
      <c r="Q2408">
        <f>IFERROR(VLOOKUP(A2408,[3]Sheet1!$A:$G,5,FALSE),0)</f>
        <v>163741</v>
      </c>
      <c r="R2408">
        <f>IFERROR(VLOOKUP(A2408,[3]Sheet1!$A:$G,6,FALSE),0)</f>
        <v>17408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IFERROR(VLOOKUP(A2409,[1]Monitoramento_Base!$A:$J,7,FALSE),0)</f>
        <v>0</v>
      </c>
      <c r="C2409">
        <f>IFERROR(VLOOKUP(A2409,[1]Monitoramento_Base!$A:$J,8,FALSE),0)</f>
        <v>21793496</v>
      </c>
      <c r="D2409">
        <f>IFERROR(VLOOKUP(A2409,[1]Monitoramento_Base!$A:$K,11,FALSE),0)</f>
        <v>0</v>
      </c>
      <c r="E2409">
        <f>IFERROR(VLOOKUP(A2409,[1]Monitoramento_Base!$A:$L,12,FALSE),0)</f>
        <v>21090480</v>
      </c>
      <c r="F2409">
        <f>IFERROR(VLOOKUP(A2409,[1]Monitoramento_Base!$A:$O,15,FALSE),0)</f>
        <v>0</v>
      </c>
      <c r="G2409">
        <f>IFERROR(VLOOKUP(A2409,[1]Monitoramento_Base!$A:$P,16,FALSE),0)</f>
        <v>14060320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IFERROR(VLOOKUP(A2410,[1]Monitoramento_Base!$A:$J,7,FALSE),0)</f>
        <v>48393</v>
      </c>
      <c r="C2410">
        <f>IFERROR(VLOOKUP(A2410,[1]Monitoramento_Base!$A:$J,8,FALSE),0)</f>
        <v>11580750</v>
      </c>
      <c r="D2410">
        <f>IFERROR(VLOOKUP(A2410,[1]Monitoramento_Base!$A:$K,11,FALSE),0)</f>
        <v>41339</v>
      </c>
      <c r="E2410">
        <f>IFERROR(VLOOKUP(A2410,[1]Monitoramento_Base!$A:$L,12,FALSE),0)</f>
        <v>10796001</v>
      </c>
      <c r="F2410">
        <f>IFERROR(VLOOKUP(A2410,[1]Monitoramento_Base!$A:$O,15,FALSE),0)</f>
        <v>30999</v>
      </c>
      <c r="G2410">
        <f>IFERROR(VLOOKUP(A2410,[1]Monitoramento_Base!$A:$P,16,FALSE),0)</f>
        <v>7453789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IFERROR(VLOOKUP(A2411,[1]Monitoramento_Base!$A:$J,7,FALSE),0)</f>
        <v>0</v>
      </c>
      <c r="C2411">
        <f>IFERROR(VLOOKUP(A2411,[1]Monitoramento_Base!$A:$J,8,FALSE),0)</f>
        <v>0</v>
      </c>
      <c r="D2411">
        <f>IFERROR(VLOOKUP(A2411,[1]Monitoramento_Base!$A:$K,11,FALSE),0)</f>
        <v>0</v>
      </c>
      <c r="E2411">
        <f>IFERROR(VLOOKUP(A2411,[1]Monitoramento_Base!$A:$L,12,FALSE),0)</f>
        <v>0</v>
      </c>
      <c r="F2411">
        <f>IFERROR(VLOOKUP(A2411,[1]Monitoramento_Base!$A:$O,15,FALSE),0)</f>
        <v>0</v>
      </c>
      <c r="G2411">
        <f>IFERROR(VLOOKUP(A2411,[1]Monitoramento_Base!$A:$P,16,FALSE),0)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IFERROR(VLOOKUP(A2412,[1]Monitoramento_Base!$A:$J,7,FALSE),0)</f>
        <v>69491</v>
      </c>
      <c r="C2412">
        <f>IFERROR(VLOOKUP(A2412,[1]Monitoramento_Base!$A:$J,8,FALSE),0)</f>
        <v>91935017</v>
      </c>
      <c r="D2412">
        <f>IFERROR(VLOOKUP(A2412,[1]Monitoramento_Base!$A:$K,11,FALSE),0)</f>
        <v>67211</v>
      </c>
      <c r="E2412">
        <f>IFERROR(VLOOKUP(A2412,[1]Monitoramento_Base!$A:$L,12,FALSE),0)</f>
        <v>75935307</v>
      </c>
      <c r="F2412">
        <f>IFERROR(VLOOKUP(A2412,[1]Monitoramento_Base!$A:$O,15,FALSE),0)</f>
        <v>42886</v>
      </c>
      <c r="G2412">
        <f>IFERROR(VLOOKUP(A2412,[1]Monitoramento_Base!$A:$P,16,FALSE),0)</f>
        <v>50244716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IFERROR(VLOOKUP(A2413,[1]Monitoramento_Base!$A:$J,7,FALSE),0)</f>
        <v>0</v>
      </c>
      <c r="C2413">
        <f>IFERROR(VLOOKUP(A2413,[1]Monitoramento_Base!$A:$J,8,FALSE),0)</f>
        <v>0</v>
      </c>
      <c r="D2413">
        <f>IFERROR(VLOOKUP(A2413,[1]Monitoramento_Base!$A:$K,11,FALSE),0)</f>
        <v>0</v>
      </c>
      <c r="E2413">
        <f>IFERROR(VLOOKUP(A2413,[1]Monitoramento_Base!$A:$L,12,FALSE),0)</f>
        <v>0</v>
      </c>
      <c r="F2413">
        <f>IFERROR(VLOOKUP(A2413,[1]Monitoramento_Base!$A:$O,15,FALSE),0)</f>
        <v>0</v>
      </c>
      <c r="G2413">
        <f>IFERROR(VLOOKUP(A2413,[1]Monitoramento_Base!$A:$P,16,FALSE),0)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IFERROR(VLOOKUP(A2414,[1]Monitoramento_Base!$A:$J,7,FALSE),0)</f>
        <v>0</v>
      </c>
      <c r="C2414">
        <f>IFERROR(VLOOKUP(A2414,[1]Monitoramento_Base!$A:$J,8,FALSE),0)</f>
        <v>0</v>
      </c>
      <c r="D2414">
        <f>IFERROR(VLOOKUP(A2414,[1]Monitoramento_Base!$A:$K,11,FALSE),0)</f>
        <v>0</v>
      </c>
      <c r="E2414">
        <f>IFERROR(VLOOKUP(A2414,[1]Monitoramento_Base!$A:$L,12,FALSE),0)</f>
        <v>0</v>
      </c>
      <c r="F2414">
        <f>IFERROR(VLOOKUP(A2414,[1]Monitoramento_Base!$A:$O,15,FALSE),0)</f>
        <v>0</v>
      </c>
      <c r="G2414">
        <f>IFERROR(VLOOKUP(A2414,[1]Monitoramento_Base!$A:$P,16,FALSE),0)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9683</v>
      </c>
      <c r="K2414">
        <f>IFERROR(VLOOKUP(A2414,[2]Sheet1!$A:$I,7,FALSE),0)</f>
        <v>76932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IFERROR(VLOOKUP(A2415,[1]Monitoramento_Base!$A:$J,7,FALSE),0)</f>
        <v>0</v>
      </c>
      <c r="C2415">
        <f>IFERROR(VLOOKUP(A2415,[1]Monitoramento_Base!$A:$J,8,FALSE),0)</f>
        <v>0</v>
      </c>
      <c r="D2415">
        <f>IFERROR(VLOOKUP(A2415,[1]Monitoramento_Base!$A:$K,11,FALSE),0)</f>
        <v>0</v>
      </c>
      <c r="E2415">
        <f>IFERROR(VLOOKUP(A2415,[1]Monitoramento_Base!$A:$L,12,FALSE),0)</f>
        <v>0</v>
      </c>
      <c r="F2415">
        <f>IFERROR(VLOOKUP(A2415,[1]Monitoramento_Base!$A:$O,15,FALSE),0)</f>
        <v>0</v>
      </c>
      <c r="G2415">
        <f>IFERROR(VLOOKUP(A2415,[1]Monitoramento_Base!$A:$P,16,FALSE),0)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IFERROR(VLOOKUP(A2416,[1]Monitoramento_Base!$A:$J,7,FALSE),0)</f>
        <v>0</v>
      </c>
      <c r="C2416">
        <f>IFERROR(VLOOKUP(A2416,[1]Monitoramento_Base!$A:$J,8,FALSE),0)</f>
        <v>0</v>
      </c>
      <c r="D2416">
        <f>IFERROR(VLOOKUP(A2416,[1]Monitoramento_Base!$A:$K,11,FALSE),0)</f>
        <v>0</v>
      </c>
      <c r="E2416">
        <f>IFERROR(VLOOKUP(A2416,[1]Monitoramento_Base!$A:$L,12,FALSE),0)</f>
        <v>0</v>
      </c>
      <c r="F2416">
        <f>IFERROR(VLOOKUP(A2416,[1]Monitoramento_Base!$A:$O,15,FALSE),0)</f>
        <v>0</v>
      </c>
      <c r="G2416">
        <f>IFERROR(VLOOKUP(A2416,[1]Monitoramento_Base!$A:$P,16,FALSE),0)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19100</v>
      </c>
      <c r="Q2416">
        <f>IFERROR(VLOOKUP(A2416,[3]Sheet1!$A:$G,5,FALSE),0)</f>
        <v>72227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IFERROR(VLOOKUP(A2417,[1]Monitoramento_Base!$A:$J,7,FALSE),0)</f>
        <v>0</v>
      </c>
      <c r="C2417">
        <f>IFERROR(VLOOKUP(A2417,[1]Monitoramento_Base!$A:$J,8,FALSE),0)</f>
        <v>0</v>
      </c>
      <c r="D2417">
        <f>IFERROR(VLOOKUP(A2417,[1]Monitoramento_Base!$A:$K,11,FALSE),0)</f>
        <v>0</v>
      </c>
      <c r="E2417">
        <f>IFERROR(VLOOKUP(A2417,[1]Monitoramento_Base!$A:$L,12,FALSE),0)</f>
        <v>0</v>
      </c>
      <c r="F2417">
        <f>IFERROR(VLOOKUP(A2417,[1]Monitoramento_Base!$A:$O,15,FALSE),0)</f>
        <v>0</v>
      </c>
      <c r="G2417">
        <f>IFERROR(VLOOKUP(A2417,[1]Monitoramento_Base!$A:$P,16,FALSE),0)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IFERROR(VLOOKUP(A2418,[1]Monitoramento_Base!$A:$J,7,FALSE),0)</f>
        <v>294320</v>
      </c>
      <c r="C2418">
        <f>IFERROR(VLOOKUP(A2418,[1]Monitoramento_Base!$A:$J,8,FALSE),0)</f>
        <v>135461719</v>
      </c>
      <c r="D2418">
        <f>IFERROR(VLOOKUP(A2418,[1]Monitoramento_Base!$A:$K,11,FALSE),0)</f>
        <v>337252</v>
      </c>
      <c r="E2418">
        <f>IFERROR(VLOOKUP(A2418,[1]Monitoramento_Base!$A:$L,12,FALSE),0)</f>
        <v>80312957</v>
      </c>
      <c r="F2418">
        <f>IFERROR(VLOOKUP(A2418,[1]Monitoramento_Base!$A:$O,15,FALSE),0)</f>
        <v>220836</v>
      </c>
      <c r="G2418">
        <f>IFERROR(VLOOKUP(A2418,[1]Monitoramento_Base!$A:$P,16,FALSE),0)</f>
        <v>49116968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556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IFERROR(VLOOKUP(A2419,[1]Monitoramento_Base!$A:$J,7,FALSE),0)</f>
        <v>0</v>
      </c>
      <c r="C2419">
        <f>IFERROR(VLOOKUP(A2419,[1]Monitoramento_Base!$A:$J,8,FALSE),0)</f>
        <v>0</v>
      </c>
      <c r="D2419">
        <f>IFERROR(VLOOKUP(A2419,[1]Monitoramento_Base!$A:$K,11,FALSE),0)</f>
        <v>0</v>
      </c>
      <c r="E2419">
        <f>IFERROR(VLOOKUP(A2419,[1]Monitoramento_Base!$A:$L,12,FALSE),0)</f>
        <v>0</v>
      </c>
      <c r="F2419">
        <f>IFERROR(VLOOKUP(A2419,[1]Monitoramento_Base!$A:$O,15,FALSE),0)</f>
        <v>0</v>
      </c>
      <c r="G2419">
        <f>IFERROR(VLOOKUP(A2419,[1]Monitoramento_Base!$A:$P,16,FALSE),0)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IFERROR(VLOOKUP(A2420,[1]Monitoramento_Base!$A:$J,7,FALSE),0)</f>
        <v>0</v>
      </c>
      <c r="C2420">
        <f>IFERROR(VLOOKUP(A2420,[1]Monitoramento_Base!$A:$J,8,FALSE),0)</f>
        <v>0</v>
      </c>
      <c r="D2420">
        <f>IFERROR(VLOOKUP(A2420,[1]Monitoramento_Base!$A:$K,11,FALSE),0)</f>
        <v>0</v>
      </c>
      <c r="E2420">
        <f>IFERROR(VLOOKUP(A2420,[1]Monitoramento_Base!$A:$L,12,FALSE),0)</f>
        <v>0</v>
      </c>
      <c r="F2420">
        <f>IFERROR(VLOOKUP(A2420,[1]Monitoramento_Base!$A:$O,15,FALSE),0)</f>
        <v>0</v>
      </c>
      <c r="G2420">
        <f>IFERROR(VLOOKUP(A2420,[1]Monitoramento_Base!$A:$P,16,FALSE),0)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32449</v>
      </c>
      <c r="Q2420">
        <f>IFERROR(VLOOKUP(A2420,[3]Sheet1!$A:$G,5,FALSE),0)</f>
        <v>99687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IFERROR(VLOOKUP(A2421,[1]Monitoramento_Base!$A:$J,7,FALSE),0)</f>
        <v>271185</v>
      </c>
      <c r="C2421">
        <f>IFERROR(VLOOKUP(A2421,[1]Monitoramento_Base!$A:$J,8,FALSE),0)</f>
        <v>50914270</v>
      </c>
      <c r="D2421">
        <f>IFERROR(VLOOKUP(A2421,[1]Monitoramento_Base!$A:$K,11,FALSE),0)</f>
        <v>263090</v>
      </c>
      <c r="E2421">
        <f>IFERROR(VLOOKUP(A2421,[1]Monitoramento_Base!$A:$L,12,FALSE),0)</f>
        <v>53665801</v>
      </c>
      <c r="F2421">
        <f>IFERROR(VLOOKUP(A2421,[1]Monitoramento_Base!$A:$O,15,FALSE),0)</f>
        <v>183446</v>
      </c>
      <c r="G2421">
        <f>IFERROR(VLOOKUP(A2421,[1]Monitoramento_Base!$A:$P,16,FALSE),0)</f>
        <v>33386916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IFERROR(VLOOKUP(A2422,[1]Monitoramento_Base!$A:$J,7,FALSE),0)</f>
        <v>0</v>
      </c>
      <c r="C2422">
        <f>IFERROR(VLOOKUP(A2422,[1]Monitoramento_Base!$A:$J,8,FALSE),0)</f>
        <v>0</v>
      </c>
      <c r="D2422">
        <f>IFERROR(VLOOKUP(A2422,[1]Monitoramento_Base!$A:$K,11,FALSE),0)</f>
        <v>0</v>
      </c>
      <c r="E2422">
        <f>IFERROR(VLOOKUP(A2422,[1]Monitoramento_Base!$A:$L,12,FALSE),0)</f>
        <v>0</v>
      </c>
      <c r="F2422">
        <f>IFERROR(VLOOKUP(A2422,[1]Monitoramento_Base!$A:$O,15,FALSE),0)</f>
        <v>0</v>
      </c>
      <c r="G2422">
        <f>IFERROR(VLOOKUP(A2422,[1]Monitoramento_Base!$A:$P,16,FALSE),0)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IFERROR(VLOOKUP(A2423,[1]Monitoramento_Base!$A:$J,7,FALSE),0)</f>
        <v>163715</v>
      </c>
      <c r="C2423">
        <f>IFERROR(VLOOKUP(A2423,[1]Monitoramento_Base!$A:$J,8,FALSE),0)</f>
        <v>23535545</v>
      </c>
      <c r="D2423">
        <f>IFERROR(VLOOKUP(A2423,[1]Monitoramento_Base!$A:$K,11,FALSE),0)</f>
        <v>176045</v>
      </c>
      <c r="E2423">
        <f>IFERROR(VLOOKUP(A2423,[1]Monitoramento_Base!$A:$L,12,FALSE),0)</f>
        <v>23054107</v>
      </c>
      <c r="F2423">
        <f>IFERROR(VLOOKUP(A2423,[1]Monitoramento_Base!$A:$O,15,FALSE),0)</f>
        <v>138645</v>
      </c>
      <c r="G2423">
        <f>IFERROR(VLOOKUP(A2423,[1]Monitoramento_Base!$A:$P,16,FALSE),0)</f>
        <v>17708755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IFERROR(VLOOKUP(A2424,[1]Monitoramento_Base!$A:$J,7,FALSE),0)</f>
        <v>0</v>
      </c>
      <c r="C2424">
        <f>IFERROR(VLOOKUP(A2424,[1]Monitoramento_Base!$A:$J,8,FALSE),0)</f>
        <v>0</v>
      </c>
      <c r="D2424">
        <f>IFERROR(VLOOKUP(A2424,[1]Monitoramento_Base!$A:$K,11,FALSE),0)</f>
        <v>0</v>
      </c>
      <c r="E2424">
        <f>IFERROR(VLOOKUP(A2424,[1]Monitoramento_Base!$A:$L,12,FALSE),0)</f>
        <v>0</v>
      </c>
      <c r="F2424">
        <f>IFERROR(VLOOKUP(A2424,[1]Monitoramento_Base!$A:$O,15,FALSE),0)</f>
        <v>0</v>
      </c>
      <c r="G2424">
        <f>IFERROR(VLOOKUP(A2424,[1]Monitoramento_Base!$A:$P,16,FALSE),0)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385644</v>
      </c>
      <c r="Q2424">
        <f>IFERROR(VLOOKUP(A2424,[3]Sheet1!$A:$G,5,FALSE),0)</f>
        <v>1583947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IFERROR(VLOOKUP(A2425,[1]Monitoramento_Base!$A:$J,7,FALSE),0)</f>
        <v>0</v>
      </c>
      <c r="C2425">
        <f>IFERROR(VLOOKUP(A2425,[1]Monitoramento_Base!$A:$J,8,FALSE),0)</f>
        <v>113317276</v>
      </c>
      <c r="D2425">
        <f>IFERROR(VLOOKUP(A2425,[1]Monitoramento_Base!$A:$K,11,FALSE),0)</f>
        <v>0</v>
      </c>
      <c r="E2425">
        <f>IFERROR(VLOOKUP(A2425,[1]Monitoramento_Base!$A:$L,12,FALSE),0)</f>
        <v>109661880</v>
      </c>
      <c r="F2425">
        <f>IFERROR(VLOOKUP(A2425,[1]Monitoramento_Base!$A:$O,15,FALSE),0)</f>
        <v>0</v>
      </c>
      <c r="G2425">
        <f>IFERROR(VLOOKUP(A2425,[1]Monitoramento_Base!$A:$P,16,FALSE),0)</f>
        <v>73107920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90488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312973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IFERROR(VLOOKUP(A2426,[1]Monitoramento_Base!$A:$J,7,FALSE),0)</f>
        <v>0</v>
      </c>
      <c r="C2426">
        <f>IFERROR(VLOOKUP(A2426,[1]Monitoramento_Base!$A:$J,8,FALSE),0)</f>
        <v>0</v>
      </c>
      <c r="D2426">
        <f>IFERROR(VLOOKUP(A2426,[1]Monitoramento_Base!$A:$K,11,FALSE),0)</f>
        <v>0</v>
      </c>
      <c r="E2426">
        <f>IFERROR(VLOOKUP(A2426,[1]Monitoramento_Base!$A:$L,12,FALSE),0)</f>
        <v>0</v>
      </c>
      <c r="F2426">
        <f>IFERROR(VLOOKUP(A2426,[1]Monitoramento_Base!$A:$O,15,FALSE),0)</f>
        <v>0</v>
      </c>
      <c r="G2426">
        <f>IFERROR(VLOOKUP(A2426,[1]Monitoramento_Base!$A:$P,16,FALSE),0)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IFERROR(VLOOKUP(A2427,[1]Monitoramento_Base!$A:$J,7,FALSE),0)</f>
        <v>0</v>
      </c>
      <c r="C2427">
        <f>IFERROR(VLOOKUP(A2427,[1]Monitoramento_Base!$A:$J,8,FALSE),0)</f>
        <v>0</v>
      </c>
      <c r="D2427">
        <f>IFERROR(VLOOKUP(A2427,[1]Monitoramento_Base!$A:$K,11,FALSE),0)</f>
        <v>0</v>
      </c>
      <c r="E2427">
        <f>IFERROR(VLOOKUP(A2427,[1]Monitoramento_Base!$A:$L,12,FALSE),0)</f>
        <v>0</v>
      </c>
      <c r="F2427">
        <f>IFERROR(VLOOKUP(A2427,[1]Monitoramento_Base!$A:$O,15,FALSE),0)</f>
        <v>0</v>
      </c>
      <c r="G2427">
        <f>IFERROR(VLOOKUP(A2427,[1]Monitoramento_Base!$A:$P,16,FALSE),0)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IFERROR(VLOOKUP(A2428,[1]Monitoramento_Base!$A:$J,7,FALSE),0)</f>
        <v>0</v>
      </c>
      <c r="C2428">
        <f>IFERROR(VLOOKUP(A2428,[1]Monitoramento_Base!$A:$J,8,FALSE),0)</f>
        <v>20873633</v>
      </c>
      <c r="D2428">
        <f>IFERROR(VLOOKUP(A2428,[1]Monitoramento_Base!$A:$K,11,FALSE),0)</f>
        <v>0</v>
      </c>
      <c r="E2428">
        <f>IFERROR(VLOOKUP(A2428,[1]Monitoramento_Base!$A:$L,12,FALSE),0)</f>
        <v>20200290</v>
      </c>
      <c r="F2428">
        <f>IFERROR(VLOOKUP(A2428,[1]Monitoramento_Base!$A:$O,15,FALSE),0)</f>
        <v>0</v>
      </c>
      <c r="G2428">
        <f>IFERROR(VLOOKUP(A2428,[1]Monitoramento_Base!$A:$P,16,FALSE),0)</f>
        <v>13466860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4300179</v>
      </c>
      <c r="K2428">
        <f>IFERROR(VLOOKUP(A2428,[2]Sheet1!$A:$I,7,FALSE),0)</f>
        <v>5212073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IFERROR(VLOOKUP(A2429,[1]Monitoramento_Base!$A:$J,7,FALSE),0)</f>
        <v>0</v>
      </c>
      <c r="C2429">
        <f>IFERROR(VLOOKUP(A2429,[1]Monitoramento_Base!$A:$J,8,FALSE),0)</f>
        <v>0</v>
      </c>
      <c r="D2429">
        <f>IFERROR(VLOOKUP(A2429,[1]Monitoramento_Base!$A:$K,11,FALSE),0)</f>
        <v>0</v>
      </c>
      <c r="E2429">
        <f>IFERROR(VLOOKUP(A2429,[1]Monitoramento_Base!$A:$L,12,FALSE),0)</f>
        <v>0</v>
      </c>
      <c r="F2429">
        <f>IFERROR(VLOOKUP(A2429,[1]Monitoramento_Base!$A:$O,15,FALSE),0)</f>
        <v>0</v>
      </c>
      <c r="G2429">
        <f>IFERROR(VLOOKUP(A2429,[1]Monitoramento_Base!$A:$P,16,FALSE),0)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IFERROR(VLOOKUP(A2430,[1]Monitoramento_Base!$A:$J,7,FALSE),0)</f>
        <v>0</v>
      </c>
      <c r="C2430">
        <f>IFERROR(VLOOKUP(A2430,[1]Monitoramento_Base!$A:$J,8,FALSE),0)</f>
        <v>0</v>
      </c>
      <c r="D2430">
        <f>IFERROR(VLOOKUP(A2430,[1]Monitoramento_Base!$A:$K,11,FALSE),0)</f>
        <v>0</v>
      </c>
      <c r="E2430">
        <f>IFERROR(VLOOKUP(A2430,[1]Monitoramento_Base!$A:$L,12,FALSE),0)</f>
        <v>0</v>
      </c>
      <c r="F2430">
        <f>IFERROR(VLOOKUP(A2430,[1]Monitoramento_Base!$A:$O,15,FALSE),0)</f>
        <v>0</v>
      </c>
      <c r="G2430">
        <f>IFERROR(VLOOKUP(A2430,[1]Monitoramento_Base!$A:$P,16,FALSE),0)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IFERROR(VLOOKUP(A2431,[1]Monitoramento_Base!$A:$J,7,FALSE),0)</f>
        <v>0</v>
      </c>
      <c r="C2431">
        <f>IFERROR(VLOOKUP(A2431,[1]Monitoramento_Base!$A:$J,8,FALSE),0)</f>
        <v>16032580</v>
      </c>
      <c r="D2431">
        <f>IFERROR(VLOOKUP(A2431,[1]Monitoramento_Base!$A:$K,11,FALSE),0)</f>
        <v>0</v>
      </c>
      <c r="E2431">
        <f>IFERROR(VLOOKUP(A2431,[1]Monitoramento_Base!$A:$L,12,FALSE),0)</f>
        <v>15515400</v>
      </c>
      <c r="F2431">
        <f>IFERROR(VLOOKUP(A2431,[1]Monitoramento_Base!$A:$O,15,FALSE),0)</f>
        <v>0</v>
      </c>
      <c r="G2431">
        <f>IFERROR(VLOOKUP(A2431,[1]Monitoramento_Base!$A:$P,16,FALSE),0)</f>
        <v>10343600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IFERROR(VLOOKUP(A2432,[1]Monitoramento_Base!$A:$J,7,FALSE),0)</f>
        <v>0</v>
      </c>
      <c r="C2432">
        <f>IFERROR(VLOOKUP(A2432,[1]Monitoramento_Base!$A:$J,8,FALSE),0)</f>
        <v>0</v>
      </c>
      <c r="D2432">
        <f>IFERROR(VLOOKUP(A2432,[1]Monitoramento_Base!$A:$K,11,FALSE),0)</f>
        <v>0</v>
      </c>
      <c r="E2432">
        <f>IFERROR(VLOOKUP(A2432,[1]Monitoramento_Base!$A:$L,12,FALSE),0)</f>
        <v>0</v>
      </c>
      <c r="F2432">
        <f>IFERROR(VLOOKUP(A2432,[1]Monitoramento_Base!$A:$O,15,FALSE),0)</f>
        <v>0</v>
      </c>
      <c r="G2432">
        <f>IFERROR(VLOOKUP(A2432,[1]Monitoramento_Base!$A:$P,16,FALSE),0)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IFERROR(VLOOKUP(A2433,[1]Monitoramento_Base!$A:$J,7,FALSE),0)</f>
        <v>0</v>
      </c>
      <c r="C2433">
        <f>IFERROR(VLOOKUP(A2433,[1]Monitoramento_Base!$A:$J,8,FALSE),0)</f>
        <v>0</v>
      </c>
      <c r="D2433">
        <f>IFERROR(VLOOKUP(A2433,[1]Monitoramento_Base!$A:$K,11,FALSE),0)</f>
        <v>0</v>
      </c>
      <c r="E2433">
        <f>IFERROR(VLOOKUP(A2433,[1]Monitoramento_Base!$A:$L,12,FALSE),0)</f>
        <v>0</v>
      </c>
      <c r="F2433">
        <f>IFERROR(VLOOKUP(A2433,[1]Monitoramento_Base!$A:$O,15,FALSE),0)</f>
        <v>0</v>
      </c>
      <c r="G2433">
        <f>IFERROR(VLOOKUP(A2433,[1]Monitoramento_Base!$A:$P,16,FALSE),0)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86842</v>
      </c>
      <c r="K2433">
        <f>IFERROR(VLOOKUP(A2433,[2]Sheet1!$A:$I,7,FALSE),0)</f>
        <v>240919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IFERROR(VLOOKUP(A2434,[1]Monitoramento_Base!$A:$J,7,FALSE),0)</f>
        <v>0</v>
      </c>
      <c r="C2434">
        <f>IFERROR(VLOOKUP(A2434,[1]Monitoramento_Base!$A:$J,8,FALSE),0)</f>
        <v>23579778</v>
      </c>
      <c r="D2434">
        <f>IFERROR(VLOOKUP(A2434,[1]Monitoramento_Base!$A:$K,11,FALSE),0)</f>
        <v>0</v>
      </c>
      <c r="E2434">
        <f>IFERROR(VLOOKUP(A2434,[1]Monitoramento_Base!$A:$L,12,FALSE),0)</f>
        <v>22819140</v>
      </c>
      <c r="F2434">
        <f>IFERROR(VLOOKUP(A2434,[1]Monitoramento_Base!$A:$O,15,FALSE),0)</f>
        <v>0</v>
      </c>
      <c r="G2434">
        <f>IFERROR(VLOOKUP(A2434,[1]Monitoramento_Base!$A:$P,16,FALSE),0)</f>
        <v>15212760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43539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288107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IFERROR(VLOOKUP(A2435,[1]Monitoramento_Base!$A:$J,7,FALSE),0)</f>
        <v>0</v>
      </c>
      <c r="C2435">
        <f>IFERROR(VLOOKUP(A2435,[1]Monitoramento_Base!$A:$J,8,FALSE),0)</f>
        <v>0</v>
      </c>
      <c r="D2435">
        <f>IFERROR(VLOOKUP(A2435,[1]Monitoramento_Base!$A:$K,11,FALSE),0)</f>
        <v>0</v>
      </c>
      <c r="E2435">
        <f>IFERROR(VLOOKUP(A2435,[1]Monitoramento_Base!$A:$L,12,FALSE),0)</f>
        <v>0</v>
      </c>
      <c r="F2435">
        <f>IFERROR(VLOOKUP(A2435,[1]Monitoramento_Base!$A:$O,15,FALSE),0)</f>
        <v>0</v>
      </c>
      <c r="G2435">
        <f>IFERROR(VLOOKUP(A2435,[1]Monitoramento_Base!$A:$P,16,FALSE),0)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36505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339796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Sim</v>
      </c>
      <c r="W2435" t="str">
        <f t="shared" si="226"/>
        <v>Sim</v>
      </c>
      <c r="X2435" t="str">
        <f t="shared" si="227"/>
        <v>Não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IFERROR(VLOOKUP(A2436,[1]Monitoramento_Base!$A:$J,7,FALSE),0)</f>
        <v>43107</v>
      </c>
      <c r="C2436">
        <f>IFERROR(VLOOKUP(A2436,[1]Monitoramento_Base!$A:$J,8,FALSE),0)</f>
        <v>47958389</v>
      </c>
      <c r="D2436">
        <f>IFERROR(VLOOKUP(A2436,[1]Monitoramento_Base!$A:$K,11,FALSE),0)</f>
        <v>44866</v>
      </c>
      <c r="E2436">
        <f>IFERROR(VLOOKUP(A2436,[1]Monitoramento_Base!$A:$L,12,FALSE),0)</f>
        <v>46419842</v>
      </c>
      <c r="F2436">
        <f>IFERROR(VLOOKUP(A2436,[1]Monitoramento_Base!$A:$O,15,FALSE),0)</f>
        <v>28015</v>
      </c>
      <c r="G2436">
        <f>IFERROR(VLOOKUP(A2436,[1]Monitoramento_Base!$A:$P,16,FALSE),0)</f>
        <v>32528870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IFERROR(VLOOKUP(A2437,[1]Monitoramento_Base!$A:$J,7,FALSE),0)</f>
        <v>0</v>
      </c>
      <c r="C2437">
        <f>IFERROR(VLOOKUP(A2437,[1]Monitoramento_Base!$A:$J,8,FALSE),0)</f>
        <v>12515878</v>
      </c>
      <c r="D2437">
        <f>IFERROR(VLOOKUP(A2437,[1]Monitoramento_Base!$A:$K,11,FALSE),0)</f>
        <v>0</v>
      </c>
      <c r="E2437">
        <f>IFERROR(VLOOKUP(A2437,[1]Monitoramento_Base!$A:$L,12,FALSE),0)</f>
        <v>12112140</v>
      </c>
      <c r="F2437">
        <f>IFERROR(VLOOKUP(A2437,[1]Monitoramento_Base!$A:$O,15,FALSE),0)</f>
        <v>0</v>
      </c>
      <c r="G2437">
        <f>IFERROR(VLOOKUP(A2437,[1]Monitoramento_Base!$A:$P,16,FALSE),0)</f>
        <v>8074760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69696</v>
      </c>
      <c r="K2437">
        <f>IFERROR(VLOOKUP(A2437,[2]Sheet1!$A:$I,7,FALSE),0)</f>
        <v>270589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IFERROR(VLOOKUP(A2438,[1]Monitoramento_Base!$A:$J,7,FALSE),0)</f>
        <v>0</v>
      </c>
      <c r="C2438">
        <f>IFERROR(VLOOKUP(A2438,[1]Monitoramento_Base!$A:$J,8,FALSE),0)</f>
        <v>206179230</v>
      </c>
      <c r="D2438">
        <f>IFERROR(VLOOKUP(A2438,[1]Monitoramento_Base!$A:$K,11,FALSE),0)</f>
        <v>0</v>
      </c>
      <c r="E2438">
        <f>IFERROR(VLOOKUP(A2438,[1]Monitoramento_Base!$A:$L,12,FALSE),0)</f>
        <v>204496840</v>
      </c>
      <c r="F2438">
        <f>IFERROR(VLOOKUP(A2438,[1]Monitoramento_Base!$A:$O,15,FALSE),0)</f>
        <v>0</v>
      </c>
      <c r="G2438">
        <f>IFERROR(VLOOKUP(A2438,[1]Monitoramento_Base!$A:$P,16,FALSE),0)</f>
        <v>138078840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IFERROR(VLOOKUP(A2439,[1]Monitoramento_Base!$A:$J,7,FALSE),0)</f>
        <v>103053</v>
      </c>
      <c r="C2439">
        <f>IFERROR(VLOOKUP(A2439,[1]Monitoramento_Base!$A:$J,8,FALSE),0)</f>
        <v>10509420</v>
      </c>
      <c r="D2439">
        <f>IFERROR(VLOOKUP(A2439,[1]Monitoramento_Base!$A:$K,11,FALSE),0)</f>
        <v>95716</v>
      </c>
      <c r="E2439">
        <f>IFERROR(VLOOKUP(A2439,[1]Monitoramento_Base!$A:$L,12,FALSE),0)</f>
        <v>12072930</v>
      </c>
      <c r="F2439">
        <f>IFERROR(VLOOKUP(A2439,[1]Monitoramento_Base!$A:$O,15,FALSE),0)</f>
        <v>66980</v>
      </c>
      <c r="G2439">
        <f>IFERROR(VLOOKUP(A2439,[1]Monitoramento_Base!$A:$P,16,FALSE),0)</f>
        <v>8734964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IFERROR(VLOOKUP(A2440,[1]Monitoramento_Base!$A:$J,7,FALSE),0)</f>
        <v>132679</v>
      </c>
      <c r="C2440">
        <f>IFERROR(VLOOKUP(A2440,[1]Monitoramento_Base!$A:$J,8,FALSE),0)</f>
        <v>14859111</v>
      </c>
      <c r="D2440">
        <f>IFERROR(VLOOKUP(A2440,[1]Monitoramento_Base!$A:$K,11,FALSE),0)</f>
        <v>108991</v>
      </c>
      <c r="E2440">
        <f>IFERROR(VLOOKUP(A2440,[1]Monitoramento_Base!$A:$L,12,FALSE),0)</f>
        <v>13972474</v>
      </c>
      <c r="F2440">
        <f>IFERROR(VLOOKUP(A2440,[1]Monitoramento_Base!$A:$O,15,FALSE),0)</f>
        <v>93863</v>
      </c>
      <c r="G2440">
        <f>IFERROR(VLOOKUP(A2440,[1]Monitoramento_Base!$A:$P,16,FALSE),0)</f>
        <v>8645928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IFERROR(VLOOKUP(A2441,[1]Monitoramento_Base!$A:$J,7,FALSE),0)</f>
        <v>0</v>
      </c>
      <c r="C2441">
        <f>IFERROR(VLOOKUP(A2441,[1]Monitoramento_Base!$A:$J,8,FALSE),0)</f>
        <v>160839222</v>
      </c>
      <c r="D2441">
        <f>IFERROR(VLOOKUP(A2441,[1]Monitoramento_Base!$A:$K,11,FALSE),0)</f>
        <v>0</v>
      </c>
      <c r="E2441">
        <f>IFERROR(VLOOKUP(A2441,[1]Monitoramento_Base!$A:$L,12,FALSE),0)</f>
        <v>160355535</v>
      </c>
      <c r="F2441">
        <f>IFERROR(VLOOKUP(A2441,[1]Monitoramento_Base!$A:$O,15,FALSE),0)</f>
        <v>16463</v>
      </c>
      <c r="G2441">
        <f>IFERROR(VLOOKUP(A2441,[1]Monitoramento_Base!$A:$P,16,FALSE),0)</f>
        <v>126252214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IFERROR(VLOOKUP(A2442,[1]Monitoramento_Base!$A:$J,7,FALSE),0)</f>
        <v>0</v>
      </c>
      <c r="C2442">
        <f>IFERROR(VLOOKUP(A2442,[1]Monitoramento_Base!$A:$J,8,FALSE),0)</f>
        <v>0</v>
      </c>
      <c r="D2442">
        <f>IFERROR(VLOOKUP(A2442,[1]Monitoramento_Base!$A:$K,11,FALSE),0)</f>
        <v>0</v>
      </c>
      <c r="E2442">
        <f>IFERROR(VLOOKUP(A2442,[1]Monitoramento_Base!$A:$L,12,FALSE),0)</f>
        <v>0</v>
      </c>
      <c r="F2442">
        <f>IFERROR(VLOOKUP(A2442,[1]Monitoramento_Base!$A:$O,15,FALSE),0)</f>
        <v>0</v>
      </c>
      <c r="G2442">
        <f>IFERROR(VLOOKUP(A2442,[1]Monitoramento_Base!$A:$P,16,FALSE),0)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11037</v>
      </c>
      <c r="K2442">
        <f>IFERROR(VLOOKUP(A2442,[2]Sheet1!$A:$I,7,FALSE),0)</f>
        <v>125414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IFERROR(VLOOKUP(A2443,[1]Monitoramento_Base!$A:$J,7,FALSE),0)</f>
        <v>0</v>
      </c>
      <c r="C2443">
        <f>IFERROR(VLOOKUP(A2443,[1]Monitoramento_Base!$A:$J,8,FALSE),0)</f>
        <v>0</v>
      </c>
      <c r="D2443">
        <f>IFERROR(VLOOKUP(A2443,[1]Monitoramento_Base!$A:$K,11,FALSE),0)</f>
        <v>0</v>
      </c>
      <c r="E2443">
        <f>IFERROR(VLOOKUP(A2443,[1]Monitoramento_Base!$A:$L,12,FALSE),0)</f>
        <v>0</v>
      </c>
      <c r="F2443">
        <f>IFERROR(VLOOKUP(A2443,[1]Monitoramento_Base!$A:$O,15,FALSE),0)</f>
        <v>0</v>
      </c>
      <c r="G2443">
        <f>IFERROR(VLOOKUP(A2443,[1]Monitoramento_Base!$A:$P,16,FALSE),0)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401365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IFERROR(VLOOKUP(A2444,[1]Monitoramento_Base!$A:$J,7,FALSE),0)</f>
        <v>0</v>
      </c>
      <c r="C2444">
        <f>IFERROR(VLOOKUP(A2444,[1]Monitoramento_Base!$A:$J,8,FALSE),0)</f>
        <v>0</v>
      </c>
      <c r="D2444">
        <f>IFERROR(VLOOKUP(A2444,[1]Monitoramento_Base!$A:$K,11,FALSE),0)</f>
        <v>0</v>
      </c>
      <c r="E2444">
        <f>IFERROR(VLOOKUP(A2444,[1]Monitoramento_Base!$A:$L,12,FALSE),0)</f>
        <v>0</v>
      </c>
      <c r="F2444">
        <f>IFERROR(VLOOKUP(A2444,[1]Monitoramento_Base!$A:$O,15,FALSE),0)</f>
        <v>0</v>
      </c>
      <c r="G2444">
        <f>IFERROR(VLOOKUP(A2444,[1]Monitoramento_Base!$A:$P,16,FALSE),0)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21502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161204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IFERROR(VLOOKUP(A2445,[1]Monitoramento_Base!$A:$J,7,FALSE),0)</f>
        <v>0</v>
      </c>
      <c r="C2445">
        <f>IFERROR(VLOOKUP(A2445,[1]Monitoramento_Base!$A:$J,8,FALSE),0)</f>
        <v>0</v>
      </c>
      <c r="D2445">
        <f>IFERROR(VLOOKUP(A2445,[1]Monitoramento_Base!$A:$K,11,FALSE),0)</f>
        <v>0</v>
      </c>
      <c r="E2445">
        <f>IFERROR(VLOOKUP(A2445,[1]Monitoramento_Base!$A:$L,12,FALSE),0)</f>
        <v>0</v>
      </c>
      <c r="F2445">
        <f>IFERROR(VLOOKUP(A2445,[1]Monitoramento_Base!$A:$O,15,FALSE),0)</f>
        <v>0</v>
      </c>
      <c r="G2445">
        <f>IFERROR(VLOOKUP(A2445,[1]Monitoramento_Base!$A:$P,16,FALSE),0)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IFERROR(VLOOKUP(A2446,[1]Monitoramento_Base!$A:$J,7,FALSE),0)</f>
        <v>0</v>
      </c>
      <c r="C2446">
        <f>IFERROR(VLOOKUP(A2446,[1]Monitoramento_Base!$A:$J,8,FALSE),0)</f>
        <v>0</v>
      </c>
      <c r="D2446">
        <f>IFERROR(VLOOKUP(A2446,[1]Monitoramento_Base!$A:$K,11,FALSE),0)</f>
        <v>0</v>
      </c>
      <c r="E2446">
        <f>IFERROR(VLOOKUP(A2446,[1]Monitoramento_Base!$A:$L,12,FALSE),0)</f>
        <v>0</v>
      </c>
      <c r="F2446">
        <f>IFERROR(VLOOKUP(A2446,[1]Monitoramento_Base!$A:$O,15,FALSE),0)</f>
        <v>0</v>
      </c>
      <c r="G2446">
        <f>IFERROR(VLOOKUP(A2446,[1]Monitoramento_Base!$A:$P,16,FALSE),0)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65484</v>
      </c>
      <c r="K2446">
        <f>IFERROR(VLOOKUP(A2446,[2]Sheet1!$A:$I,7,FALSE),0)</f>
        <v>112480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IFERROR(VLOOKUP(A2447,[1]Monitoramento_Base!$A:$J,7,FALSE),0)</f>
        <v>81796</v>
      </c>
      <c r="C2447">
        <f>IFERROR(VLOOKUP(A2447,[1]Monitoramento_Base!$A:$J,8,FALSE),0)</f>
        <v>8731257</v>
      </c>
      <c r="D2447">
        <f>IFERROR(VLOOKUP(A2447,[1]Monitoramento_Base!$A:$K,11,FALSE),0)</f>
        <v>80663</v>
      </c>
      <c r="E2447">
        <f>IFERROR(VLOOKUP(A2447,[1]Monitoramento_Base!$A:$L,12,FALSE),0)</f>
        <v>6676595</v>
      </c>
      <c r="F2447">
        <f>IFERROR(VLOOKUP(A2447,[1]Monitoramento_Base!$A:$O,15,FALSE),0)</f>
        <v>35763</v>
      </c>
      <c r="G2447">
        <f>IFERROR(VLOOKUP(A2447,[1]Monitoramento_Base!$A:$P,16,FALSE),0)</f>
        <v>3540920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IFERROR(VLOOKUP(A2448,[1]Monitoramento_Base!$A:$J,7,FALSE),0)</f>
        <v>0</v>
      </c>
      <c r="C2448">
        <f>IFERROR(VLOOKUP(A2448,[1]Monitoramento_Base!$A:$J,8,FALSE),0)</f>
        <v>0</v>
      </c>
      <c r="D2448">
        <f>IFERROR(VLOOKUP(A2448,[1]Monitoramento_Base!$A:$K,11,FALSE),0)</f>
        <v>0</v>
      </c>
      <c r="E2448">
        <f>IFERROR(VLOOKUP(A2448,[1]Monitoramento_Base!$A:$L,12,FALSE),0)</f>
        <v>0</v>
      </c>
      <c r="F2448">
        <f>IFERROR(VLOOKUP(A2448,[1]Monitoramento_Base!$A:$O,15,FALSE),0)</f>
        <v>0</v>
      </c>
      <c r="G2448">
        <f>IFERROR(VLOOKUP(A2448,[1]Monitoramento_Base!$A:$P,16,FALSE),0)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IFERROR(VLOOKUP(A2449,[1]Monitoramento_Base!$A:$J,7,FALSE),0)</f>
        <v>0</v>
      </c>
      <c r="C2449">
        <f>IFERROR(VLOOKUP(A2449,[1]Monitoramento_Base!$A:$J,8,FALSE),0)</f>
        <v>0</v>
      </c>
      <c r="D2449">
        <f>IFERROR(VLOOKUP(A2449,[1]Monitoramento_Base!$A:$K,11,FALSE),0)</f>
        <v>0</v>
      </c>
      <c r="E2449">
        <f>IFERROR(VLOOKUP(A2449,[1]Monitoramento_Base!$A:$L,12,FALSE),0)</f>
        <v>0</v>
      </c>
      <c r="F2449">
        <f>IFERROR(VLOOKUP(A2449,[1]Monitoramento_Base!$A:$O,15,FALSE),0)</f>
        <v>0</v>
      </c>
      <c r="G2449">
        <f>IFERROR(VLOOKUP(A2449,[1]Monitoramento_Base!$A:$P,16,FALSE),0)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IFERROR(VLOOKUP(A2450,[1]Monitoramento_Base!$A:$J,7,FALSE),0)</f>
        <v>0</v>
      </c>
      <c r="C2450">
        <f>IFERROR(VLOOKUP(A2450,[1]Monitoramento_Base!$A:$J,8,FALSE),0)</f>
        <v>0</v>
      </c>
      <c r="D2450">
        <f>IFERROR(VLOOKUP(A2450,[1]Monitoramento_Base!$A:$K,11,FALSE),0)</f>
        <v>0</v>
      </c>
      <c r="E2450">
        <f>IFERROR(VLOOKUP(A2450,[1]Monitoramento_Base!$A:$L,12,FALSE),0)</f>
        <v>0</v>
      </c>
      <c r="F2450">
        <f>IFERROR(VLOOKUP(A2450,[1]Monitoramento_Base!$A:$O,15,FALSE),0)</f>
        <v>0</v>
      </c>
      <c r="G2450">
        <f>IFERROR(VLOOKUP(A2450,[1]Monitoramento_Base!$A:$P,16,FALSE),0)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165654</v>
      </c>
      <c r="Q2450">
        <f>IFERROR(VLOOKUP(A2450,[3]Sheet1!$A:$G,5,FALSE),0)</f>
        <v>160893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IFERROR(VLOOKUP(A2451,[1]Monitoramento_Base!$A:$J,7,FALSE),0)</f>
        <v>0</v>
      </c>
      <c r="C2451">
        <f>IFERROR(VLOOKUP(A2451,[1]Monitoramento_Base!$A:$J,8,FALSE),0)</f>
        <v>0</v>
      </c>
      <c r="D2451">
        <f>IFERROR(VLOOKUP(A2451,[1]Monitoramento_Base!$A:$K,11,FALSE),0)</f>
        <v>0</v>
      </c>
      <c r="E2451">
        <f>IFERROR(VLOOKUP(A2451,[1]Monitoramento_Base!$A:$L,12,FALSE),0)</f>
        <v>0</v>
      </c>
      <c r="F2451">
        <f>IFERROR(VLOOKUP(A2451,[1]Monitoramento_Base!$A:$O,15,FALSE),0)</f>
        <v>0</v>
      </c>
      <c r="G2451">
        <f>IFERROR(VLOOKUP(A2451,[1]Monitoramento_Base!$A:$P,16,FALSE),0)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IFERROR(VLOOKUP(A2452,[1]Monitoramento_Base!$A:$J,7,FALSE),0)</f>
        <v>0</v>
      </c>
      <c r="C2452">
        <f>IFERROR(VLOOKUP(A2452,[1]Monitoramento_Base!$A:$J,8,FALSE),0)</f>
        <v>0</v>
      </c>
      <c r="D2452">
        <f>IFERROR(VLOOKUP(A2452,[1]Monitoramento_Base!$A:$K,11,FALSE),0)</f>
        <v>0</v>
      </c>
      <c r="E2452">
        <f>IFERROR(VLOOKUP(A2452,[1]Monitoramento_Base!$A:$L,12,FALSE),0)</f>
        <v>0</v>
      </c>
      <c r="F2452">
        <f>IFERROR(VLOOKUP(A2452,[1]Monitoramento_Base!$A:$O,15,FALSE),0)</f>
        <v>0</v>
      </c>
      <c r="G2452">
        <f>IFERROR(VLOOKUP(A2452,[1]Monitoramento_Base!$A:$P,16,FALSE),0)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132553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IFERROR(VLOOKUP(A2453,[1]Monitoramento_Base!$A:$J,7,FALSE),0)</f>
        <v>0</v>
      </c>
      <c r="C2453">
        <f>IFERROR(VLOOKUP(A2453,[1]Monitoramento_Base!$A:$J,8,FALSE),0)</f>
        <v>0</v>
      </c>
      <c r="D2453">
        <f>IFERROR(VLOOKUP(A2453,[1]Monitoramento_Base!$A:$K,11,FALSE),0)</f>
        <v>0</v>
      </c>
      <c r="E2453">
        <f>IFERROR(VLOOKUP(A2453,[1]Monitoramento_Base!$A:$L,12,FALSE),0)</f>
        <v>0</v>
      </c>
      <c r="F2453">
        <f>IFERROR(VLOOKUP(A2453,[1]Monitoramento_Base!$A:$O,15,FALSE),0)</f>
        <v>0</v>
      </c>
      <c r="G2453">
        <f>IFERROR(VLOOKUP(A2453,[1]Monitoramento_Base!$A:$P,16,FALSE),0)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109619</v>
      </c>
      <c r="K2453">
        <f>IFERROR(VLOOKUP(A2453,[2]Sheet1!$A:$I,7,FALSE),0)</f>
        <v>80296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IFERROR(VLOOKUP(A2454,[1]Monitoramento_Base!$A:$J,7,FALSE),0)</f>
        <v>0</v>
      </c>
      <c r="C2454">
        <f>IFERROR(VLOOKUP(A2454,[1]Monitoramento_Base!$A:$J,8,FALSE),0)</f>
        <v>93969773</v>
      </c>
      <c r="D2454">
        <f>IFERROR(VLOOKUP(A2454,[1]Monitoramento_Base!$A:$K,11,FALSE),0)</f>
        <v>0</v>
      </c>
      <c r="E2454">
        <f>IFERROR(VLOOKUP(A2454,[1]Monitoramento_Base!$A:$L,12,FALSE),0)</f>
        <v>90938490</v>
      </c>
      <c r="F2454">
        <f>IFERROR(VLOOKUP(A2454,[1]Monitoramento_Base!$A:$O,15,FALSE),0)</f>
        <v>0</v>
      </c>
      <c r="G2454">
        <f>IFERROR(VLOOKUP(A2454,[1]Monitoramento_Base!$A:$P,16,FALSE),0)</f>
        <v>60625660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236852</v>
      </c>
      <c r="Q2454">
        <f>IFERROR(VLOOKUP(A2454,[3]Sheet1!$A:$G,5,FALSE),0)</f>
        <v>2583867</v>
      </c>
      <c r="R2454">
        <f>IFERROR(VLOOKUP(A2454,[3]Sheet1!$A:$G,6,FALSE),0)</f>
        <v>135686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IFERROR(VLOOKUP(A2455,[1]Monitoramento_Base!$A:$J,7,FALSE),0)</f>
        <v>147270</v>
      </c>
      <c r="C2455">
        <f>IFERROR(VLOOKUP(A2455,[1]Monitoramento_Base!$A:$J,8,FALSE),0)</f>
        <v>15891734</v>
      </c>
      <c r="D2455">
        <f>IFERROR(VLOOKUP(A2455,[1]Monitoramento_Base!$A:$K,11,FALSE),0)</f>
        <v>137667</v>
      </c>
      <c r="E2455">
        <f>IFERROR(VLOOKUP(A2455,[1]Monitoramento_Base!$A:$L,12,FALSE),0)</f>
        <v>12696409</v>
      </c>
      <c r="F2455">
        <f>IFERROR(VLOOKUP(A2455,[1]Monitoramento_Base!$A:$O,15,FALSE),0)</f>
        <v>101264</v>
      </c>
      <c r="G2455">
        <f>IFERROR(VLOOKUP(A2455,[1]Monitoramento_Base!$A:$P,16,FALSE),0)</f>
        <v>9724661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IFERROR(VLOOKUP(A2456,[1]Monitoramento_Base!$A:$J,7,FALSE),0)</f>
        <v>0</v>
      </c>
      <c r="C2456">
        <f>IFERROR(VLOOKUP(A2456,[1]Monitoramento_Base!$A:$J,8,FALSE),0)</f>
        <v>0</v>
      </c>
      <c r="D2456">
        <f>IFERROR(VLOOKUP(A2456,[1]Monitoramento_Base!$A:$K,11,FALSE),0)</f>
        <v>0</v>
      </c>
      <c r="E2456">
        <f>IFERROR(VLOOKUP(A2456,[1]Monitoramento_Base!$A:$L,12,FALSE),0)</f>
        <v>0</v>
      </c>
      <c r="F2456">
        <f>IFERROR(VLOOKUP(A2456,[1]Monitoramento_Base!$A:$O,15,FALSE),0)</f>
        <v>0</v>
      </c>
      <c r="G2456">
        <f>IFERROR(VLOOKUP(A2456,[1]Monitoramento_Base!$A:$P,16,FALSE),0)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49008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IFERROR(VLOOKUP(A2457,[1]Monitoramento_Base!$A:$J,7,FALSE),0)</f>
        <v>0</v>
      </c>
      <c r="C2457">
        <f>IFERROR(VLOOKUP(A2457,[1]Monitoramento_Base!$A:$J,8,FALSE),0)</f>
        <v>0</v>
      </c>
      <c r="D2457">
        <f>IFERROR(VLOOKUP(A2457,[1]Monitoramento_Base!$A:$K,11,FALSE),0)</f>
        <v>0</v>
      </c>
      <c r="E2457">
        <f>IFERROR(VLOOKUP(A2457,[1]Monitoramento_Base!$A:$L,12,FALSE),0)</f>
        <v>0</v>
      </c>
      <c r="F2457">
        <f>IFERROR(VLOOKUP(A2457,[1]Monitoramento_Base!$A:$O,15,FALSE),0)</f>
        <v>0</v>
      </c>
      <c r="G2457">
        <f>IFERROR(VLOOKUP(A2457,[1]Monitoramento_Base!$A:$P,16,FALSE),0)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IFERROR(VLOOKUP(A2458,[1]Monitoramento_Base!$A:$J,7,FALSE),0)</f>
        <v>0</v>
      </c>
      <c r="C2458">
        <f>IFERROR(VLOOKUP(A2458,[1]Monitoramento_Base!$A:$J,8,FALSE),0)</f>
        <v>0</v>
      </c>
      <c r="D2458">
        <f>IFERROR(VLOOKUP(A2458,[1]Monitoramento_Base!$A:$K,11,FALSE),0)</f>
        <v>0</v>
      </c>
      <c r="E2458">
        <f>IFERROR(VLOOKUP(A2458,[1]Monitoramento_Base!$A:$L,12,FALSE),0)</f>
        <v>0</v>
      </c>
      <c r="F2458">
        <f>IFERROR(VLOOKUP(A2458,[1]Monitoramento_Base!$A:$O,15,FALSE),0)</f>
        <v>0</v>
      </c>
      <c r="G2458">
        <f>IFERROR(VLOOKUP(A2458,[1]Monitoramento_Base!$A:$P,16,FALSE),0)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49742</v>
      </c>
      <c r="Q2458">
        <f>IFERROR(VLOOKUP(A2458,[3]Sheet1!$A:$G,5,FALSE),0)</f>
        <v>104751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IFERROR(VLOOKUP(A2459,[1]Monitoramento_Base!$A:$J,7,FALSE),0)</f>
        <v>0</v>
      </c>
      <c r="C2459">
        <f>IFERROR(VLOOKUP(A2459,[1]Monitoramento_Base!$A:$J,8,FALSE),0)</f>
        <v>0</v>
      </c>
      <c r="D2459">
        <f>IFERROR(VLOOKUP(A2459,[1]Monitoramento_Base!$A:$K,11,FALSE),0)</f>
        <v>0</v>
      </c>
      <c r="E2459">
        <f>IFERROR(VLOOKUP(A2459,[1]Monitoramento_Base!$A:$L,12,FALSE),0)</f>
        <v>0</v>
      </c>
      <c r="F2459">
        <f>IFERROR(VLOOKUP(A2459,[1]Monitoramento_Base!$A:$O,15,FALSE),0)</f>
        <v>0</v>
      </c>
      <c r="G2459">
        <f>IFERROR(VLOOKUP(A2459,[1]Monitoramento_Base!$A:$P,16,FALSE),0)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IFERROR(VLOOKUP(A2460,[1]Monitoramento_Base!$A:$J,7,FALSE),0)</f>
        <v>195646</v>
      </c>
      <c r="C2460">
        <f>IFERROR(VLOOKUP(A2460,[1]Monitoramento_Base!$A:$J,8,FALSE),0)</f>
        <v>51954979</v>
      </c>
      <c r="D2460">
        <f>IFERROR(VLOOKUP(A2460,[1]Monitoramento_Base!$A:$K,11,FALSE),0)</f>
        <v>197256</v>
      </c>
      <c r="E2460">
        <f>IFERROR(VLOOKUP(A2460,[1]Monitoramento_Base!$A:$L,12,FALSE),0)</f>
        <v>45729504</v>
      </c>
      <c r="F2460">
        <f>IFERROR(VLOOKUP(A2460,[1]Monitoramento_Base!$A:$O,15,FALSE),0)</f>
        <v>138085</v>
      </c>
      <c r="G2460">
        <f>IFERROR(VLOOKUP(A2460,[1]Monitoramento_Base!$A:$P,16,FALSE),0)</f>
        <v>31822679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IFERROR(VLOOKUP(A2461,[1]Monitoramento_Base!$A:$J,7,FALSE),0)</f>
        <v>0</v>
      </c>
      <c r="C2461">
        <f>IFERROR(VLOOKUP(A2461,[1]Monitoramento_Base!$A:$J,8,FALSE),0)</f>
        <v>0</v>
      </c>
      <c r="D2461">
        <f>IFERROR(VLOOKUP(A2461,[1]Monitoramento_Base!$A:$K,11,FALSE),0)</f>
        <v>0</v>
      </c>
      <c r="E2461">
        <f>IFERROR(VLOOKUP(A2461,[1]Monitoramento_Base!$A:$L,12,FALSE),0)</f>
        <v>0</v>
      </c>
      <c r="F2461">
        <f>IFERROR(VLOOKUP(A2461,[1]Monitoramento_Base!$A:$O,15,FALSE),0)</f>
        <v>0</v>
      </c>
      <c r="G2461">
        <f>IFERROR(VLOOKUP(A2461,[1]Monitoramento_Base!$A:$P,16,FALSE),0)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50651</v>
      </c>
      <c r="Q2461">
        <f>IFERROR(VLOOKUP(A2461,[3]Sheet1!$A:$G,5,FALSE),0)</f>
        <v>52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IFERROR(VLOOKUP(A2462,[1]Monitoramento_Base!$A:$J,7,FALSE),0)</f>
        <v>0</v>
      </c>
      <c r="C2462">
        <f>IFERROR(VLOOKUP(A2462,[1]Monitoramento_Base!$A:$J,8,FALSE),0)</f>
        <v>0</v>
      </c>
      <c r="D2462">
        <f>IFERROR(VLOOKUP(A2462,[1]Monitoramento_Base!$A:$K,11,FALSE),0)</f>
        <v>0</v>
      </c>
      <c r="E2462">
        <f>IFERROR(VLOOKUP(A2462,[1]Monitoramento_Base!$A:$L,12,FALSE),0)</f>
        <v>0</v>
      </c>
      <c r="F2462">
        <f>IFERROR(VLOOKUP(A2462,[1]Monitoramento_Base!$A:$O,15,FALSE),0)</f>
        <v>0</v>
      </c>
      <c r="G2462">
        <f>IFERROR(VLOOKUP(A2462,[1]Monitoramento_Base!$A:$P,16,FALSE),0)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IFERROR(VLOOKUP(A2463,[1]Monitoramento_Base!$A:$J,7,FALSE),0)</f>
        <v>0</v>
      </c>
      <c r="C2463">
        <f>IFERROR(VLOOKUP(A2463,[1]Monitoramento_Base!$A:$J,8,FALSE),0)</f>
        <v>0</v>
      </c>
      <c r="D2463">
        <f>IFERROR(VLOOKUP(A2463,[1]Monitoramento_Base!$A:$K,11,FALSE),0)</f>
        <v>0</v>
      </c>
      <c r="E2463">
        <f>IFERROR(VLOOKUP(A2463,[1]Monitoramento_Base!$A:$L,12,FALSE),0)</f>
        <v>0</v>
      </c>
      <c r="F2463">
        <f>IFERROR(VLOOKUP(A2463,[1]Monitoramento_Base!$A:$O,15,FALSE),0)</f>
        <v>0</v>
      </c>
      <c r="G2463">
        <f>IFERROR(VLOOKUP(A2463,[1]Monitoramento_Base!$A:$P,16,FALSE),0)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IFERROR(VLOOKUP(A2464,[1]Monitoramento_Base!$A:$J,7,FALSE),0)</f>
        <v>0</v>
      </c>
      <c r="C2464">
        <f>IFERROR(VLOOKUP(A2464,[1]Monitoramento_Base!$A:$J,8,FALSE),0)</f>
        <v>0</v>
      </c>
      <c r="D2464">
        <f>IFERROR(VLOOKUP(A2464,[1]Monitoramento_Base!$A:$K,11,FALSE),0)</f>
        <v>0</v>
      </c>
      <c r="E2464">
        <f>IFERROR(VLOOKUP(A2464,[1]Monitoramento_Base!$A:$L,12,FALSE),0)</f>
        <v>0</v>
      </c>
      <c r="F2464">
        <f>IFERROR(VLOOKUP(A2464,[1]Monitoramento_Base!$A:$O,15,FALSE),0)</f>
        <v>0</v>
      </c>
      <c r="G2464">
        <f>IFERROR(VLOOKUP(A2464,[1]Monitoramento_Base!$A:$P,16,FALSE),0)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IFERROR(VLOOKUP(A2465,[1]Monitoramento_Base!$A:$J,7,FALSE),0)</f>
        <v>0</v>
      </c>
      <c r="C2465">
        <f>IFERROR(VLOOKUP(A2465,[1]Monitoramento_Base!$A:$J,8,FALSE),0)</f>
        <v>0</v>
      </c>
      <c r="D2465">
        <f>IFERROR(VLOOKUP(A2465,[1]Monitoramento_Base!$A:$K,11,FALSE),0)</f>
        <v>0</v>
      </c>
      <c r="E2465">
        <f>IFERROR(VLOOKUP(A2465,[1]Monitoramento_Base!$A:$L,12,FALSE),0)</f>
        <v>0</v>
      </c>
      <c r="F2465">
        <f>IFERROR(VLOOKUP(A2465,[1]Monitoramento_Base!$A:$O,15,FALSE),0)</f>
        <v>0</v>
      </c>
      <c r="G2465">
        <f>IFERROR(VLOOKUP(A2465,[1]Monitoramento_Base!$A:$P,16,FALSE),0)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704370</v>
      </c>
      <c r="Q2465">
        <f>IFERROR(VLOOKUP(A2465,[3]Sheet1!$A:$G,5,FALSE),0)</f>
        <v>5407052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IFERROR(VLOOKUP(A2466,[1]Monitoramento_Base!$A:$J,7,FALSE),0)</f>
        <v>0</v>
      </c>
      <c r="C2466">
        <f>IFERROR(VLOOKUP(A2466,[1]Monitoramento_Base!$A:$J,8,FALSE),0)</f>
        <v>0</v>
      </c>
      <c r="D2466">
        <f>IFERROR(VLOOKUP(A2466,[1]Monitoramento_Base!$A:$K,11,FALSE),0)</f>
        <v>0</v>
      </c>
      <c r="E2466">
        <f>IFERROR(VLOOKUP(A2466,[1]Monitoramento_Base!$A:$L,12,FALSE),0)</f>
        <v>0</v>
      </c>
      <c r="F2466">
        <f>IFERROR(VLOOKUP(A2466,[1]Monitoramento_Base!$A:$O,15,FALSE),0)</f>
        <v>0</v>
      </c>
      <c r="G2466">
        <f>IFERROR(VLOOKUP(A2466,[1]Monitoramento_Base!$A:$P,16,FALSE),0)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49860</v>
      </c>
      <c r="Q2466">
        <f>IFERROR(VLOOKUP(A2466,[3]Sheet1!$A:$G,5,FALSE),0)</f>
        <v>0</v>
      </c>
      <c r="R2466">
        <f>IFERROR(VLOOKUP(A2466,[3]Sheet1!$A:$G,6,FALSE),0)</f>
        <v>23340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IFERROR(VLOOKUP(A2467,[1]Monitoramento_Base!$A:$J,7,FALSE),0)</f>
        <v>1925</v>
      </c>
      <c r="C2467">
        <f>IFERROR(VLOOKUP(A2467,[1]Monitoramento_Base!$A:$J,8,FALSE),0)</f>
        <v>31654611</v>
      </c>
      <c r="D2467">
        <f>IFERROR(VLOOKUP(A2467,[1]Monitoramento_Base!$A:$K,11,FALSE),0)</f>
        <v>3916</v>
      </c>
      <c r="E2467">
        <f>IFERROR(VLOOKUP(A2467,[1]Monitoramento_Base!$A:$L,12,FALSE),0)</f>
        <v>30840560</v>
      </c>
      <c r="F2467">
        <f>IFERROR(VLOOKUP(A2467,[1]Monitoramento_Base!$A:$O,15,FALSE),0)</f>
        <v>1527</v>
      </c>
      <c r="G2467">
        <f>IFERROR(VLOOKUP(A2467,[1]Monitoramento_Base!$A:$P,16,FALSE),0)</f>
        <v>21546419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IFERROR(VLOOKUP(A2468,[1]Monitoramento_Base!$A:$J,7,FALSE),0)</f>
        <v>76717</v>
      </c>
      <c r="C2468">
        <f>IFERROR(VLOOKUP(A2468,[1]Monitoramento_Base!$A:$J,8,FALSE),0)</f>
        <v>79964426</v>
      </c>
      <c r="D2468">
        <f>IFERROR(VLOOKUP(A2468,[1]Monitoramento_Base!$A:$K,11,FALSE),0)</f>
        <v>49836</v>
      </c>
      <c r="E2468">
        <f>IFERROR(VLOOKUP(A2468,[1]Monitoramento_Base!$A:$L,12,FALSE),0)</f>
        <v>79066899</v>
      </c>
      <c r="F2468">
        <f>IFERROR(VLOOKUP(A2468,[1]Monitoramento_Base!$A:$O,15,FALSE),0)</f>
        <v>40619</v>
      </c>
      <c r="G2468">
        <f>IFERROR(VLOOKUP(A2468,[1]Monitoramento_Base!$A:$P,16,FALSE),0)</f>
        <v>51634439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IFERROR(VLOOKUP(A2469,[1]Monitoramento_Base!$A:$J,7,FALSE),0)</f>
        <v>0</v>
      </c>
      <c r="C2469">
        <f>IFERROR(VLOOKUP(A2469,[1]Monitoramento_Base!$A:$J,8,FALSE),0)</f>
        <v>0</v>
      </c>
      <c r="D2469">
        <f>IFERROR(VLOOKUP(A2469,[1]Monitoramento_Base!$A:$K,11,FALSE),0)</f>
        <v>0</v>
      </c>
      <c r="E2469">
        <f>IFERROR(VLOOKUP(A2469,[1]Monitoramento_Base!$A:$L,12,FALSE),0)</f>
        <v>0</v>
      </c>
      <c r="F2469">
        <f>IFERROR(VLOOKUP(A2469,[1]Monitoramento_Base!$A:$O,15,FALSE),0)</f>
        <v>0</v>
      </c>
      <c r="G2469">
        <f>IFERROR(VLOOKUP(A2469,[1]Monitoramento_Base!$A:$P,16,FALSE),0)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IFERROR(VLOOKUP(A2470,[1]Monitoramento_Base!$A:$J,7,FALSE),0)</f>
        <v>0</v>
      </c>
      <c r="C2470">
        <f>IFERROR(VLOOKUP(A2470,[1]Monitoramento_Base!$A:$J,8,FALSE),0)</f>
        <v>0</v>
      </c>
      <c r="D2470">
        <f>IFERROR(VLOOKUP(A2470,[1]Monitoramento_Base!$A:$K,11,FALSE),0)</f>
        <v>0</v>
      </c>
      <c r="E2470">
        <f>IFERROR(VLOOKUP(A2470,[1]Monitoramento_Base!$A:$L,12,FALSE),0)</f>
        <v>0</v>
      </c>
      <c r="F2470">
        <f>IFERROR(VLOOKUP(A2470,[1]Monitoramento_Base!$A:$O,15,FALSE),0)</f>
        <v>0</v>
      </c>
      <c r="G2470">
        <f>IFERROR(VLOOKUP(A2470,[1]Monitoramento_Base!$A:$P,16,FALSE),0)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IFERROR(VLOOKUP(A2471,[1]Monitoramento_Base!$A:$J,7,FALSE),0)</f>
        <v>0</v>
      </c>
      <c r="C2471">
        <f>IFERROR(VLOOKUP(A2471,[1]Monitoramento_Base!$A:$J,8,FALSE),0)</f>
        <v>275393150</v>
      </c>
      <c r="D2471">
        <f>IFERROR(VLOOKUP(A2471,[1]Monitoramento_Base!$A:$K,11,FALSE),0)</f>
        <v>0</v>
      </c>
      <c r="E2471">
        <f>IFERROR(VLOOKUP(A2471,[1]Monitoramento_Base!$A:$L,12,FALSE),0)</f>
        <v>266509500</v>
      </c>
      <c r="F2471">
        <f>IFERROR(VLOOKUP(A2471,[1]Monitoramento_Base!$A:$O,15,FALSE),0)</f>
        <v>0</v>
      </c>
      <c r="G2471">
        <f>IFERROR(VLOOKUP(A2471,[1]Monitoramento_Base!$A:$P,16,FALSE),0)</f>
        <v>177673000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IFERROR(VLOOKUP(A2472,[1]Monitoramento_Base!$A:$J,7,FALSE),0)</f>
        <v>0</v>
      </c>
      <c r="C2472">
        <f>IFERROR(VLOOKUP(A2472,[1]Monitoramento_Base!$A:$J,8,FALSE),0)</f>
        <v>0</v>
      </c>
      <c r="D2472">
        <f>IFERROR(VLOOKUP(A2472,[1]Monitoramento_Base!$A:$K,11,FALSE),0)</f>
        <v>0</v>
      </c>
      <c r="E2472">
        <f>IFERROR(VLOOKUP(A2472,[1]Monitoramento_Base!$A:$L,12,FALSE),0)</f>
        <v>0</v>
      </c>
      <c r="F2472">
        <f>IFERROR(VLOOKUP(A2472,[1]Monitoramento_Base!$A:$O,15,FALSE),0)</f>
        <v>0</v>
      </c>
      <c r="G2472">
        <f>IFERROR(VLOOKUP(A2472,[1]Monitoramento_Base!$A:$P,16,FALSE),0)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320459</v>
      </c>
      <c r="K2472">
        <f>IFERROR(VLOOKUP(A2472,[2]Sheet1!$A:$I,7,FALSE),0)</f>
        <v>138341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IFERROR(VLOOKUP(A2473,[1]Monitoramento_Base!$A:$J,7,FALSE),0)</f>
        <v>0</v>
      </c>
      <c r="C2473">
        <f>IFERROR(VLOOKUP(A2473,[1]Monitoramento_Base!$A:$J,8,FALSE),0)</f>
        <v>7276971</v>
      </c>
      <c r="D2473">
        <f>IFERROR(VLOOKUP(A2473,[1]Monitoramento_Base!$A:$K,11,FALSE),0)</f>
        <v>0</v>
      </c>
      <c r="E2473">
        <f>IFERROR(VLOOKUP(A2473,[1]Monitoramento_Base!$A:$L,12,FALSE),0)</f>
        <v>7042230</v>
      </c>
      <c r="F2473">
        <f>IFERROR(VLOOKUP(A2473,[1]Monitoramento_Base!$A:$O,15,FALSE),0)</f>
        <v>0</v>
      </c>
      <c r="G2473">
        <f>IFERROR(VLOOKUP(A2473,[1]Monitoramento_Base!$A:$P,16,FALSE),0)</f>
        <v>4694820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IFERROR(VLOOKUP(A2474,[1]Monitoramento_Base!$A:$J,7,FALSE),0)</f>
        <v>0</v>
      </c>
      <c r="C2474">
        <f>IFERROR(VLOOKUP(A2474,[1]Monitoramento_Base!$A:$J,8,FALSE),0)</f>
        <v>0</v>
      </c>
      <c r="D2474">
        <f>IFERROR(VLOOKUP(A2474,[1]Monitoramento_Base!$A:$K,11,FALSE),0)</f>
        <v>0</v>
      </c>
      <c r="E2474">
        <f>IFERROR(VLOOKUP(A2474,[1]Monitoramento_Base!$A:$L,12,FALSE),0)</f>
        <v>0</v>
      </c>
      <c r="F2474">
        <f>IFERROR(VLOOKUP(A2474,[1]Monitoramento_Base!$A:$O,15,FALSE),0)</f>
        <v>0</v>
      </c>
      <c r="G2474">
        <f>IFERROR(VLOOKUP(A2474,[1]Monitoramento_Base!$A:$P,16,FALSE),0)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IFERROR(VLOOKUP(A2475,[1]Monitoramento_Base!$A:$J,7,FALSE),0)</f>
        <v>0</v>
      </c>
      <c r="C2475">
        <f>IFERROR(VLOOKUP(A2475,[1]Monitoramento_Base!$A:$J,8,FALSE),0)</f>
        <v>0</v>
      </c>
      <c r="D2475">
        <f>IFERROR(VLOOKUP(A2475,[1]Monitoramento_Base!$A:$K,11,FALSE),0)</f>
        <v>0</v>
      </c>
      <c r="E2475">
        <f>IFERROR(VLOOKUP(A2475,[1]Monitoramento_Base!$A:$L,12,FALSE),0)</f>
        <v>0</v>
      </c>
      <c r="F2475">
        <f>IFERROR(VLOOKUP(A2475,[1]Monitoramento_Base!$A:$O,15,FALSE),0)</f>
        <v>0</v>
      </c>
      <c r="G2475">
        <f>IFERROR(VLOOKUP(A2475,[1]Monitoramento_Base!$A:$P,16,FALSE),0)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17216</v>
      </c>
      <c r="M2475">
        <f>IFERROR(VLOOKUP(A2475,[2]Sheet1!$A:$I,9,FALSE),0)</f>
        <v>753996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IFERROR(VLOOKUP(A2476,[1]Monitoramento_Base!$A:$J,7,FALSE),0)</f>
        <v>310734</v>
      </c>
      <c r="C2476">
        <f>IFERROR(VLOOKUP(A2476,[1]Monitoramento_Base!$A:$J,8,FALSE),0)</f>
        <v>66682217</v>
      </c>
      <c r="D2476">
        <f>IFERROR(VLOOKUP(A2476,[1]Monitoramento_Base!$A:$K,11,FALSE),0)</f>
        <v>334937</v>
      </c>
      <c r="E2476">
        <f>IFERROR(VLOOKUP(A2476,[1]Monitoramento_Base!$A:$L,12,FALSE),0)</f>
        <v>58451002</v>
      </c>
      <c r="F2476">
        <f>IFERROR(VLOOKUP(A2476,[1]Monitoramento_Base!$A:$O,15,FALSE),0)</f>
        <v>223294</v>
      </c>
      <c r="G2476">
        <f>IFERROR(VLOOKUP(A2476,[1]Monitoramento_Base!$A:$P,16,FALSE),0)</f>
        <v>36241022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IFERROR(VLOOKUP(A2477,[1]Monitoramento_Base!$A:$J,7,FALSE),0)</f>
        <v>0</v>
      </c>
      <c r="C2477">
        <f>IFERROR(VLOOKUP(A2477,[1]Monitoramento_Base!$A:$J,8,FALSE),0)</f>
        <v>0</v>
      </c>
      <c r="D2477">
        <f>IFERROR(VLOOKUP(A2477,[1]Monitoramento_Base!$A:$K,11,FALSE),0)</f>
        <v>0</v>
      </c>
      <c r="E2477">
        <f>IFERROR(VLOOKUP(A2477,[1]Monitoramento_Base!$A:$L,12,FALSE),0)</f>
        <v>0</v>
      </c>
      <c r="F2477">
        <f>IFERROR(VLOOKUP(A2477,[1]Monitoramento_Base!$A:$O,15,FALSE),0)</f>
        <v>0</v>
      </c>
      <c r="G2477">
        <f>IFERROR(VLOOKUP(A2477,[1]Monitoramento_Base!$A:$P,16,FALSE),0)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IFERROR(VLOOKUP(A2478,[1]Monitoramento_Base!$A:$J,7,FALSE),0)</f>
        <v>271751</v>
      </c>
      <c r="C2478">
        <f>IFERROR(VLOOKUP(A2478,[1]Monitoramento_Base!$A:$J,8,FALSE),0)</f>
        <v>78329306</v>
      </c>
      <c r="D2478">
        <f>IFERROR(VLOOKUP(A2478,[1]Monitoramento_Base!$A:$K,11,FALSE),0)</f>
        <v>261679</v>
      </c>
      <c r="E2478">
        <f>IFERROR(VLOOKUP(A2478,[1]Monitoramento_Base!$A:$L,12,FALSE),0)</f>
        <v>83787750</v>
      </c>
      <c r="F2478">
        <f>IFERROR(VLOOKUP(A2478,[1]Monitoramento_Base!$A:$O,15,FALSE),0)</f>
        <v>175504</v>
      </c>
      <c r="G2478">
        <f>IFERROR(VLOOKUP(A2478,[1]Monitoramento_Base!$A:$P,16,FALSE),0)</f>
        <v>60004179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IFERROR(VLOOKUP(A2479,[1]Monitoramento_Base!$A:$J,7,FALSE),0)</f>
        <v>0</v>
      </c>
      <c r="C2479">
        <f>IFERROR(VLOOKUP(A2479,[1]Monitoramento_Base!$A:$J,8,FALSE),0)</f>
        <v>0</v>
      </c>
      <c r="D2479">
        <f>IFERROR(VLOOKUP(A2479,[1]Monitoramento_Base!$A:$K,11,FALSE),0)</f>
        <v>0</v>
      </c>
      <c r="E2479">
        <f>IFERROR(VLOOKUP(A2479,[1]Monitoramento_Base!$A:$L,12,FALSE),0)</f>
        <v>0</v>
      </c>
      <c r="F2479">
        <f>IFERROR(VLOOKUP(A2479,[1]Monitoramento_Base!$A:$O,15,FALSE),0)</f>
        <v>0</v>
      </c>
      <c r="G2479">
        <f>IFERROR(VLOOKUP(A2479,[1]Monitoramento_Base!$A:$P,16,FALSE),0)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IFERROR(VLOOKUP(A2480,[1]Monitoramento_Base!$A:$J,7,FALSE),0)</f>
        <v>0</v>
      </c>
      <c r="C2480">
        <f>IFERROR(VLOOKUP(A2480,[1]Monitoramento_Base!$A:$J,8,FALSE),0)</f>
        <v>0</v>
      </c>
      <c r="D2480">
        <f>IFERROR(VLOOKUP(A2480,[1]Monitoramento_Base!$A:$K,11,FALSE),0)</f>
        <v>0</v>
      </c>
      <c r="E2480">
        <f>IFERROR(VLOOKUP(A2480,[1]Monitoramento_Base!$A:$L,12,FALSE),0)</f>
        <v>0</v>
      </c>
      <c r="F2480">
        <f>IFERROR(VLOOKUP(A2480,[1]Monitoramento_Base!$A:$O,15,FALSE),0)</f>
        <v>0</v>
      </c>
      <c r="G2480">
        <f>IFERROR(VLOOKUP(A2480,[1]Monitoramento_Base!$A:$P,16,FALSE),0)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7073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IFERROR(VLOOKUP(A2481,[1]Monitoramento_Base!$A:$J,7,FALSE),0)</f>
        <v>0</v>
      </c>
      <c r="C2481">
        <f>IFERROR(VLOOKUP(A2481,[1]Monitoramento_Base!$A:$J,8,FALSE),0)</f>
        <v>13020</v>
      </c>
      <c r="D2481">
        <f>IFERROR(VLOOKUP(A2481,[1]Monitoramento_Base!$A:$K,11,FALSE),0)</f>
        <v>0</v>
      </c>
      <c r="E2481">
        <f>IFERROR(VLOOKUP(A2481,[1]Monitoramento_Base!$A:$L,12,FALSE),0)</f>
        <v>12600</v>
      </c>
      <c r="F2481">
        <f>IFERROR(VLOOKUP(A2481,[1]Monitoramento_Base!$A:$O,15,FALSE),0)</f>
        <v>0</v>
      </c>
      <c r="G2481">
        <f>IFERROR(VLOOKUP(A2481,[1]Monitoramento_Base!$A:$P,16,FALSE),0)</f>
        <v>8400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68067</v>
      </c>
      <c r="Q2481">
        <f>IFERROR(VLOOKUP(A2481,[3]Sheet1!$A:$G,5,FALSE),0)</f>
        <v>624670</v>
      </c>
      <c r="R2481">
        <f>IFERROR(VLOOKUP(A2481,[3]Sheet1!$A:$G,6,FALSE),0)</f>
        <v>29577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IFERROR(VLOOKUP(A2482,[1]Monitoramento_Base!$A:$J,7,FALSE),0)</f>
        <v>0</v>
      </c>
      <c r="C2482">
        <f>IFERROR(VLOOKUP(A2482,[1]Monitoramento_Base!$A:$J,8,FALSE),0)</f>
        <v>0</v>
      </c>
      <c r="D2482">
        <f>IFERROR(VLOOKUP(A2482,[1]Monitoramento_Base!$A:$K,11,FALSE),0)</f>
        <v>0</v>
      </c>
      <c r="E2482">
        <f>IFERROR(VLOOKUP(A2482,[1]Monitoramento_Base!$A:$L,12,FALSE),0)</f>
        <v>0</v>
      </c>
      <c r="F2482">
        <f>IFERROR(VLOOKUP(A2482,[1]Monitoramento_Base!$A:$O,15,FALSE),0)</f>
        <v>0</v>
      </c>
      <c r="G2482">
        <f>IFERROR(VLOOKUP(A2482,[1]Monitoramento_Base!$A:$P,16,FALSE),0)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IFERROR(VLOOKUP(A2483,[1]Monitoramento_Base!$A:$J,7,FALSE),0)</f>
        <v>358544</v>
      </c>
      <c r="C2483">
        <f>IFERROR(VLOOKUP(A2483,[1]Monitoramento_Base!$A:$J,8,FALSE),0)</f>
        <v>99069276</v>
      </c>
      <c r="D2483">
        <f>IFERROR(VLOOKUP(A2483,[1]Monitoramento_Base!$A:$K,11,FALSE),0)</f>
        <v>364084</v>
      </c>
      <c r="E2483">
        <f>IFERROR(VLOOKUP(A2483,[1]Monitoramento_Base!$A:$L,12,FALSE),0)</f>
        <v>93459632</v>
      </c>
      <c r="F2483">
        <f>IFERROR(VLOOKUP(A2483,[1]Monitoramento_Base!$A:$O,15,FALSE),0)</f>
        <v>237241</v>
      </c>
      <c r="G2483">
        <f>IFERROR(VLOOKUP(A2483,[1]Monitoramento_Base!$A:$P,16,FALSE),0)</f>
        <v>59567226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IFERROR(VLOOKUP(A2484,[1]Monitoramento_Base!$A:$J,7,FALSE),0)</f>
        <v>0</v>
      </c>
      <c r="C2484">
        <f>IFERROR(VLOOKUP(A2484,[1]Monitoramento_Base!$A:$J,8,FALSE),0)</f>
        <v>0</v>
      </c>
      <c r="D2484">
        <f>IFERROR(VLOOKUP(A2484,[1]Monitoramento_Base!$A:$K,11,FALSE),0)</f>
        <v>0</v>
      </c>
      <c r="E2484">
        <f>IFERROR(VLOOKUP(A2484,[1]Monitoramento_Base!$A:$L,12,FALSE),0)</f>
        <v>0</v>
      </c>
      <c r="F2484">
        <f>IFERROR(VLOOKUP(A2484,[1]Monitoramento_Base!$A:$O,15,FALSE),0)</f>
        <v>0</v>
      </c>
      <c r="G2484">
        <f>IFERROR(VLOOKUP(A2484,[1]Monitoramento_Base!$A:$P,16,FALSE),0)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33684</v>
      </c>
      <c r="K2484">
        <f>IFERROR(VLOOKUP(A2484,[2]Sheet1!$A:$I,7,FALSE),0)</f>
        <v>291154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IFERROR(VLOOKUP(A2485,[1]Monitoramento_Base!$A:$J,7,FALSE),0)</f>
        <v>0</v>
      </c>
      <c r="C2485">
        <f>IFERROR(VLOOKUP(A2485,[1]Monitoramento_Base!$A:$J,8,FALSE),0)</f>
        <v>0</v>
      </c>
      <c r="D2485">
        <f>IFERROR(VLOOKUP(A2485,[1]Monitoramento_Base!$A:$K,11,FALSE),0)</f>
        <v>0</v>
      </c>
      <c r="E2485">
        <f>IFERROR(VLOOKUP(A2485,[1]Monitoramento_Base!$A:$L,12,FALSE),0)</f>
        <v>0</v>
      </c>
      <c r="F2485">
        <f>IFERROR(VLOOKUP(A2485,[1]Monitoramento_Base!$A:$O,15,FALSE),0)</f>
        <v>0</v>
      </c>
      <c r="G2485">
        <f>IFERROR(VLOOKUP(A2485,[1]Monitoramento_Base!$A:$P,16,FALSE),0)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IFERROR(VLOOKUP(A2486,[1]Monitoramento_Base!$A:$J,7,FALSE),0)</f>
        <v>0</v>
      </c>
      <c r="C2486">
        <f>IFERROR(VLOOKUP(A2486,[1]Monitoramento_Base!$A:$J,8,FALSE),0)</f>
        <v>0</v>
      </c>
      <c r="D2486">
        <f>IFERROR(VLOOKUP(A2486,[1]Monitoramento_Base!$A:$K,11,FALSE),0)</f>
        <v>0</v>
      </c>
      <c r="E2486">
        <f>IFERROR(VLOOKUP(A2486,[1]Monitoramento_Base!$A:$L,12,FALSE),0)</f>
        <v>0</v>
      </c>
      <c r="F2486">
        <f>IFERROR(VLOOKUP(A2486,[1]Monitoramento_Base!$A:$O,15,FALSE),0)</f>
        <v>0</v>
      </c>
      <c r="G2486">
        <f>IFERROR(VLOOKUP(A2486,[1]Monitoramento_Base!$A:$P,16,FALSE),0)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78106</v>
      </c>
      <c r="Q2486">
        <f>IFERROR(VLOOKUP(A2486,[3]Sheet1!$A:$G,5,FALSE),0)</f>
        <v>364591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IFERROR(VLOOKUP(A2487,[1]Monitoramento_Base!$A:$J,7,FALSE),0)</f>
        <v>0</v>
      </c>
      <c r="C2487">
        <f>IFERROR(VLOOKUP(A2487,[1]Monitoramento_Base!$A:$J,8,FALSE),0)</f>
        <v>41452208</v>
      </c>
      <c r="D2487">
        <f>IFERROR(VLOOKUP(A2487,[1]Monitoramento_Base!$A:$K,11,FALSE),0)</f>
        <v>0</v>
      </c>
      <c r="E2487">
        <f>IFERROR(VLOOKUP(A2487,[1]Monitoramento_Base!$A:$L,12,FALSE),0)</f>
        <v>40115040</v>
      </c>
      <c r="F2487">
        <f>IFERROR(VLOOKUP(A2487,[1]Monitoramento_Base!$A:$O,15,FALSE),0)</f>
        <v>0</v>
      </c>
      <c r="G2487">
        <f>IFERROR(VLOOKUP(A2487,[1]Monitoramento_Base!$A:$P,16,FALSE),0)</f>
        <v>26743360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IFERROR(VLOOKUP(A2488,[1]Monitoramento_Base!$A:$J,7,FALSE),0)</f>
        <v>0</v>
      </c>
      <c r="C2488">
        <f>IFERROR(VLOOKUP(A2488,[1]Monitoramento_Base!$A:$J,8,FALSE),0)</f>
        <v>113007369</v>
      </c>
      <c r="D2488">
        <f>IFERROR(VLOOKUP(A2488,[1]Monitoramento_Base!$A:$K,11,FALSE),0)</f>
        <v>0</v>
      </c>
      <c r="E2488">
        <f>IFERROR(VLOOKUP(A2488,[1]Monitoramento_Base!$A:$L,12,FALSE),0)</f>
        <v>109361970</v>
      </c>
      <c r="F2488">
        <f>IFERROR(VLOOKUP(A2488,[1]Monitoramento_Base!$A:$O,15,FALSE),0)</f>
        <v>0</v>
      </c>
      <c r="G2488">
        <f>IFERROR(VLOOKUP(A2488,[1]Monitoramento_Base!$A:$P,16,FALSE),0)</f>
        <v>72907980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30893</v>
      </c>
      <c r="Q2488">
        <f>IFERROR(VLOOKUP(A2488,[3]Sheet1!$A:$G,5,FALSE),0)</f>
        <v>0</v>
      </c>
      <c r="R2488">
        <f>IFERROR(VLOOKUP(A2488,[3]Sheet1!$A:$G,6,FALSE),0)</f>
        <v>10595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IFERROR(VLOOKUP(A2489,[1]Monitoramento_Base!$A:$J,7,FALSE),0)</f>
        <v>0</v>
      </c>
      <c r="C2489">
        <f>IFERROR(VLOOKUP(A2489,[1]Monitoramento_Base!$A:$J,8,FALSE),0)</f>
        <v>0</v>
      </c>
      <c r="D2489">
        <f>IFERROR(VLOOKUP(A2489,[1]Monitoramento_Base!$A:$K,11,FALSE),0)</f>
        <v>0</v>
      </c>
      <c r="E2489">
        <f>IFERROR(VLOOKUP(A2489,[1]Monitoramento_Base!$A:$L,12,FALSE),0)</f>
        <v>0</v>
      </c>
      <c r="F2489">
        <f>IFERROR(VLOOKUP(A2489,[1]Monitoramento_Base!$A:$O,15,FALSE),0)</f>
        <v>0</v>
      </c>
      <c r="G2489">
        <f>IFERROR(VLOOKUP(A2489,[1]Monitoramento_Base!$A:$P,16,FALSE),0)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333801</v>
      </c>
      <c r="Q2489">
        <f>IFERROR(VLOOKUP(A2489,[3]Sheet1!$A:$G,5,FALSE),0)</f>
        <v>1532564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IFERROR(VLOOKUP(A2490,[1]Monitoramento_Base!$A:$J,7,FALSE),0)</f>
        <v>150739</v>
      </c>
      <c r="C2490">
        <f>IFERROR(VLOOKUP(A2490,[1]Monitoramento_Base!$A:$J,8,FALSE),0)</f>
        <v>71260374</v>
      </c>
      <c r="D2490">
        <f>IFERROR(VLOOKUP(A2490,[1]Monitoramento_Base!$A:$K,11,FALSE),0)</f>
        <v>133631</v>
      </c>
      <c r="E2490">
        <f>IFERROR(VLOOKUP(A2490,[1]Monitoramento_Base!$A:$L,12,FALSE),0)</f>
        <v>66078714</v>
      </c>
      <c r="F2490">
        <f>IFERROR(VLOOKUP(A2490,[1]Monitoramento_Base!$A:$O,15,FALSE),0)</f>
        <v>89755</v>
      </c>
      <c r="G2490">
        <f>IFERROR(VLOOKUP(A2490,[1]Monitoramento_Base!$A:$P,16,FALSE),0)</f>
        <v>43694568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IFERROR(VLOOKUP(A2491,[1]Monitoramento_Base!$A:$J,7,FALSE),0)</f>
        <v>0</v>
      </c>
      <c r="C2491">
        <f>IFERROR(VLOOKUP(A2491,[1]Monitoramento_Base!$A:$J,8,FALSE),0)</f>
        <v>0</v>
      </c>
      <c r="D2491">
        <f>IFERROR(VLOOKUP(A2491,[1]Monitoramento_Base!$A:$K,11,FALSE),0)</f>
        <v>0</v>
      </c>
      <c r="E2491">
        <f>IFERROR(VLOOKUP(A2491,[1]Monitoramento_Base!$A:$L,12,FALSE),0)</f>
        <v>0</v>
      </c>
      <c r="F2491">
        <f>IFERROR(VLOOKUP(A2491,[1]Monitoramento_Base!$A:$O,15,FALSE),0)</f>
        <v>0</v>
      </c>
      <c r="G2491">
        <f>IFERROR(VLOOKUP(A2491,[1]Monitoramento_Base!$A:$P,16,FALSE),0)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IFERROR(VLOOKUP(A2492,[1]Monitoramento_Base!$A:$J,7,FALSE),0)</f>
        <v>287507</v>
      </c>
      <c r="C2492">
        <f>IFERROR(VLOOKUP(A2492,[1]Monitoramento_Base!$A:$J,8,FALSE),0)</f>
        <v>33514986</v>
      </c>
      <c r="D2492">
        <f>IFERROR(VLOOKUP(A2492,[1]Monitoramento_Base!$A:$K,11,FALSE),0)</f>
        <v>283269</v>
      </c>
      <c r="E2492">
        <f>IFERROR(VLOOKUP(A2492,[1]Monitoramento_Base!$A:$L,12,FALSE),0)</f>
        <v>34548856</v>
      </c>
      <c r="F2492">
        <f>IFERROR(VLOOKUP(A2492,[1]Monitoramento_Base!$A:$O,15,FALSE),0)</f>
        <v>211436</v>
      </c>
      <c r="G2492">
        <f>IFERROR(VLOOKUP(A2492,[1]Monitoramento_Base!$A:$P,16,FALSE),0)</f>
        <v>22011162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IFERROR(VLOOKUP(A2493,[1]Monitoramento_Base!$A:$J,7,FALSE),0)</f>
        <v>0</v>
      </c>
      <c r="C2493">
        <f>IFERROR(VLOOKUP(A2493,[1]Monitoramento_Base!$A:$J,8,FALSE),0)</f>
        <v>0</v>
      </c>
      <c r="D2493">
        <f>IFERROR(VLOOKUP(A2493,[1]Monitoramento_Base!$A:$K,11,FALSE),0)</f>
        <v>0</v>
      </c>
      <c r="E2493">
        <f>IFERROR(VLOOKUP(A2493,[1]Monitoramento_Base!$A:$L,12,FALSE),0)</f>
        <v>0</v>
      </c>
      <c r="F2493">
        <f>IFERROR(VLOOKUP(A2493,[1]Monitoramento_Base!$A:$O,15,FALSE),0)</f>
        <v>0</v>
      </c>
      <c r="G2493">
        <f>IFERROR(VLOOKUP(A2493,[1]Monitoramento_Base!$A:$P,16,FALSE),0)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IFERROR(VLOOKUP(A2494,[1]Monitoramento_Base!$A:$J,7,FALSE),0)</f>
        <v>0</v>
      </c>
      <c r="C2494">
        <f>IFERROR(VLOOKUP(A2494,[1]Monitoramento_Base!$A:$J,8,FALSE),0)</f>
        <v>0</v>
      </c>
      <c r="D2494">
        <f>IFERROR(VLOOKUP(A2494,[1]Monitoramento_Base!$A:$K,11,FALSE),0)</f>
        <v>0</v>
      </c>
      <c r="E2494">
        <f>IFERROR(VLOOKUP(A2494,[1]Monitoramento_Base!$A:$L,12,FALSE),0)</f>
        <v>0</v>
      </c>
      <c r="F2494">
        <f>IFERROR(VLOOKUP(A2494,[1]Monitoramento_Base!$A:$O,15,FALSE),0)</f>
        <v>0</v>
      </c>
      <c r="G2494">
        <f>IFERROR(VLOOKUP(A2494,[1]Monitoramento_Base!$A:$P,16,FALSE),0)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154711</v>
      </c>
      <c r="M2494">
        <f>IFERROR(VLOOKUP(A2494,[2]Sheet1!$A:$I,9,FALSE),0)</f>
        <v>13570786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IFERROR(VLOOKUP(A2495,[1]Monitoramento_Base!$A:$J,7,FALSE),0)</f>
        <v>0</v>
      </c>
      <c r="C2495">
        <f>IFERROR(VLOOKUP(A2495,[1]Monitoramento_Base!$A:$J,8,FALSE),0)</f>
        <v>0</v>
      </c>
      <c r="D2495">
        <f>IFERROR(VLOOKUP(A2495,[1]Monitoramento_Base!$A:$K,11,FALSE),0)</f>
        <v>0</v>
      </c>
      <c r="E2495">
        <f>IFERROR(VLOOKUP(A2495,[1]Monitoramento_Base!$A:$L,12,FALSE),0)</f>
        <v>0</v>
      </c>
      <c r="F2495">
        <f>IFERROR(VLOOKUP(A2495,[1]Monitoramento_Base!$A:$O,15,FALSE),0)</f>
        <v>0</v>
      </c>
      <c r="G2495">
        <f>IFERROR(VLOOKUP(A2495,[1]Monitoramento_Base!$A:$P,16,FALSE),0)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450259</v>
      </c>
      <c r="Q2495">
        <f>IFERROR(VLOOKUP(A2495,[3]Sheet1!$A:$G,5,FALSE),0)</f>
        <v>467565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IFERROR(VLOOKUP(A2496,[1]Monitoramento_Base!$A:$J,7,FALSE),0)</f>
        <v>0</v>
      </c>
      <c r="C2496">
        <f>IFERROR(VLOOKUP(A2496,[1]Monitoramento_Base!$A:$J,8,FALSE),0)</f>
        <v>0</v>
      </c>
      <c r="D2496">
        <f>IFERROR(VLOOKUP(A2496,[1]Monitoramento_Base!$A:$K,11,FALSE),0)</f>
        <v>0</v>
      </c>
      <c r="E2496">
        <f>IFERROR(VLOOKUP(A2496,[1]Monitoramento_Base!$A:$L,12,FALSE),0)</f>
        <v>0</v>
      </c>
      <c r="F2496">
        <f>IFERROR(VLOOKUP(A2496,[1]Monitoramento_Base!$A:$O,15,FALSE),0)</f>
        <v>0</v>
      </c>
      <c r="G2496">
        <f>IFERROR(VLOOKUP(A2496,[1]Monitoramento_Base!$A:$P,16,FALSE),0)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IFERROR(VLOOKUP(A2497,[1]Monitoramento_Base!$A:$J,7,FALSE),0)</f>
        <v>0</v>
      </c>
      <c r="C2497">
        <f>IFERROR(VLOOKUP(A2497,[1]Monitoramento_Base!$A:$J,8,FALSE),0)</f>
        <v>0</v>
      </c>
      <c r="D2497">
        <f>IFERROR(VLOOKUP(A2497,[1]Monitoramento_Base!$A:$K,11,FALSE),0)</f>
        <v>0</v>
      </c>
      <c r="E2497">
        <f>IFERROR(VLOOKUP(A2497,[1]Monitoramento_Base!$A:$L,12,FALSE),0)</f>
        <v>0</v>
      </c>
      <c r="F2497">
        <f>IFERROR(VLOOKUP(A2497,[1]Monitoramento_Base!$A:$O,15,FALSE),0)</f>
        <v>0</v>
      </c>
      <c r="G2497">
        <f>IFERROR(VLOOKUP(A2497,[1]Monitoramento_Base!$A:$P,16,FALSE),0)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78195</v>
      </c>
      <c r="Q2497">
        <f>IFERROR(VLOOKUP(A2497,[3]Sheet1!$A:$G,5,FALSE),0)</f>
        <v>151719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IFERROR(VLOOKUP(A2498,[1]Monitoramento_Base!$A:$J,7,FALSE),0)</f>
        <v>60129</v>
      </c>
      <c r="C2498">
        <f>IFERROR(VLOOKUP(A2498,[1]Monitoramento_Base!$A:$J,8,FALSE),0)</f>
        <v>9597733</v>
      </c>
      <c r="D2498">
        <f>IFERROR(VLOOKUP(A2498,[1]Monitoramento_Base!$A:$K,11,FALSE),0)</f>
        <v>61320</v>
      </c>
      <c r="E2498">
        <f>IFERROR(VLOOKUP(A2498,[1]Monitoramento_Base!$A:$L,12,FALSE),0)</f>
        <v>10083178</v>
      </c>
      <c r="F2498">
        <f>IFERROR(VLOOKUP(A2498,[1]Monitoramento_Base!$A:$O,15,FALSE),0)</f>
        <v>42876</v>
      </c>
      <c r="G2498">
        <f>IFERROR(VLOOKUP(A2498,[1]Monitoramento_Base!$A:$P,16,FALSE),0)</f>
        <v>5779140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IFERROR(VLOOKUP(A2499,[1]Monitoramento_Base!$A:$J,7,FALSE),0)</f>
        <v>0</v>
      </c>
      <c r="C2499">
        <f>IFERROR(VLOOKUP(A2499,[1]Monitoramento_Base!$A:$J,8,FALSE),0)</f>
        <v>16423118</v>
      </c>
      <c r="D2499">
        <f>IFERROR(VLOOKUP(A2499,[1]Monitoramento_Base!$A:$K,11,FALSE),0)</f>
        <v>0</v>
      </c>
      <c r="E2499">
        <f>IFERROR(VLOOKUP(A2499,[1]Monitoramento_Base!$A:$L,12,FALSE),0)</f>
        <v>15893340</v>
      </c>
      <c r="F2499">
        <f>IFERROR(VLOOKUP(A2499,[1]Monitoramento_Base!$A:$O,15,FALSE),0)</f>
        <v>0</v>
      </c>
      <c r="G2499">
        <f>IFERROR(VLOOKUP(A2499,[1]Monitoramento_Base!$A:$P,16,FALSE),0)</f>
        <v>10595560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IFERROR(VLOOKUP(A2500,[1]Monitoramento_Base!$A:$J,7,FALSE),0)</f>
        <v>0</v>
      </c>
      <c r="C2500">
        <f>IFERROR(VLOOKUP(A2500,[1]Monitoramento_Base!$A:$J,8,FALSE),0)</f>
        <v>0</v>
      </c>
      <c r="D2500">
        <f>IFERROR(VLOOKUP(A2500,[1]Monitoramento_Base!$A:$K,11,FALSE),0)</f>
        <v>0</v>
      </c>
      <c r="E2500">
        <f>IFERROR(VLOOKUP(A2500,[1]Monitoramento_Base!$A:$L,12,FALSE),0)</f>
        <v>0</v>
      </c>
      <c r="F2500">
        <f>IFERROR(VLOOKUP(A2500,[1]Monitoramento_Base!$A:$O,15,FALSE),0)</f>
        <v>0</v>
      </c>
      <c r="G2500">
        <f>IFERROR(VLOOKUP(A2500,[1]Monitoramento_Base!$A:$P,16,FALSE),0)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1021</v>
      </c>
      <c r="K2500">
        <f>IFERROR(VLOOKUP(A2500,[2]Sheet1!$A:$I,7,FALSE),0)</f>
        <v>1418785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IFERROR(VLOOKUP(A2501,[1]Monitoramento_Base!$A:$J,7,FALSE),0)</f>
        <v>0</v>
      </c>
      <c r="C2501">
        <f>IFERROR(VLOOKUP(A2501,[1]Monitoramento_Base!$A:$J,8,FALSE),0)</f>
        <v>18204471</v>
      </c>
      <c r="D2501">
        <f>IFERROR(VLOOKUP(A2501,[1]Monitoramento_Base!$A:$K,11,FALSE),0)</f>
        <v>0</v>
      </c>
      <c r="E2501">
        <f>IFERROR(VLOOKUP(A2501,[1]Monitoramento_Base!$A:$L,12,FALSE),0)</f>
        <v>17617230</v>
      </c>
      <c r="F2501">
        <f>IFERROR(VLOOKUP(A2501,[1]Monitoramento_Base!$A:$O,15,FALSE),0)</f>
        <v>0</v>
      </c>
      <c r="G2501">
        <f>IFERROR(VLOOKUP(A2501,[1]Monitoramento_Base!$A:$P,16,FALSE),0)</f>
        <v>11744820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IFERROR(VLOOKUP(A2502,[1]Monitoramento_Base!$A:$J,7,FALSE),0)</f>
        <v>0</v>
      </c>
      <c r="C2502">
        <f>IFERROR(VLOOKUP(A2502,[1]Monitoramento_Base!$A:$J,8,FALSE),0)</f>
        <v>0</v>
      </c>
      <c r="D2502">
        <f>IFERROR(VLOOKUP(A2502,[1]Monitoramento_Base!$A:$K,11,FALSE),0)</f>
        <v>0</v>
      </c>
      <c r="E2502">
        <f>IFERROR(VLOOKUP(A2502,[1]Monitoramento_Base!$A:$L,12,FALSE),0)</f>
        <v>0</v>
      </c>
      <c r="F2502">
        <f>IFERROR(VLOOKUP(A2502,[1]Monitoramento_Base!$A:$O,15,FALSE),0)</f>
        <v>0</v>
      </c>
      <c r="G2502">
        <f>IFERROR(VLOOKUP(A2502,[1]Monitoramento_Base!$A:$P,16,FALSE),0)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126141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613860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IFERROR(VLOOKUP(A2503,[1]Monitoramento_Base!$A:$J,7,FALSE),0)</f>
        <v>0</v>
      </c>
      <c r="C2503">
        <f>IFERROR(VLOOKUP(A2503,[1]Monitoramento_Base!$A:$J,8,FALSE),0)</f>
        <v>125705682</v>
      </c>
      <c r="D2503">
        <f>IFERROR(VLOOKUP(A2503,[1]Monitoramento_Base!$A:$K,11,FALSE),0)</f>
        <v>0</v>
      </c>
      <c r="E2503">
        <f>IFERROR(VLOOKUP(A2503,[1]Monitoramento_Base!$A:$L,12,FALSE),0)</f>
        <v>121650660</v>
      </c>
      <c r="F2503">
        <f>IFERROR(VLOOKUP(A2503,[1]Monitoramento_Base!$A:$O,15,FALSE),0)</f>
        <v>0</v>
      </c>
      <c r="G2503">
        <f>IFERROR(VLOOKUP(A2503,[1]Monitoramento_Base!$A:$P,16,FALSE),0)</f>
        <v>81100440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1088868</v>
      </c>
      <c r="K2503">
        <f>IFERROR(VLOOKUP(A2503,[2]Sheet1!$A:$I,7,FALSE),0)</f>
        <v>6516424</v>
      </c>
      <c r="L2503">
        <f>IFERROR(VLOOKUP(A2503,[2]Sheet1!$A:$I,8,FALSE),0)</f>
        <v>413325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IFERROR(VLOOKUP(A2504,[1]Monitoramento_Base!$A:$J,7,FALSE),0)</f>
        <v>78217</v>
      </c>
      <c r="C2504">
        <f>IFERROR(VLOOKUP(A2504,[1]Monitoramento_Base!$A:$J,8,FALSE),0)</f>
        <v>18689719</v>
      </c>
      <c r="D2504">
        <f>IFERROR(VLOOKUP(A2504,[1]Monitoramento_Base!$A:$K,11,FALSE),0)</f>
        <v>23430</v>
      </c>
      <c r="E2504">
        <f>IFERROR(VLOOKUP(A2504,[1]Monitoramento_Base!$A:$L,12,FALSE),0)</f>
        <v>17727270</v>
      </c>
      <c r="F2504">
        <f>IFERROR(VLOOKUP(A2504,[1]Monitoramento_Base!$A:$O,15,FALSE),0)</f>
        <v>1470</v>
      </c>
      <c r="G2504">
        <f>IFERROR(VLOOKUP(A2504,[1]Monitoramento_Base!$A:$P,16,FALSE),0)</f>
        <v>12005357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IFERROR(VLOOKUP(A2505,[1]Monitoramento_Base!$A:$J,7,FALSE),0)</f>
        <v>6761</v>
      </c>
      <c r="C2505">
        <f>IFERROR(VLOOKUP(A2505,[1]Monitoramento_Base!$A:$J,8,FALSE),0)</f>
        <v>10642793</v>
      </c>
      <c r="D2505">
        <f>IFERROR(VLOOKUP(A2505,[1]Monitoramento_Base!$A:$K,11,FALSE),0)</f>
        <v>5196</v>
      </c>
      <c r="E2505">
        <f>IFERROR(VLOOKUP(A2505,[1]Monitoramento_Base!$A:$L,12,FALSE),0)</f>
        <v>9929654</v>
      </c>
      <c r="F2505">
        <f>IFERROR(VLOOKUP(A2505,[1]Monitoramento_Base!$A:$O,15,FALSE),0)</f>
        <v>4526</v>
      </c>
      <c r="G2505">
        <f>IFERROR(VLOOKUP(A2505,[1]Monitoramento_Base!$A:$P,16,FALSE),0)</f>
        <v>6623032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IFERROR(VLOOKUP(A2506,[1]Monitoramento_Base!$A:$J,7,FALSE),0)</f>
        <v>0</v>
      </c>
      <c r="C2506">
        <f>IFERROR(VLOOKUP(A2506,[1]Monitoramento_Base!$A:$J,8,FALSE),0)</f>
        <v>536579</v>
      </c>
      <c r="D2506">
        <f>IFERROR(VLOOKUP(A2506,[1]Monitoramento_Base!$A:$K,11,FALSE),0)</f>
        <v>0</v>
      </c>
      <c r="E2506">
        <f>IFERROR(VLOOKUP(A2506,[1]Monitoramento_Base!$A:$L,12,FALSE),0)</f>
        <v>519270</v>
      </c>
      <c r="F2506">
        <f>IFERROR(VLOOKUP(A2506,[1]Monitoramento_Base!$A:$O,15,FALSE),0)</f>
        <v>0</v>
      </c>
      <c r="G2506">
        <f>IFERROR(VLOOKUP(A2506,[1]Monitoramento_Base!$A:$P,16,FALSE),0)</f>
        <v>346180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IFERROR(VLOOKUP(A2507,[1]Monitoramento_Base!$A:$J,7,FALSE),0)</f>
        <v>0</v>
      </c>
      <c r="C2507">
        <f>IFERROR(VLOOKUP(A2507,[1]Monitoramento_Base!$A:$J,8,FALSE),0)</f>
        <v>0</v>
      </c>
      <c r="D2507">
        <f>IFERROR(VLOOKUP(A2507,[1]Monitoramento_Base!$A:$K,11,FALSE),0)</f>
        <v>0</v>
      </c>
      <c r="E2507">
        <f>IFERROR(VLOOKUP(A2507,[1]Monitoramento_Base!$A:$L,12,FALSE),0)</f>
        <v>0</v>
      </c>
      <c r="F2507">
        <f>IFERROR(VLOOKUP(A2507,[1]Monitoramento_Base!$A:$O,15,FALSE),0)</f>
        <v>0</v>
      </c>
      <c r="G2507">
        <f>IFERROR(VLOOKUP(A2507,[1]Monitoramento_Base!$A:$P,16,FALSE),0)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IFERROR(VLOOKUP(A2508,[1]Monitoramento_Base!$A:$J,7,FALSE),0)</f>
        <v>0</v>
      </c>
      <c r="C2508">
        <f>IFERROR(VLOOKUP(A2508,[1]Monitoramento_Base!$A:$J,8,FALSE),0)</f>
        <v>0</v>
      </c>
      <c r="D2508">
        <f>IFERROR(VLOOKUP(A2508,[1]Monitoramento_Base!$A:$K,11,FALSE),0)</f>
        <v>0</v>
      </c>
      <c r="E2508">
        <f>IFERROR(VLOOKUP(A2508,[1]Monitoramento_Base!$A:$L,12,FALSE),0)</f>
        <v>0</v>
      </c>
      <c r="F2508">
        <f>IFERROR(VLOOKUP(A2508,[1]Monitoramento_Base!$A:$O,15,FALSE),0)</f>
        <v>0</v>
      </c>
      <c r="G2508">
        <f>IFERROR(VLOOKUP(A2508,[1]Monitoramento_Base!$A:$P,16,FALSE),0)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IFERROR(VLOOKUP(A2509,[1]Monitoramento_Base!$A:$J,7,FALSE),0)</f>
        <v>0</v>
      </c>
      <c r="C2509">
        <f>IFERROR(VLOOKUP(A2509,[1]Monitoramento_Base!$A:$J,8,FALSE),0)</f>
        <v>41094143</v>
      </c>
      <c r="D2509">
        <f>IFERROR(VLOOKUP(A2509,[1]Monitoramento_Base!$A:$K,11,FALSE),0)</f>
        <v>0</v>
      </c>
      <c r="E2509">
        <f>IFERROR(VLOOKUP(A2509,[1]Monitoramento_Base!$A:$L,12,FALSE),0)</f>
        <v>31217581</v>
      </c>
      <c r="F2509">
        <f>IFERROR(VLOOKUP(A2509,[1]Monitoramento_Base!$A:$O,15,FALSE),0)</f>
        <v>0</v>
      </c>
      <c r="G2509">
        <f>IFERROR(VLOOKUP(A2509,[1]Monitoramento_Base!$A:$P,16,FALSE),0)</f>
        <v>16920220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IFERROR(VLOOKUP(A2510,[1]Monitoramento_Base!$A:$J,7,FALSE),0)</f>
        <v>78749</v>
      </c>
      <c r="C2510">
        <f>IFERROR(VLOOKUP(A2510,[1]Monitoramento_Base!$A:$J,8,FALSE),0)</f>
        <v>407809818</v>
      </c>
      <c r="D2510">
        <f>IFERROR(VLOOKUP(A2510,[1]Monitoramento_Base!$A:$K,11,FALSE),0)</f>
        <v>71077</v>
      </c>
      <c r="E2510">
        <f>IFERROR(VLOOKUP(A2510,[1]Monitoramento_Base!$A:$L,12,FALSE),0)</f>
        <v>392364003</v>
      </c>
      <c r="F2510">
        <f>IFERROR(VLOOKUP(A2510,[1]Monitoramento_Base!$A:$O,15,FALSE),0)</f>
        <v>22698</v>
      </c>
      <c r="G2510">
        <f>IFERROR(VLOOKUP(A2510,[1]Monitoramento_Base!$A:$P,16,FALSE),0)</f>
        <v>259692345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IFERROR(VLOOKUP(A2511,[1]Monitoramento_Base!$A:$J,7,FALSE),0)</f>
        <v>72062</v>
      </c>
      <c r="C2511">
        <f>IFERROR(VLOOKUP(A2511,[1]Monitoramento_Base!$A:$J,8,FALSE),0)</f>
        <v>5618903</v>
      </c>
      <c r="D2511">
        <f>IFERROR(VLOOKUP(A2511,[1]Monitoramento_Base!$A:$K,11,FALSE),0)</f>
        <v>44466</v>
      </c>
      <c r="E2511">
        <f>IFERROR(VLOOKUP(A2511,[1]Monitoramento_Base!$A:$L,12,FALSE),0)</f>
        <v>4858018</v>
      </c>
      <c r="F2511">
        <f>IFERROR(VLOOKUP(A2511,[1]Monitoramento_Base!$A:$O,15,FALSE),0)</f>
        <v>49085</v>
      </c>
      <c r="G2511">
        <f>IFERROR(VLOOKUP(A2511,[1]Monitoramento_Base!$A:$P,16,FALSE),0)</f>
        <v>3779976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IFERROR(VLOOKUP(A2512,[1]Monitoramento_Base!$A:$J,7,FALSE),0)</f>
        <v>0</v>
      </c>
      <c r="C2512">
        <f>IFERROR(VLOOKUP(A2512,[1]Monitoramento_Base!$A:$J,8,FALSE),0)</f>
        <v>0</v>
      </c>
      <c r="D2512">
        <f>IFERROR(VLOOKUP(A2512,[1]Monitoramento_Base!$A:$K,11,FALSE),0)</f>
        <v>0</v>
      </c>
      <c r="E2512">
        <f>IFERROR(VLOOKUP(A2512,[1]Monitoramento_Base!$A:$L,12,FALSE),0)</f>
        <v>0</v>
      </c>
      <c r="F2512">
        <f>IFERROR(VLOOKUP(A2512,[1]Monitoramento_Base!$A:$O,15,FALSE),0)</f>
        <v>0</v>
      </c>
      <c r="G2512">
        <f>IFERROR(VLOOKUP(A2512,[1]Monitoramento_Base!$A:$P,16,FALSE),0)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IFERROR(VLOOKUP(A2513,[1]Monitoramento_Base!$A:$J,7,FALSE),0)</f>
        <v>0</v>
      </c>
      <c r="C2513">
        <f>IFERROR(VLOOKUP(A2513,[1]Monitoramento_Base!$A:$J,8,FALSE),0)</f>
        <v>0</v>
      </c>
      <c r="D2513">
        <f>IFERROR(VLOOKUP(A2513,[1]Monitoramento_Base!$A:$K,11,FALSE),0)</f>
        <v>0</v>
      </c>
      <c r="E2513">
        <f>IFERROR(VLOOKUP(A2513,[1]Monitoramento_Base!$A:$L,12,FALSE),0)</f>
        <v>0</v>
      </c>
      <c r="F2513">
        <f>IFERROR(VLOOKUP(A2513,[1]Monitoramento_Base!$A:$O,15,FALSE),0)</f>
        <v>0</v>
      </c>
      <c r="G2513">
        <f>IFERROR(VLOOKUP(A2513,[1]Monitoramento_Base!$A:$P,16,FALSE),0)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153898</v>
      </c>
      <c r="P2513">
        <f>IFERROR(VLOOKUP(A2513,[3]Sheet1!$A:$G,4,FALSE),0)</f>
        <v>73246</v>
      </c>
      <c r="Q2513">
        <f>IFERROR(VLOOKUP(A2513,[3]Sheet1!$A:$G,5,FALSE),0)</f>
        <v>242042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IFERROR(VLOOKUP(A2514,[1]Monitoramento_Base!$A:$J,7,FALSE),0)</f>
        <v>291937</v>
      </c>
      <c r="C2514">
        <f>IFERROR(VLOOKUP(A2514,[1]Monitoramento_Base!$A:$J,8,FALSE),0)</f>
        <v>95528801</v>
      </c>
      <c r="D2514">
        <f>IFERROR(VLOOKUP(A2514,[1]Monitoramento_Base!$A:$K,11,FALSE),0)</f>
        <v>316604</v>
      </c>
      <c r="E2514">
        <f>IFERROR(VLOOKUP(A2514,[1]Monitoramento_Base!$A:$L,12,FALSE),0)</f>
        <v>96504073</v>
      </c>
      <c r="F2514">
        <f>IFERROR(VLOOKUP(A2514,[1]Monitoramento_Base!$A:$O,15,FALSE),0)</f>
        <v>203159</v>
      </c>
      <c r="G2514">
        <f>IFERROR(VLOOKUP(A2514,[1]Monitoramento_Base!$A:$P,16,FALSE),0)</f>
        <v>63432895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IFERROR(VLOOKUP(A2515,[1]Monitoramento_Base!$A:$J,7,FALSE),0)</f>
        <v>0</v>
      </c>
      <c r="C2515">
        <f>IFERROR(VLOOKUP(A2515,[1]Monitoramento_Base!$A:$J,8,FALSE),0)</f>
        <v>0</v>
      </c>
      <c r="D2515">
        <f>IFERROR(VLOOKUP(A2515,[1]Monitoramento_Base!$A:$K,11,FALSE),0)</f>
        <v>0</v>
      </c>
      <c r="E2515">
        <f>IFERROR(VLOOKUP(A2515,[1]Monitoramento_Base!$A:$L,12,FALSE),0)</f>
        <v>0</v>
      </c>
      <c r="F2515">
        <f>IFERROR(VLOOKUP(A2515,[1]Monitoramento_Base!$A:$O,15,FALSE),0)</f>
        <v>0</v>
      </c>
      <c r="G2515">
        <f>IFERROR(VLOOKUP(A2515,[1]Monitoramento_Base!$A:$P,16,FALSE),0)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192749</v>
      </c>
      <c r="Q2515">
        <f>IFERROR(VLOOKUP(A2515,[3]Sheet1!$A:$G,5,FALSE),0)</f>
        <v>564444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IFERROR(VLOOKUP(A2516,[1]Monitoramento_Base!$A:$J,7,FALSE),0)</f>
        <v>0</v>
      </c>
      <c r="C2516">
        <f>IFERROR(VLOOKUP(A2516,[1]Monitoramento_Base!$A:$J,8,FALSE),0)</f>
        <v>63968314</v>
      </c>
      <c r="D2516">
        <f>IFERROR(VLOOKUP(A2516,[1]Monitoramento_Base!$A:$K,11,FALSE),0)</f>
        <v>0</v>
      </c>
      <c r="E2516">
        <f>IFERROR(VLOOKUP(A2516,[1]Monitoramento_Base!$A:$L,12,FALSE),0)</f>
        <v>61904820</v>
      </c>
      <c r="F2516">
        <f>IFERROR(VLOOKUP(A2516,[1]Monitoramento_Base!$A:$O,15,FALSE),0)</f>
        <v>0</v>
      </c>
      <c r="G2516">
        <f>IFERROR(VLOOKUP(A2516,[1]Monitoramento_Base!$A:$P,16,FALSE),0)</f>
        <v>41269880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IFERROR(VLOOKUP(A2517,[1]Monitoramento_Base!$A:$J,7,FALSE),0)</f>
        <v>0</v>
      </c>
      <c r="C2517">
        <f>IFERROR(VLOOKUP(A2517,[1]Monitoramento_Base!$A:$J,8,FALSE),0)</f>
        <v>0</v>
      </c>
      <c r="D2517">
        <f>IFERROR(VLOOKUP(A2517,[1]Monitoramento_Base!$A:$K,11,FALSE),0)</f>
        <v>0</v>
      </c>
      <c r="E2517">
        <f>IFERROR(VLOOKUP(A2517,[1]Monitoramento_Base!$A:$L,12,FALSE),0)</f>
        <v>0</v>
      </c>
      <c r="F2517">
        <f>IFERROR(VLOOKUP(A2517,[1]Monitoramento_Base!$A:$O,15,FALSE),0)</f>
        <v>0</v>
      </c>
      <c r="G2517">
        <f>IFERROR(VLOOKUP(A2517,[1]Monitoramento_Base!$A:$P,16,FALSE),0)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25496</v>
      </c>
      <c r="K2517">
        <f>IFERROR(VLOOKUP(A2517,[2]Sheet1!$A:$I,7,FALSE),0)</f>
        <v>128192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IFERROR(VLOOKUP(A2518,[1]Monitoramento_Base!$A:$J,7,FALSE),0)</f>
        <v>0</v>
      </c>
      <c r="C2518">
        <f>IFERROR(VLOOKUP(A2518,[1]Monitoramento_Base!$A:$J,8,FALSE),0)</f>
        <v>0</v>
      </c>
      <c r="D2518">
        <f>IFERROR(VLOOKUP(A2518,[1]Monitoramento_Base!$A:$K,11,FALSE),0)</f>
        <v>0</v>
      </c>
      <c r="E2518">
        <f>IFERROR(VLOOKUP(A2518,[1]Monitoramento_Base!$A:$L,12,FALSE),0)</f>
        <v>0</v>
      </c>
      <c r="F2518">
        <f>IFERROR(VLOOKUP(A2518,[1]Monitoramento_Base!$A:$O,15,FALSE),0)</f>
        <v>0</v>
      </c>
      <c r="G2518">
        <f>IFERROR(VLOOKUP(A2518,[1]Monitoramento_Base!$A:$P,16,FALSE),0)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24296</v>
      </c>
      <c r="K2518">
        <f>IFERROR(VLOOKUP(A2518,[2]Sheet1!$A:$I,7,FALSE),0)</f>
        <v>222989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IFERROR(VLOOKUP(A2519,[1]Monitoramento_Base!$A:$J,7,FALSE),0)</f>
        <v>0</v>
      </c>
      <c r="C2519">
        <f>IFERROR(VLOOKUP(A2519,[1]Monitoramento_Base!$A:$J,8,FALSE),0)</f>
        <v>0</v>
      </c>
      <c r="D2519">
        <f>IFERROR(VLOOKUP(A2519,[1]Monitoramento_Base!$A:$K,11,FALSE),0)</f>
        <v>0</v>
      </c>
      <c r="E2519">
        <f>IFERROR(VLOOKUP(A2519,[1]Monitoramento_Base!$A:$L,12,FALSE),0)</f>
        <v>0</v>
      </c>
      <c r="F2519">
        <f>IFERROR(VLOOKUP(A2519,[1]Monitoramento_Base!$A:$O,15,FALSE),0)</f>
        <v>0</v>
      </c>
      <c r="G2519">
        <f>IFERROR(VLOOKUP(A2519,[1]Monitoramento_Base!$A:$P,16,FALSE),0)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153461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480741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IFERROR(VLOOKUP(A2520,[1]Monitoramento_Base!$A:$J,7,FALSE),0)</f>
        <v>31981</v>
      </c>
      <c r="C2520">
        <f>IFERROR(VLOOKUP(A2520,[1]Monitoramento_Base!$A:$J,8,FALSE),0)</f>
        <v>5738861</v>
      </c>
      <c r="D2520">
        <f>IFERROR(VLOOKUP(A2520,[1]Monitoramento_Base!$A:$K,11,FALSE),0)</f>
        <v>33594</v>
      </c>
      <c r="E2520">
        <f>IFERROR(VLOOKUP(A2520,[1]Monitoramento_Base!$A:$L,12,FALSE),0)</f>
        <v>5009035</v>
      </c>
      <c r="F2520">
        <f>IFERROR(VLOOKUP(A2520,[1]Monitoramento_Base!$A:$O,15,FALSE),0)</f>
        <v>19079</v>
      </c>
      <c r="G2520">
        <f>IFERROR(VLOOKUP(A2520,[1]Monitoramento_Base!$A:$P,16,FALSE),0)</f>
        <v>2855144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IFERROR(VLOOKUP(A2521,[1]Monitoramento_Base!$A:$J,7,FALSE),0)</f>
        <v>38319</v>
      </c>
      <c r="C2521">
        <f>IFERROR(VLOOKUP(A2521,[1]Monitoramento_Base!$A:$J,8,FALSE),0)</f>
        <v>38598684</v>
      </c>
      <c r="D2521">
        <f>IFERROR(VLOOKUP(A2521,[1]Monitoramento_Base!$A:$K,11,FALSE),0)</f>
        <v>36509</v>
      </c>
      <c r="E2521">
        <f>IFERROR(VLOOKUP(A2521,[1]Monitoramento_Base!$A:$L,12,FALSE),0)</f>
        <v>38814901</v>
      </c>
      <c r="F2521">
        <f>IFERROR(VLOOKUP(A2521,[1]Monitoramento_Base!$A:$O,15,FALSE),0)</f>
        <v>39667</v>
      </c>
      <c r="G2521">
        <f>IFERROR(VLOOKUP(A2521,[1]Monitoramento_Base!$A:$P,16,FALSE),0)</f>
        <v>25691114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IFERROR(VLOOKUP(A2522,[1]Monitoramento_Base!$A:$J,7,FALSE),0)</f>
        <v>974183</v>
      </c>
      <c r="C2522">
        <f>IFERROR(VLOOKUP(A2522,[1]Monitoramento_Base!$A:$J,8,FALSE),0)</f>
        <v>209856762</v>
      </c>
      <c r="D2522">
        <f>IFERROR(VLOOKUP(A2522,[1]Monitoramento_Base!$A:$K,11,FALSE),0)</f>
        <v>1116828</v>
      </c>
      <c r="E2522">
        <f>IFERROR(VLOOKUP(A2522,[1]Monitoramento_Base!$A:$L,12,FALSE),0)</f>
        <v>204920384</v>
      </c>
      <c r="F2522">
        <f>IFERROR(VLOOKUP(A2522,[1]Monitoramento_Base!$A:$O,15,FALSE),0)</f>
        <v>698476</v>
      </c>
      <c r="G2522">
        <f>IFERROR(VLOOKUP(A2522,[1]Monitoramento_Base!$A:$P,16,FALSE),0)</f>
        <v>129503460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IFERROR(VLOOKUP(A2523,[1]Monitoramento_Base!$A:$J,7,FALSE),0)</f>
        <v>0</v>
      </c>
      <c r="C2523">
        <f>IFERROR(VLOOKUP(A2523,[1]Monitoramento_Base!$A:$J,8,FALSE),0)</f>
        <v>0</v>
      </c>
      <c r="D2523">
        <f>IFERROR(VLOOKUP(A2523,[1]Monitoramento_Base!$A:$K,11,FALSE),0)</f>
        <v>0</v>
      </c>
      <c r="E2523">
        <f>IFERROR(VLOOKUP(A2523,[1]Monitoramento_Base!$A:$L,12,FALSE),0)</f>
        <v>0</v>
      </c>
      <c r="F2523">
        <f>IFERROR(VLOOKUP(A2523,[1]Monitoramento_Base!$A:$O,15,FALSE),0)</f>
        <v>0</v>
      </c>
      <c r="G2523">
        <f>IFERROR(VLOOKUP(A2523,[1]Monitoramento_Base!$A:$P,16,FALSE),0)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IFERROR(VLOOKUP(A2524,[1]Monitoramento_Base!$A:$J,7,FALSE),0)</f>
        <v>178356</v>
      </c>
      <c r="C2524">
        <f>IFERROR(VLOOKUP(A2524,[1]Monitoramento_Base!$A:$J,8,FALSE),0)</f>
        <v>21504845</v>
      </c>
      <c r="D2524">
        <f>IFERROR(VLOOKUP(A2524,[1]Monitoramento_Base!$A:$K,11,FALSE),0)</f>
        <v>180578</v>
      </c>
      <c r="E2524">
        <f>IFERROR(VLOOKUP(A2524,[1]Monitoramento_Base!$A:$L,12,FALSE),0)</f>
        <v>20934702</v>
      </c>
      <c r="F2524">
        <f>IFERROR(VLOOKUP(A2524,[1]Monitoramento_Base!$A:$O,15,FALSE),0)</f>
        <v>108607</v>
      </c>
      <c r="G2524">
        <f>IFERROR(VLOOKUP(A2524,[1]Monitoramento_Base!$A:$P,16,FALSE),0)</f>
        <v>16649167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IFERROR(VLOOKUP(A2525,[1]Monitoramento_Base!$A:$J,7,FALSE),0)</f>
        <v>0</v>
      </c>
      <c r="C2525">
        <f>IFERROR(VLOOKUP(A2525,[1]Monitoramento_Base!$A:$J,8,FALSE),0)</f>
        <v>0</v>
      </c>
      <c r="D2525">
        <f>IFERROR(VLOOKUP(A2525,[1]Monitoramento_Base!$A:$K,11,FALSE),0)</f>
        <v>0</v>
      </c>
      <c r="E2525">
        <f>IFERROR(VLOOKUP(A2525,[1]Monitoramento_Base!$A:$L,12,FALSE),0)</f>
        <v>0</v>
      </c>
      <c r="F2525">
        <f>IFERROR(VLOOKUP(A2525,[1]Monitoramento_Base!$A:$O,15,FALSE),0)</f>
        <v>0</v>
      </c>
      <c r="G2525">
        <f>IFERROR(VLOOKUP(A2525,[1]Monitoramento_Base!$A:$P,16,FALSE),0)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IFERROR(VLOOKUP(A2526,[1]Monitoramento_Base!$A:$J,7,FALSE),0)</f>
        <v>0</v>
      </c>
      <c r="C2526">
        <f>IFERROR(VLOOKUP(A2526,[1]Monitoramento_Base!$A:$J,8,FALSE),0)</f>
        <v>0</v>
      </c>
      <c r="D2526">
        <f>IFERROR(VLOOKUP(A2526,[1]Monitoramento_Base!$A:$K,11,FALSE),0)</f>
        <v>0</v>
      </c>
      <c r="E2526">
        <f>IFERROR(VLOOKUP(A2526,[1]Monitoramento_Base!$A:$L,12,FALSE),0)</f>
        <v>0</v>
      </c>
      <c r="F2526">
        <f>IFERROR(VLOOKUP(A2526,[1]Monitoramento_Base!$A:$O,15,FALSE),0)</f>
        <v>0</v>
      </c>
      <c r="G2526">
        <f>IFERROR(VLOOKUP(A2526,[1]Monitoramento_Base!$A:$P,16,FALSE),0)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IFERROR(VLOOKUP(A2527,[1]Monitoramento_Base!$A:$J,7,FALSE),0)</f>
        <v>0</v>
      </c>
      <c r="C2527">
        <f>IFERROR(VLOOKUP(A2527,[1]Monitoramento_Base!$A:$J,8,FALSE),0)</f>
        <v>0</v>
      </c>
      <c r="D2527">
        <f>IFERROR(VLOOKUP(A2527,[1]Monitoramento_Base!$A:$K,11,FALSE),0)</f>
        <v>0</v>
      </c>
      <c r="E2527">
        <f>IFERROR(VLOOKUP(A2527,[1]Monitoramento_Base!$A:$L,12,FALSE),0)</f>
        <v>0</v>
      </c>
      <c r="F2527">
        <f>IFERROR(VLOOKUP(A2527,[1]Monitoramento_Base!$A:$O,15,FALSE),0)</f>
        <v>0</v>
      </c>
      <c r="G2527">
        <f>IFERROR(VLOOKUP(A2527,[1]Monitoramento_Base!$A:$P,16,FALSE),0)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407806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IFERROR(VLOOKUP(A2528,[1]Monitoramento_Base!$A:$J,7,FALSE),0)</f>
        <v>183268</v>
      </c>
      <c r="C2528">
        <f>IFERROR(VLOOKUP(A2528,[1]Monitoramento_Base!$A:$J,8,FALSE),0)</f>
        <v>58279259</v>
      </c>
      <c r="D2528">
        <f>IFERROR(VLOOKUP(A2528,[1]Monitoramento_Base!$A:$K,11,FALSE),0)</f>
        <v>152400</v>
      </c>
      <c r="E2528">
        <f>IFERROR(VLOOKUP(A2528,[1]Monitoramento_Base!$A:$L,12,FALSE),0)</f>
        <v>53048035</v>
      </c>
      <c r="F2528">
        <f>IFERROR(VLOOKUP(A2528,[1]Monitoramento_Base!$A:$O,15,FALSE),0)</f>
        <v>91499</v>
      </c>
      <c r="G2528">
        <f>IFERROR(VLOOKUP(A2528,[1]Monitoramento_Base!$A:$P,16,FALSE),0)</f>
        <v>32208385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IFERROR(VLOOKUP(A2529,[1]Monitoramento_Base!$A:$J,7,FALSE),0)</f>
        <v>0</v>
      </c>
      <c r="C2529">
        <f>IFERROR(VLOOKUP(A2529,[1]Monitoramento_Base!$A:$J,8,FALSE),0)</f>
        <v>0</v>
      </c>
      <c r="D2529">
        <f>IFERROR(VLOOKUP(A2529,[1]Monitoramento_Base!$A:$K,11,FALSE),0)</f>
        <v>0</v>
      </c>
      <c r="E2529">
        <f>IFERROR(VLOOKUP(A2529,[1]Monitoramento_Base!$A:$L,12,FALSE),0)</f>
        <v>0</v>
      </c>
      <c r="F2529">
        <f>IFERROR(VLOOKUP(A2529,[1]Monitoramento_Base!$A:$O,15,FALSE),0)</f>
        <v>0</v>
      </c>
      <c r="G2529">
        <f>IFERROR(VLOOKUP(A2529,[1]Monitoramento_Base!$A:$P,16,FALSE),0)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63654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265775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IFERROR(VLOOKUP(A2530,[1]Monitoramento_Base!$A:$J,7,FALSE),0)</f>
        <v>0</v>
      </c>
      <c r="C2530">
        <f>IFERROR(VLOOKUP(A2530,[1]Monitoramento_Base!$A:$J,8,FALSE),0)</f>
        <v>10849721</v>
      </c>
      <c r="D2530">
        <f>IFERROR(VLOOKUP(A2530,[1]Monitoramento_Base!$A:$K,11,FALSE),0)</f>
        <v>0</v>
      </c>
      <c r="E2530">
        <f>IFERROR(VLOOKUP(A2530,[1]Monitoramento_Base!$A:$L,12,FALSE),0)</f>
        <v>10499730</v>
      </c>
      <c r="F2530">
        <f>IFERROR(VLOOKUP(A2530,[1]Monitoramento_Base!$A:$O,15,FALSE),0)</f>
        <v>0</v>
      </c>
      <c r="G2530">
        <f>IFERROR(VLOOKUP(A2530,[1]Monitoramento_Base!$A:$P,16,FALSE),0)</f>
        <v>6999820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IFERROR(VLOOKUP(A2531,[1]Monitoramento_Base!$A:$J,7,FALSE),0)</f>
        <v>0</v>
      </c>
      <c r="C2531">
        <f>IFERROR(VLOOKUP(A2531,[1]Monitoramento_Base!$A:$J,8,FALSE),0)</f>
        <v>0</v>
      </c>
      <c r="D2531">
        <f>IFERROR(VLOOKUP(A2531,[1]Monitoramento_Base!$A:$K,11,FALSE),0)</f>
        <v>0</v>
      </c>
      <c r="E2531">
        <f>IFERROR(VLOOKUP(A2531,[1]Monitoramento_Base!$A:$L,12,FALSE),0)</f>
        <v>0</v>
      </c>
      <c r="F2531">
        <f>IFERROR(VLOOKUP(A2531,[1]Monitoramento_Base!$A:$O,15,FALSE),0)</f>
        <v>0</v>
      </c>
      <c r="G2531">
        <f>IFERROR(VLOOKUP(A2531,[1]Monitoramento_Base!$A:$P,16,FALSE),0)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179960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686474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IFERROR(VLOOKUP(A2532,[1]Monitoramento_Base!$A:$J,7,FALSE),0)</f>
        <v>0</v>
      </c>
      <c r="C2532">
        <f>IFERROR(VLOOKUP(A2532,[1]Monitoramento_Base!$A:$J,8,FALSE),0)</f>
        <v>0</v>
      </c>
      <c r="D2532">
        <f>IFERROR(VLOOKUP(A2532,[1]Monitoramento_Base!$A:$K,11,FALSE),0)</f>
        <v>0</v>
      </c>
      <c r="E2532">
        <f>IFERROR(VLOOKUP(A2532,[1]Monitoramento_Base!$A:$L,12,FALSE),0)</f>
        <v>0</v>
      </c>
      <c r="F2532">
        <f>IFERROR(VLOOKUP(A2532,[1]Monitoramento_Base!$A:$O,15,FALSE),0)</f>
        <v>0</v>
      </c>
      <c r="G2532">
        <f>IFERROR(VLOOKUP(A2532,[1]Monitoramento_Base!$A:$P,16,FALSE),0)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IFERROR(VLOOKUP(A2533,[1]Monitoramento_Base!$A:$J,7,FALSE),0)</f>
        <v>477859</v>
      </c>
      <c r="C2533">
        <f>IFERROR(VLOOKUP(A2533,[1]Monitoramento_Base!$A:$J,8,FALSE),0)</f>
        <v>84958427</v>
      </c>
      <c r="D2533">
        <f>IFERROR(VLOOKUP(A2533,[1]Monitoramento_Base!$A:$K,11,FALSE),0)</f>
        <v>507044</v>
      </c>
      <c r="E2533">
        <f>IFERROR(VLOOKUP(A2533,[1]Monitoramento_Base!$A:$L,12,FALSE),0)</f>
        <v>92074335</v>
      </c>
      <c r="F2533">
        <f>IFERROR(VLOOKUP(A2533,[1]Monitoramento_Base!$A:$O,15,FALSE),0)</f>
        <v>322086</v>
      </c>
      <c r="G2533">
        <f>IFERROR(VLOOKUP(A2533,[1]Monitoramento_Base!$A:$P,16,FALSE),0)</f>
        <v>65288040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IFERROR(VLOOKUP(A2534,[1]Monitoramento_Base!$A:$J,7,FALSE),0)</f>
        <v>0</v>
      </c>
      <c r="C2534">
        <f>IFERROR(VLOOKUP(A2534,[1]Monitoramento_Base!$A:$J,8,FALSE),0)</f>
        <v>0</v>
      </c>
      <c r="D2534">
        <f>IFERROR(VLOOKUP(A2534,[1]Monitoramento_Base!$A:$K,11,FALSE),0)</f>
        <v>0</v>
      </c>
      <c r="E2534">
        <f>IFERROR(VLOOKUP(A2534,[1]Monitoramento_Base!$A:$L,12,FALSE),0)</f>
        <v>0</v>
      </c>
      <c r="F2534">
        <f>IFERROR(VLOOKUP(A2534,[1]Monitoramento_Base!$A:$O,15,FALSE),0)</f>
        <v>0</v>
      </c>
      <c r="G2534">
        <f>IFERROR(VLOOKUP(A2534,[1]Monitoramento_Base!$A:$P,16,FALSE),0)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IFERROR(VLOOKUP(A2535,[1]Monitoramento_Base!$A:$J,7,FALSE),0)</f>
        <v>0</v>
      </c>
      <c r="C2535">
        <f>IFERROR(VLOOKUP(A2535,[1]Monitoramento_Base!$A:$J,8,FALSE),0)</f>
        <v>0</v>
      </c>
      <c r="D2535">
        <f>IFERROR(VLOOKUP(A2535,[1]Monitoramento_Base!$A:$K,11,FALSE),0)</f>
        <v>0</v>
      </c>
      <c r="E2535">
        <f>IFERROR(VLOOKUP(A2535,[1]Monitoramento_Base!$A:$L,12,FALSE),0)</f>
        <v>0</v>
      </c>
      <c r="F2535">
        <f>IFERROR(VLOOKUP(A2535,[1]Monitoramento_Base!$A:$O,15,FALSE),0)</f>
        <v>0</v>
      </c>
      <c r="G2535">
        <f>IFERROR(VLOOKUP(A2535,[1]Monitoramento_Base!$A:$P,16,FALSE),0)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IFERROR(VLOOKUP(A2536,[1]Monitoramento_Base!$A:$J,7,FALSE),0)</f>
        <v>0</v>
      </c>
      <c r="C2536">
        <f>IFERROR(VLOOKUP(A2536,[1]Monitoramento_Base!$A:$J,8,FALSE),0)</f>
        <v>7889128</v>
      </c>
      <c r="D2536">
        <f>IFERROR(VLOOKUP(A2536,[1]Monitoramento_Base!$A:$K,11,FALSE),0)</f>
        <v>0</v>
      </c>
      <c r="E2536">
        <f>IFERROR(VLOOKUP(A2536,[1]Monitoramento_Base!$A:$L,12,FALSE),0)</f>
        <v>7634640</v>
      </c>
      <c r="F2536">
        <f>IFERROR(VLOOKUP(A2536,[1]Monitoramento_Base!$A:$O,15,FALSE),0)</f>
        <v>0</v>
      </c>
      <c r="G2536">
        <f>IFERROR(VLOOKUP(A2536,[1]Monitoramento_Base!$A:$P,16,FALSE),0)</f>
        <v>5089760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87611</v>
      </c>
      <c r="Q2536">
        <f>IFERROR(VLOOKUP(A2536,[3]Sheet1!$A:$G,5,FALSE),0)</f>
        <v>408747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IFERROR(VLOOKUP(A2537,[1]Monitoramento_Base!$A:$J,7,FALSE),0)</f>
        <v>0</v>
      </c>
      <c r="C2537">
        <f>IFERROR(VLOOKUP(A2537,[1]Monitoramento_Base!$A:$J,8,FALSE),0)</f>
        <v>11882641</v>
      </c>
      <c r="D2537">
        <f>IFERROR(VLOOKUP(A2537,[1]Monitoramento_Base!$A:$K,11,FALSE),0)</f>
        <v>0</v>
      </c>
      <c r="E2537">
        <f>IFERROR(VLOOKUP(A2537,[1]Monitoramento_Base!$A:$L,12,FALSE),0)</f>
        <v>11499330</v>
      </c>
      <c r="F2537">
        <f>IFERROR(VLOOKUP(A2537,[1]Monitoramento_Base!$A:$O,15,FALSE),0)</f>
        <v>0</v>
      </c>
      <c r="G2537">
        <f>IFERROR(VLOOKUP(A2537,[1]Monitoramento_Base!$A:$P,16,FALSE),0)</f>
        <v>7666220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IFERROR(VLOOKUP(A2538,[1]Monitoramento_Base!$A:$J,7,FALSE),0)</f>
        <v>137411</v>
      </c>
      <c r="C2538">
        <f>IFERROR(VLOOKUP(A2538,[1]Monitoramento_Base!$A:$J,8,FALSE),0)</f>
        <v>32491718</v>
      </c>
      <c r="D2538">
        <f>IFERROR(VLOOKUP(A2538,[1]Monitoramento_Base!$A:$K,11,FALSE),0)</f>
        <v>121268</v>
      </c>
      <c r="E2538">
        <f>IFERROR(VLOOKUP(A2538,[1]Monitoramento_Base!$A:$L,12,FALSE),0)</f>
        <v>32117738</v>
      </c>
      <c r="F2538">
        <f>IFERROR(VLOOKUP(A2538,[1]Monitoramento_Base!$A:$O,15,FALSE),0)</f>
        <v>93436</v>
      </c>
      <c r="G2538">
        <f>IFERROR(VLOOKUP(A2538,[1]Monitoramento_Base!$A:$P,16,FALSE),0)</f>
        <v>22145616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IFERROR(VLOOKUP(A2539,[1]Monitoramento_Base!$A:$J,7,FALSE),0)</f>
        <v>0</v>
      </c>
      <c r="C2539">
        <f>IFERROR(VLOOKUP(A2539,[1]Monitoramento_Base!$A:$J,8,FALSE),0)</f>
        <v>0</v>
      </c>
      <c r="D2539">
        <f>IFERROR(VLOOKUP(A2539,[1]Monitoramento_Base!$A:$K,11,FALSE),0)</f>
        <v>0</v>
      </c>
      <c r="E2539">
        <f>IFERROR(VLOOKUP(A2539,[1]Monitoramento_Base!$A:$L,12,FALSE),0)</f>
        <v>0</v>
      </c>
      <c r="F2539">
        <f>IFERROR(VLOOKUP(A2539,[1]Monitoramento_Base!$A:$O,15,FALSE),0)</f>
        <v>0</v>
      </c>
      <c r="G2539">
        <f>IFERROR(VLOOKUP(A2539,[1]Monitoramento_Base!$A:$P,16,FALSE),0)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32890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IFERROR(VLOOKUP(A2540,[1]Monitoramento_Base!$A:$J,7,FALSE),0)</f>
        <v>0</v>
      </c>
      <c r="C2540">
        <f>IFERROR(VLOOKUP(A2540,[1]Monitoramento_Base!$A:$J,8,FALSE),0)</f>
        <v>0</v>
      </c>
      <c r="D2540">
        <f>IFERROR(VLOOKUP(A2540,[1]Monitoramento_Base!$A:$K,11,FALSE),0)</f>
        <v>0</v>
      </c>
      <c r="E2540">
        <f>IFERROR(VLOOKUP(A2540,[1]Monitoramento_Base!$A:$L,12,FALSE),0)</f>
        <v>0</v>
      </c>
      <c r="F2540">
        <f>IFERROR(VLOOKUP(A2540,[1]Monitoramento_Base!$A:$O,15,FALSE),0)</f>
        <v>0</v>
      </c>
      <c r="G2540">
        <f>IFERROR(VLOOKUP(A2540,[1]Monitoramento_Base!$A:$P,16,FALSE),0)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IFERROR(VLOOKUP(A2541,[1]Monitoramento_Base!$A:$J,7,FALSE),0)</f>
        <v>119627</v>
      </c>
      <c r="C2541">
        <f>IFERROR(VLOOKUP(A2541,[1]Monitoramento_Base!$A:$J,8,FALSE),0)</f>
        <v>32158275</v>
      </c>
      <c r="D2541">
        <f>IFERROR(VLOOKUP(A2541,[1]Monitoramento_Base!$A:$K,11,FALSE),0)</f>
        <v>118242</v>
      </c>
      <c r="E2541">
        <f>IFERROR(VLOOKUP(A2541,[1]Monitoramento_Base!$A:$L,12,FALSE),0)</f>
        <v>30493859</v>
      </c>
      <c r="F2541">
        <f>IFERROR(VLOOKUP(A2541,[1]Monitoramento_Base!$A:$O,15,FALSE),0)</f>
        <v>82704</v>
      </c>
      <c r="G2541">
        <f>IFERROR(VLOOKUP(A2541,[1]Monitoramento_Base!$A:$P,16,FALSE),0)</f>
        <v>18888868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IFERROR(VLOOKUP(A2542,[1]Monitoramento_Base!$A:$J,7,FALSE),0)</f>
        <v>0</v>
      </c>
      <c r="C2542">
        <f>IFERROR(VLOOKUP(A2542,[1]Monitoramento_Base!$A:$J,8,FALSE),0)</f>
        <v>0</v>
      </c>
      <c r="D2542">
        <f>IFERROR(VLOOKUP(A2542,[1]Monitoramento_Base!$A:$K,11,FALSE),0)</f>
        <v>0</v>
      </c>
      <c r="E2542">
        <f>IFERROR(VLOOKUP(A2542,[1]Monitoramento_Base!$A:$L,12,FALSE),0)</f>
        <v>0</v>
      </c>
      <c r="F2542">
        <f>IFERROR(VLOOKUP(A2542,[1]Monitoramento_Base!$A:$O,15,FALSE),0)</f>
        <v>0</v>
      </c>
      <c r="G2542">
        <f>IFERROR(VLOOKUP(A2542,[1]Monitoramento_Base!$A:$P,16,FALSE),0)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48716</v>
      </c>
      <c r="Q2542">
        <f>IFERROR(VLOOKUP(A2542,[3]Sheet1!$A:$G,5,FALSE),0)</f>
        <v>463667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IFERROR(VLOOKUP(A2543,[1]Monitoramento_Base!$A:$J,7,FALSE),0)</f>
        <v>0</v>
      </c>
      <c r="C2543">
        <f>IFERROR(VLOOKUP(A2543,[1]Monitoramento_Base!$A:$J,8,FALSE),0)</f>
        <v>0</v>
      </c>
      <c r="D2543">
        <f>IFERROR(VLOOKUP(A2543,[1]Monitoramento_Base!$A:$K,11,FALSE),0)</f>
        <v>0</v>
      </c>
      <c r="E2543">
        <f>IFERROR(VLOOKUP(A2543,[1]Monitoramento_Base!$A:$L,12,FALSE),0)</f>
        <v>0</v>
      </c>
      <c r="F2543">
        <f>IFERROR(VLOOKUP(A2543,[1]Monitoramento_Base!$A:$O,15,FALSE),0)</f>
        <v>0</v>
      </c>
      <c r="G2543">
        <f>IFERROR(VLOOKUP(A2543,[1]Monitoramento_Base!$A:$P,16,FALSE),0)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30951</v>
      </c>
      <c r="Q2543">
        <f>IFERROR(VLOOKUP(A2543,[3]Sheet1!$A:$G,5,FALSE),0)</f>
        <v>143512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IFERROR(VLOOKUP(A2544,[1]Monitoramento_Base!$A:$J,7,FALSE),0)</f>
        <v>42281</v>
      </c>
      <c r="C2544">
        <f>IFERROR(VLOOKUP(A2544,[1]Monitoramento_Base!$A:$J,8,FALSE),0)</f>
        <v>6416300</v>
      </c>
      <c r="D2544">
        <f>IFERROR(VLOOKUP(A2544,[1]Monitoramento_Base!$A:$K,11,FALSE),0)</f>
        <v>68401</v>
      </c>
      <c r="E2544">
        <f>IFERROR(VLOOKUP(A2544,[1]Monitoramento_Base!$A:$L,12,FALSE),0)</f>
        <v>6418591</v>
      </c>
      <c r="F2544">
        <f>IFERROR(VLOOKUP(A2544,[1]Monitoramento_Base!$A:$O,15,FALSE),0)</f>
        <v>34896</v>
      </c>
      <c r="G2544">
        <f>IFERROR(VLOOKUP(A2544,[1]Monitoramento_Base!$A:$P,16,FALSE),0)</f>
        <v>3846714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IFERROR(VLOOKUP(A2545,[1]Monitoramento_Base!$A:$J,7,FALSE),0)</f>
        <v>0</v>
      </c>
      <c r="C2545">
        <f>IFERROR(VLOOKUP(A2545,[1]Monitoramento_Base!$A:$J,8,FALSE),0)</f>
        <v>12837575</v>
      </c>
      <c r="D2545">
        <f>IFERROR(VLOOKUP(A2545,[1]Monitoramento_Base!$A:$K,11,FALSE),0)</f>
        <v>0</v>
      </c>
      <c r="E2545">
        <f>IFERROR(VLOOKUP(A2545,[1]Monitoramento_Base!$A:$L,12,FALSE),0)</f>
        <v>12101288</v>
      </c>
      <c r="F2545">
        <f>IFERROR(VLOOKUP(A2545,[1]Monitoramento_Base!$A:$O,15,FALSE),0)</f>
        <v>0</v>
      </c>
      <c r="G2545">
        <f>IFERROR(VLOOKUP(A2545,[1]Monitoramento_Base!$A:$P,16,FALSE),0)</f>
        <v>7000450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IFERROR(VLOOKUP(A2546,[1]Monitoramento_Base!$A:$J,7,FALSE),0)</f>
        <v>0</v>
      </c>
      <c r="C2546">
        <f>IFERROR(VLOOKUP(A2546,[1]Monitoramento_Base!$A:$J,8,FALSE),0)</f>
        <v>0</v>
      </c>
      <c r="D2546">
        <f>IFERROR(VLOOKUP(A2546,[1]Monitoramento_Base!$A:$K,11,FALSE),0)</f>
        <v>0</v>
      </c>
      <c r="E2546">
        <f>IFERROR(VLOOKUP(A2546,[1]Monitoramento_Base!$A:$L,12,FALSE),0)</f>
        <v>0</v>
      </c>
      <c r="F2546">
        <f>IFERROR(VLOOKUP(A2546,[1]Monitoramento_Base!$A:$O,15,FALSE),0)</f>
        <v>0</v>
      </c>
      <c r="G2546">
        <f>IFERROR(VLOOKUP(A2546,[1]Monitoramento_Base!$A:$P,16,FALSE),0)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1712948</v>
      </c>
      <c r="K2546">
        <f>IFERROR(VLOOKUP(A2546,[2]Sheet1!$A:$I,7,FALSE),0)</f>
        <v>895503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IFERROR(VLOOKUP(A2547,[1]Monitoramento_Base!$A:$J,7,FALSE),0)</f>
        <v>236402</v>
      </c>
      <c r="C2547">
        <f>IFERROR(VLOOKUP(A2547,[1]Monitoramento_Base!$A:$J,8,FALSE),0)</f>
        <v>60025449</v>
      </c>
      <c r="D2547">
        <f>IFERROR(VLOOKUP(A2547,[1]Monitoramento_Base!$A:$K,11,FALSE),0)</f>
        <v>211876</v>
      </c>
      <c r="E2547">
        <f>IFERROR(VLOOKUP(A2547,[1]Monitoramento_Base!$A:$L,12,FALSE),0)</f>
        <v>57652878</v>
      </c>
      <c r="F2547">
        <f>IFERROR(VLOOKUP(A2547,[1]Monitoramento_Base!$A:$O,15,FALSE),0)</f>
        <v>153939</v>
      </c>
      <c r="G2547">
        <f>IFERROR(VLOOKUP(A2547,[1]Monitoramento_Base!$A:$P,16,FALSE),0)</f>
        <v>38181778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IFERROR(VLOOKUP(A2548,[1]Monitoramento_Base!$A:$J,7,FALSE),0)</f>
        <v>0</v>
      </c>
      <c r="C2548">
        <f>IFERROR(VLOOKUP(A2548,[1]Monitoramento_Base!$A:$J,8,FALSE),0)</f>
        <v>0</v>
      </c>
      <c r="D2548">
        <f>IFERROR(VLOOKUP(A2548,[1]Monitoramento_Base!$A:$K,11,FALSE),0)</f>
        <v>0</v>
      </c>
      <c r="E2548">
        <f>IFERROR(VLOOKUP(A2548,[1]Monitoramento_Base!$A:$L,12,FALSE),0)</f>
        <v>0</v>
      </c>
      <c r="F2548">
        <f>IFERROR(VLOOKUP(A2548,[1]Monitoramento_Base!$A:$O,15,FALSE),0)</f>
        <v>0</v>
      </c>
      <c r="G2548">
        <f>IFERROR(VLOOKUP(A2548,[1]Monitoramento_Base!$A:$P,16,FALSE),0)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IFERROR(VLOOKUP(A2549,[1]Monitoramento_Base!$A:$J,7,FALSE),0)</f>
        <v>0</v>
      </c>
      <c r="C2549">
        <f>IFERROR(VLOOKUP(A2549,[1]Monitoramento_Base!$A:$J,8,FALSE),0)</f>
        <v>0</v>
      </c>
      <c r="D2549">
        <f>IFERROR(VLOOKUP(A2549,[1]Monitoramento_Base!$A:$K,11,FALSE),0)</f>
        <v>0</v>
      </c>
      <c r="E2549">
        <f>IFERROR(VLOOKUP(A2549,[1]Monitoramento_Base!$A:$L,12,FALSE),0)</f>
        <v>0</v>
      </c>
      <c r="F2549">
        <f>IFERROR(VLOOKUP(A2549,[1]Monitoramento_Base!$A:$O,15,FALSE),0)</f>
        <v>0</v>
      </c>
      <c r="G2549">
        <f>IFERROR(VLOOKUP(A2549,[1]Monitoramento_Base!$A:$P,16,FALSE),0)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IFERROR(VLOOKUP(A2550,[1]Monitoramento_Base!$A:$J,7,FALSE),0)</f>
        <v>0</v>
      </c>
      <c r="C2550">
        <f>IFERROR(VLOOKUP(A2550,[1]Monitoramento_Base!$A:$J,8,FALSE),0)</f>
        <v>0</v>
      </c>
      <c r="D2550">
        <f>IFERROR(VLOOKUP(A2550,[1]Monitoramento_Base!$A:$K,11,FALSE),0)</f>
        <v>0</v>
      </c>
      <c r="E2550">
        <f>IFERROR(VLOOKUP(A2550,[1]Monitoramento_Base!$A:$L,12,FALSE),0)</f>
        <v>0</v>
      </c>
      <c r="F2550">
        <f>IFERROR(VLOOKUP(A2550,[1]Monitoramento_Base!$A:$O,15,FALSE),0)</f>
        <v>0</v>
      </c>
      <c r="G2550">
        <f>IFERROR(VLOOKUP(A2550,[1]Monitoramento_Base!$A:$P,16,FALSE),0)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IFERROR(VLOOKUP(A2551,[1]Monitoramento_Base!$A:$J,7,FALSE),0)</f>
        <v>0</v>
      </c>
      <c r="C2551">
        <f>IFERROR(VLOOKUP(A2551,[1]Monitoramento_Base!$A:$J,8,FALSE),0)</f>
        <v>0</v>
      </c>
      <c r="D2551">
        <f>IFERROR(VLOOKUP(A2551,[1]Monitoramento_Base!$A:$K,11,FALSE),0)</f>
        <v>0</v>
      </c>
      <c r="E2551">
        <f>IFERROR(VLOOKUP(A2551,[1]Monitoramento_Base!$A:$L,12,FALSE),0)</f>
        <v>0</v>
      </c>
      <c r="F2551">
        <f>IFERROR(VLOOKUP(A2551,[1]Monitoramento_Base!$A:$O,15,FALSE),0)</f>
        <v>0</v>
      </c>
      <c r="G2551">
        <f>IFERROR(VLOOKUP(A2551,[1]Monitoramento_Base!$A:$P,16,FALSE),0)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769711</v>
      </c>
      <c r="Q2551">
        <f>IFERROR(VLOOKUP(A2551,[3]Sheet1!$A:$G,5,FALSE),0)</f>
        <v>4459082</v>
      </c>
      <c r="R2551">
        <f>IFERROR(VLOOKUP(A2551,[3]Sheet1!$A:$G,6,FALSE),0)</f>
        <v>544093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IFERROR(VLOOKUP(A2552,[1]Monitoramento_Base!$A:$J,7,FALSE),0)</f>
        <v>0</v>
      </c>
      <c r="C2552">
        <f>IFERROR(VLOOKUP(A2552,[1]Monitoramento_Base!$A:$J,8,FALSE),0)</f>
        <v>0</v>
      </c>
      <c r="D2552">
        <f>IFERROR(VLOOKUP(A2552,[1]Monitoramento_Base!$A:$K,11,FALSE),0)</f>
        <v>0</v>
      </c>
      <c r="E2552">
        <f>IFERROR(VLOOKUP(A2552,[1]Monitoramento_Base!$A:$L,12,FALSE),0)</f>
        <v>0</v>
      </c>
      <c r="F2552">
        <f>IFERROR(VLOOKUP(A2552,[1]Monitoramento_Base!$A:$O,15,FALSE),0)</f>
        <v>0</v>
      </c>
      <c r="G2552">
        <f>IFERROR(VLOOKUP(A2552,[1]Monitoramento_Base!$A:$P,16,FALSE),0)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69848</v>
      </c>
      <c r="Q2552">
        <f>IFERROR(VLOOKUP(A2552,[3]Sheet1!$A:$G,5,FALSE),0)</f>
        <v>409785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IFERROR(VLOOKUP(A2553,[1]Monitoramento_Base!$A:$J,7,FALSE),0)</f>
        <v>0</v>
      </c>
      <c r="C2553">
        <f>IFERROR(VLOOKUP(A2553,[1]Monitoramento_Base!$A:$J,8,FALSE),0)</f>
        <v>0</v>
      </c>
      <c r="D2553">
        <f>IFERROR(VLOOKUP(A2553,[1]Monitoramento_Base!$A:$K,11,FALSE),0)</f>
        <v>0</v>
      </c>
      <c r="E2553">
        <f>IFERROR(VLOOKUP(A2553,[1]Monitoramento_Base!$A:$L,12,FALSE),0)</f>
        <v>0</v>
      </c>
      <c r="F2553">
        <f>IFERROR(VLOOKUP(A2553,[1]Monitoramento_Base!$A:$O,15,FALSE),0)</f>
        <v>0</v>
      </c>
      <c r="G2553">
        <f>IFERROR(VLOOKUP(A2553,[1]Monitoramento_Base!$A:$P,16,FALSE),0)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IFERROR(VLOOKUP(A2554,[1]Monitoramento_Base!$A:$J,7,FALSE),0)</f>
        <v>0</v>
      </c>
      <c r="C2554">
        <f>IFERROR(VLOOKUP(A2554,[1]Monitoramento_Base!$A:$J,8,FALSE),0)</f>
        <v>50304475</v>
      </c>
      <c r="D2554">
        <f>IFERROR(VLOOKUP(A2554,[1]Monitoramento_Base!$A:$K,11,FALSE),0)</f>
        <v>0</v>
      </c>
      <c r="E2554">
        <f>IFERROR(VLOOKUP(A2554,[1]Monitoramento_Base!$A:$L,12,FALSE),0)</f>
        <v>48681750</v>
      </c>
      <c r="F2554">
        <f>IFERROR(VLOOKUP(A2554,[1]Monitoramento_Base!$A:$O,15,FALSE),0)</f>
        <v>0</v>
      </c>
      <c r="G2554">
        <f>IFERROR(VLOOKUP(A2554,[1]Monitoramento_Base!$A:$P,16,FALSE),0)</f>
        <v>32454500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56400</v>
      </c>
      <c r="M2554">
        <f>IFERROR(VLOOKUP(A2554,[2]Sheet1!$A:$I,9,FALSE),0)</f>
        <v>3169070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IFERROR(VLOOKUP(A2555,[1]Monitoramento_Base!$A:$J,7,FALSE),0)</f>
        <v>0</v>
      </c>
      <c r="C2555">
        <f>IFERROR(VLOOKUP(A2555,[1]Monitoramento_Base!$A:$J,8,FALSE),0)</f>
        <v>0</v>
      </c>
      <c r="D2555">
        <f>IFERROR(VLOOKUP(A2555,[1]Monitoramento_Base!$A:$K,11,FALSE),0)</f>
        <v>0</v>
      </c>
      <c r="E2555">
        <f>IFERROR(VLOOKUP(A2555,[1]Monitoramento_Base!$A:$L,12,FALSE),0)</f>
        <v>0</v>
      </c>
      <c r="F2555">
        <f>IFERROR(VLOOKUP(A2555,[1]Monitoramento_Base!$A:$O,15,FALSE),0)</f>
        <v>0</v>
      </c>
      <c r="G2555">
        <f>IFERROR(VLOOKUP(A2555,[1]Monitoramento_Base!$A:$P,16,FALSE),0)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IFERROR(VLOOKUP(A2556,[1]Monitoramento_Base!$A:$J,7,FALSE),0)</f>
        <v>0</v>
      </c>
      <c r="C2556">
        <f>IFERROR(VLOOKUP(A2556,[1]Monitoramento_Base!$A:$J,8,FALSE),0)</f>
        <v>0</v>
      </c>
      <c r="D2556">
        <f>IFERROR(VLOOKUP(A2556,[1]Monitoramento_Base!$A:$K,11,FALSE),0)</f>
        <v>0</v>
      </c>
      <c r="E2556">
        <f>IFERROR(VLOOKUP(A2556,[1]Monitoramento_Base!$A:$L,12,FALSE),0)</f>
        <v>0</v>
      </c>
      <c r="F2556">
        <f>IFERROR(VLOOKUP(A2556,[1]Monitoramento_Base!$A:$O,15,FALSE),0)</f>
        <v>0</v>
      </c>
      <c r="G2556">
        <f>IFERROR(VLOOKUP(A2556,[1]Monitoramento_Base!$A:$P,16,FALSE),0)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IFERROR(VLOOKUP(A2557,[1]Monitoramento_Base!$A:$J,7,FALSE),0)</f>
        <v>41786</v>
      </c>
      <c r="C2557">
        <f>IFERROR(VLOOKUP(A2557,[1]Monitoramento_Base!$A:$J,8,FALSE),0)</f>
        <v>15563397</v>
      </c>
      <c r="D2557">
        <f>IFERROR(VLOOKUP(A2557,[1]Monitoramento_Base!$A:$K,11,FALSE),0)</f>
        <v>43547</v>
      </c>
      <c r="E2557">
        <f>IFERROR(VLOOKUP(A2557,[1]Monitoramento_Base!$A:$L,12,FALSE),0)</f>
        <v>14165875</v>
      </c>
      <c r="F2557">
        <f>IFERROR(VLOOKUP(A2557,[1]Monitoramento_Base!$A:$O,15,FALSE),0)</f>
        <v>29960</v>
      </c>
      <c r="G2557">
        <f>IFERROR(VLOOKUP(A2557,[1]Monitoramento_Base!$A:$P,16,FALSE),0)</f>
        <v>10753307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IFERROR(VLOOKUP(A2558,[1]Monitoramento_Base!$A:$J,7,FALSE),0)</f>
        <v>0</v>
      </c>
      <c r="C2558">
        <f>IFERROR(VLOOKUP(A2558,[1]Monitoramento_Base!$A:$J,8,FALSE),0)</f>
        <v>0</v>
      </c>
      <c r="D2558">
        <f>IFERROR(VLOOKUP(A2558,[1]Monitoramento_Base!$A:$K,11,FALSE),0)</f>
        <v>0</v>
      </c>
      <c r="E2558">
        <f>IFERROR(VLOOKUP(A2558,[1]Monitoramento_Base!$A:$L,12,FALSE),0)</f>
        <v>0</v>
      </c>
      <c r="F2558">
        <f>IFERROR(VLOOKUP(A2558,[1]Monitoramento_Base!$A:$O,15,FALSE),0)</f>
        <v>0</v>
      </c>
      <c r="G2558">
        <f>IFERROR(VLOOKUP(A2558,[1]Monitoramento_Base!$A:$P,16,FALSE),0)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IFERROR(VLOOKUP(A2559,[1]Monitoramento_Base!$A:$J,7,FALSE),0)</f>
        <v>0</v>
      </c>
      <c r="C2559">
        <f>IFERROR(VLOOKUP(A2559,[1]Monitoramento_Base!$A:$J,8,FALSE),0)</f>
        <v>0</v>
      </c>
      <c r="D2559">
        <f>IFERROR(VLOOKUP(A2559,[1]Monitoramento_Base!$A:$K,11,FALSE),0)</f>
        <v>0</v>
      </c>
      <c r="E2559">
        <f>IFERROR(VLOOKUP(A2559,[1]Monitoramento_Base!$A:$L,12,FALSE),0)</f>
        <v>0</v>
      </c>
      <c r="F2559">
        <f>IFERROR(VLOOKUP(A2559,[1]Monitoramento_Base!$A:$O,15,FALSE),0)</f>
        <v>0</v>
      </c>
      <c r="G2559">
        <f>IFERROR(VLOOKUP(A2559,[1]Monitoramento_Base!$A:$P,16,FALSE),0)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IFERROR(VLOOKUP(A2560,[1]Monitoramento_Base!$A:$J,7,FALSE),0)</f>
        <v>0</v>
      </c>
      <c r="C2560">
        <f>IFERROR(VLOOKUP(A2560,[1]Monitoramento_Base!$A:$J,8,FALSE),0)</f>
        <v>0</v>
      </c>
      <c r="D2560">
        <f>IFERROR(VLOOKUP(A2560,[1]Monitoramento_Base!$A:$K,11,FALSE),0)</f>
        <v>0</v>
      </c>
      <c r="E2560">
        <f>IFERROR(VLOOKUP(A2560,[1]Monitoramento_Base!$A:$L,12,FALSE),0)</f>
        <v>0</v>
      </c>
      <c r="F2560">
        <f>IFERROR(VLOOKUP(A2560,[1]Monitoramento_Base!$A:$O,15,FALSE),0)</f>
        <v>0</v>
      </c>
      <c r="G2560">
        <f>IFERROR(VLOOKUP(A2560,[1]Monitoramento_Base!$A:$P,16,FALSE),0)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IFERROR(VLOOKUP(A2561,[1]Monitoramento_Base!$A:$J,7,FALSE),0)</f>
        <v>0</v>
      </c>
      <c r="C2561">
        <f>IFERROR(VLOOKUP(A2561,[1]Monitoramento_Base!$A:$J,8,FALSE),0)</f>
        <v>400427</v>
      </c>
      <c r="D2561">
        <f>IFERROR(VLOOKUP(A2561,[1]Monitoramento_Base!$A:$K,11,FALSE),0)</f>
        <v>0</v>
      </c>
      <c r="E2561">
        <f>IFERROR(VLOOKUP(A2561,[1]Monitoramento_Base!$A:$L,12,FALSE),0)</f>
        <v>387510</v>
      </c>
      <c r="F2561">
        <f>IFERROR(VLOOKUP(A2561,[1]Monitoramento_Base!$A:$O,15,FALSE),0)</f>
        <v>0</v>
      </c>
      <c r="G2561">
        <f>IFERROR(VLOOKUP(A2561,[1]Monitoramento_Base!$A:$P,16,FALSE),0)</f>
        <v>258340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IFERROR(VLOOKUP(A2562,[1]Monitoramento_Base!$A:$J,7,FALSE),0)</f>
        <v>0</v>
      </c>
      <c r="C2562">
        <f>IFERROR(VLOOKUP(A2562,[1]Monitoramento_Base!$A:$J,8,FALSE),0)</f>
        <v>0</v>
      </c>
      <c r="D2562">
        <f>IFERROR(VLOOKUP(A2562,[1]Monitoramento_Base!$A:$K,11,FALSE),0)</f>
        <v>0</v>
      </c>
      <c r="E2562">
        <f>IFERROR(VLOOKUP(A2562,[1]Monitoramento_Base!$A:$L,12,FALSE),0)</f>
        <v>0</v>
      </c>
      <c r="F2562">
        <f>IFERROR(VLOOKUP(A2562,[1]Monitoramento_Base!$A:$O,15,FALSE),0)</f>
        <v>0</v>
      </c>
      <c r="G2562">
        <f>IFERROR(VLOOKUP(A2562,[1]Monitoramento_Base!$A:$P,16,FALSE),0)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IFERROR(VLOOKUP(A2563,[1]Monitoramento_Base!$A:$J,7,FALSE),0)</f>
        <v>0</v>
      </c>
      <c r="C2563">
        <f>IFERROR(VLOOKUP(A2563,[1]Monitoramento_Base!$A:$J,8,FALSE),0)</f>
        <v>0</v>
      </c>
      <c r="D2563">
        <f>IFERROR(VLOOKUP(A2563,[1]Monitoramento_Base!$A:$K,11,FALSE),0)</f>
        <v>0</v>
      </c>
      <c r="E2563">
        <f>IFERROR(VLOOKUP(A2563,[1]Monitoramento_Base!$A:$L,12,FALSE),0)</f>
        <v>0</v>
      </c>
      <c r="F2563">
        <f>IFERROR(VLOOKUP(A2563,[1]Monitoramento_Base!$A:$O,15,FALSE),0)</f>
        <v>0</v>
      </c>
      <c r="G2563">
        <f>IFERROR(VLOOKUP(A2563,[1]Monitoramento_Base!$A:$P,16,FALSE),0)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IFERROR(VLOOKUP(A2564,[1]Monitoramento_Base!$A:$J,7,FALSE),0)</f>
        <v>0</v>
      </c>
      <c r="C2564">
        <f>IFERROR(VLOOKUP(A2564,[1]Monitoramento_Base!$A:$J,8,FALSE),0)</f>
        <v>115214476</v>
      </c>
      <c r="D2564">
        <f>IFERROR(VLOOKUP(A2564,[1]Monitoramento_Base!$A:$K,11,FALSE),0)</f>
        <v>0</v>
      </c>
      <c r="E2564">
        <f>IFERROR(VLOOKUP(A2564,[1]Monitoramento_Base!$A:$L,12,FALSE),0)</f>
        <v>111497880</v>
      </c>
      <c r="F2564">
        <f>IFERROR(VLOOKUP(A2564,[1]Monitoramento_Base!$A:$O,15,FALSE),0)</f>
        <v>0</v>
      </c>
      <c r="G2564">
        <f>IFERROR(VLOOKUP(A2564,[1]Monitoramento_Base!$A:$P,16,FALSE),0)</f>
        <v>74331920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IFERROR(VLOOKUP(A2565,[1]Monitoramento_Base!$A:$J,7,FALSE),0)</f>
        <v>95231</v>
      </c>
      <c r="C2565">
        <f>IFERROR(VLOOKUP(A2565,[1]Monitoramento_Base!$A:$J,8,FALSE),0)</f>
        <v>12360358</v>
      </c>
      <c r="D2565">
        <f>IFERROR(VLOOKUP(A2565,[1]Monitoramento_Base!$A:$K,11,FALSE),0)</f>
        <v>87591</v>
      </c>
      <c r="E2565">
        <f>IFERROR(VLOOKUP(A2565,[1]Monitoramento_Base!$A:$L,12,FALSE),0)</f>
        <v>11134544</v>
      </c>
      <c r="F2565">
        <f>IFERROR(VLOOKUP(A2565,[1]Monitoramento_Base!$A:$O,15,FALSE),0)</f>
        <v>54351</v>
      </c>
      <c r="G2565">
        <f>IFERROR(VLOOKUP(A2565,[1]Monitoramento_Base!$A:$P,16,FALSE),0)</f>
        <v>11392373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IFERROR(VLOOKUP(A2566,[1]Monitoramento_Base!$A:$J,7,FALSE),0)</f>
        <v>0</v>
      </c>
      <c r="C2566">
        <f>IFERROR(VLOOKUP(A2566,[1]Monitoramento_Base!$A:$J,8,FALSE),0)</f>
        <v>0</v>
      </c>
      <c r="D2566">
        <f>IFERROR(VLOOKUP(A2566,[1]Monitoramento_Base!$A:$K,11,FALSE),0)</f>
        <v>0</v>
      </c>
      <c r="E2566">
        <f>IFERROR(VLOOKUP(A2566,[1]Monitoramento_Base!$A:$L,12,FALSE),0)</f>
        <v>0</v>
      </c>
      <c r="F2566">
        <f>IFERROR(VLOOKUP(A2566,[1]Monitoramento_Base!$A:$O,15,FALSE),0)</f>
        <v>0</v>
      </c>
      <c r="G2566">
        <f>IFERROR(VLOOKUP(A2566,[1]Monitoramento_Base!$A:$P,16,FALSE),0)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191010</v>
      </c>
      <c r="Q2566">
        <f>IFERROR(VLOOKUP(A2566,[3]Sheet1!$A:$G,5,FALSE),0)</f>
        <v>462858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IFERROR(VLOOKUP(A2567,[1]Monitoramento_Base!$A:$J,7,FALSE),0)</f>
        <v>0</v>
      </c>
      <c r="C2567">
        <f>IFERROR(VLOOKUP(A2567,[1]Monitoramento_Base!$A:$J,8,FALSE),0)</f>
        <v>0</v>
      </c>
      <c r="D2567">
        <f>IFERROR(VLOOKUP(A2567,[1]Monitoramento_Base!$A:$K,11,FALSE),0)</f>
        <v>0</v>
      </c>
      <c r="E2567">
        <f>IFERROR(VLOOKUP(A2567,[1]Monitoramento_Base!$A:$L,12,FALSE),0)</f>
        <v>0</v>
      </c>
      <c r="F2567">
        <f>IFERROR(VLOOKUP(A2567,[1]Monitoramento_Base!$A:$O,15,FALSE),0)</f>
        <v>0</v>
      </c>
      <c r="G2567">
        <f>IFERROR(VLOOKUP(A2567,[1]Monitoramento_Base!$A:$P,16,FALSE),0)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45396</v>
      </c>
      <c r="Q2567">
        <f>IFERROR(VLOOKUP(A2567,[3]Sheet1!$A:$G,5,FALSE),0)</f>
        <v>290745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IFERROR(VLOOKUP(A2568,[1]Monitoramento_Base!$A:$J,7,FALSE),0)</f>
        <v>0</v>
      </c>
      <c r="C2568">
        <f>IFERROR(VLOOKUP(A2568,[1]Monitoramento_Base!$A:$J,8,FALSE),0)</f>
        <v>0</v>
      </c>
      <c r="D2568">
        <f>IFERROR(VLOOKUP(A2568,[1]Monitoramento_Base!$A:$K,11,FALSE),0)</f>
        <v>0</v>
      </c>
      <c r="E2568">
        <f>IFERROR(VLOOKUP(A2568,[1]Monitoramento_Base!$A:$L,12,FALSE),0)</f>
        <v>0</v>
      </c>
      <c r="F2568">
        <f>IFERROR(VLOOKUP(A2568,[1]Monitoramento_Base!$A:$O,15,FALSE),0)</f>
        <v>0</v>
      </c>
      <c r="G2568">
        <f>IFERROR(VLOOKUP(A2568,[1]Monitoramento_Base!$A:$P,16,FALSE),0)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IFERROR(VLOOKUP(A2569,[1]Monitoramento_Base!$A:$J,7,FALSE),0)</f>
        <v>0</v>
      </c>
      <c r="C2569">
        <f>IFERROR(VLOOKUP(A2569,[1]Monitoramento_Base!$A:$J,8,FALSE),0)</f>
        <v>0</v>
      </c>
      <c r="D2569">
        <f>IFERROR(VLOOKUP(A2569,[1]Monitoramento_Base!$A:$K,11,FALSE),0)</f>
        <v>0</v>
      </c>
      <c r="E2569">
        <f>IFERROR(VLOOKUP(A2569,[1]Monitoramento_Base!$A:$L,12,FALSE),0)</f>
        <v>0</v>
      </c>
      <c r="F2569">
        <f>IFERROR(VLOOKUP(A2569,[1]Monitoramento_Base!$A:$O,15,FALSE),0)</f>
        <v>0</v>
      </c>
      <c r="G2569">
        <f>IFERROR(VLOOKUP(A2569,[1]Monitoramento_Base!$A:$P,16,FALSE),0)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63103</v>
      </c>
      <c r="K2569">
        <f>IFERROR(VLOOKUP(A2569,[2]Sheet1!$A:$I,7,FALSE),0)</f>
        <v>484625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IFERROR(VLOOKUP(A2570,[1]Monitoramento_Base!$A:$J,7,FALSE),0)</f>
        <v>0</v>
      </c>
      <c r="C2570">
        <f>IFERROR(VLOOKUP(A2570,[1]Monitoramento_Base!$A:$J,8,FALSE),0)</f>
        <v>47067951</v>
      </c>
      <c r="D2570">
        <f>IFERROR(VLOOKUP(A2570,[1]Monitoramento_Base!$A:$K,11,FALSE),0)</f>
        <v>0</v>
      </c>
      <c r="E2570">
        <f>IFERROR(VLOOKUP(A2570,[1]Monitoramento_Base!$A:$L,12,FALSE),0)</f>
        <v>45549630</v>
      </c>
      <c r="F2570">
        <f>IFERROR(VLOOKUP(A2570,[1]Monitoramento_Base!$A:$O,15,FALSE),0)</f>
        <v>0</v>
      </c>
      <c r="G2570">
        <f>IFERROR(VLOOKUP(A2570,[1]Monitoramento_Base!$A:$P,16,FALSE),0)</f>
        <v>30366420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IFERROR(VLOOKUP(A2571,[1]Monitoramento_Base!$A:$J,7,FALSE),0)</f>
        <v>0</v>
      </c>
      <c r="C2571">
        <f>IFERROR(VLOOKUP(A2571,[1]Monitoramento_Base!$A:$J,8,FALSE),0)</f>
        <v>91730643</v>
      </c>
      <c r="D2571">
        <f>IFERROR(VLOOKUP(A2571,[1]Monitoramento_Base!$A:$K,11,FALSE),0)</f>
        <v>0</v>
      </c>
      <c r="E2571">
        <f>IFERROR(VLOOKUP(A2571,[1]Monitoramento_Base!$A:$L,12,FALSE),0)</f>
        <v>88771590</v>
      </c>
      <c r="F2571">
        <f>IFERROR(VLOOKUP(A2571,[1]Monitoramento_Base!$A:$O,15,FALSE),0)</f>
        <v>0</v>
      </c>
      <c r="G2571">
        <f>IFERROR(VLOOKUP(A2571,[1]Monitoramento_Base!$A:$P,16,FALSE),0)</f>
        <v>59181060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0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IFERROR(VLOOKUP(A2572,[1]Monitoramento_Base!$A:$J,7,FALSE),0)</f>
        <v>0</v>
      </c>
      <c r="C2572">
        <f>IFERROR(VLOOKUP(A2572,[1]Monitoramento_Base!$A:$J,8,FALSE),0)</f>
        <v>25402640</v>
      </c>
      <c r="D2572">
        <f>IFERROR(VLOOKUP(A2572,[1]Monitoramento_Base!$A:$K,11,FALSE),0)</f>
        <v>0</v>
      </c>
      <c r="E2572">
        <f>IFERROR(VLOOKUP(A2572,[1]Monitoramento_Base!$A:$L,12,FALSE),0)</f>
        <v>24583200</v>
      </c>
      <c r="F2572">
        <f>IFERROR(VLOOKUP(A2572,[1]Monitoramento_Base!$A:$O,15,FALSE),0)</f>
        <v>0</v>
      </c>
      <c r="G2572">
        <f>IFERROR(VLOOKUP(A2572,[1]Monitoramento_Base!$A:$P,16,FALSE),0)</f>
        <v>16388800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IFERROR(VLOOKUP(A2573,[1]Monitoramento_Base!$A:$J,7,FALSE),0)</f>
        <v>0</v>
      </c>
      <c r="C2573">
        <f>IFERROR(VLOOKUP(A2573,[1]Monitoramento_Base!$A:$J,8,FALSE),0)</f>
        <v>0</v>
      </c>
      <c r="D2573">
        <f>IFERROR(VLOOKUP(A2573,[1]Monitoramento_Base!$A:$K,11,FALSE),0)</f>
        <v>0</v>
      </c>
      <c r="E2573">
        <f>IFERROR(VLOOKUP(A2573,[1]Monitoramento_Base!$A:$L,12,FALSE),0)</f>
        <v>0</v>
      </c>
      <c r="F2573">
        <f>IFERROR(VLOOKUP(A2573,[1]Monitoramento_Base!$A:$O,15,FALSE),0)</f>
        <v>0</v>
      </c>
      <c r="G2573">
        <f>IFERROR(VLOOKUP(A2573,[1]Monitoramento_Base!$A:$P,16,FALSE),0)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65265</v>
      </c>
      <c r="K2573">
        <f>IFERROR(VLOOKUP(A2573,[2]Sheet1!$A:$I,7,FALSE),0)</f>
        <v>252407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IFERROR(VLOOKUP(A2574,[1]Monitoramento_Base!$A:$J,7,FALSE),0)</f>
        <v>0</v>
      </c>
      <c r="C2574">
        <f>IFERROR(VLOOKUP(A2574,[1]Monitoramento_Base!$A:$J,8,FALSE),0)</f>
        <v>0</v>
      </c>
      <c r="D2574">
        <f>IFERROR(VLOOKUP(A2574,[1]Monitoramento_Base!$A:$K,11,FALSE),0)</f>
        <v>0</v>
      </c>
      <c r="E2574">
        <f>IFERROR(VLOOKUP(A2574,[1]Monitoramento_Base!$A:$L,12,FALSE),0)</f>
        <v>0</v>
      </c>
      <c r="F2574">
        <f>IFERROR(VLOOKUP(A2574,[1]Monitoramento_Base!$A:$O,15,FALSE),0)</f>
        <v>0</v>
      </c>
      <c r="G2574">
        <f>IFERROR(VLOOKUP(A2574,[1]Monitoramento_Base!$A:$P,16,FALSE),0)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IFERROR(VLOOKUP(A2575,[1]Monitoramento_Base!$A:$J,7,FALSE),0)</f>
        <v>0</v>
      </c>
      <c r="C2575">
        <f>IFERROR(VLOOKUP(A2575,[1]Monitoramento_Base!$A:$J,8,FALSE),0)</f>
        <v>0</v>
      </c>
      <c r="D2575">
        <f>IFERROR(VLOOKUP(A2575,[1]Monitoramento_Base!$A:$K,11,FALSE),0)</f>
        <v>0</v>
      </c>
      <c r="E2575">
        <f>IFERROR(VLOOKUP(A2575,[1]Monitoramento_Base!$A:$L,12,FALSE),0)</f>
        <v>0</v>
      </c>
      <c r="F2575">
        <f>IFERROR(VLOOKUP(A2575,[1]Monitoramento_Base!$A:$O,15,FALSE),0)</f>
        <v>0</v>
      </c>
      <c r="G2575">
        <f>IFERROR(VLOOKUP(A2575,[1]Monitoramento_Base!$A:$P,16,FALSE),0)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IFERROR(VLOOKUP(A2576,[1]Monitoramento_Base!$A:$J,7,FALSE),0)</f>
        <v>142610</v>
      </c>
      <c r="C2576">
        <f>IFERROR(VLOOKUP(A2576,[1]Monitoramento_Base!$A:$J,8,FALSE),0)</f>
        <v>31063454</v>
      </c>
      <c r="D2576">
        <f>IFERROR(VLOOKUP(A2576,[1]Monitoramento_Base!$A:$K,11,FALSE),0)</f>
        <v>167277</v>
      </c>
      <c r="E2576">
        <f>IFERROR(VLOOKUP(A2576,[1]Monitoramento_Base!$A:$L,12,FALSE),0)</f>
        <v>29164355</v>
      </c>
      <c r="F2576">
        <f>IFERROR(VLOOKUP(A2576,[1]Monitoramento_Base!$A:$O,15,FALSE),0)</f>
        <v>110407</v>
      </c>
      <c r="G2576">
        <f>IFERROR(VLOOKUP(A2576,[1]Monitoramento_Base!$A:$P,16,FALSE),0)</f>
        <v>21981160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IFERROR(VLOOKUP(A2577,[1]Monitoramento_Base!$A:$J,7,FALSE),0)</f>
        <v>0</v>
      </c>
      <c r="C2577">
        <f>IFERROR(VLOOKUP(A2577,[1]Monitoramento_Base!$A:$J,8,FALSE),0)</f>
        <v>14765765</v>
      </c>
      <c r="D2577">
        <f>IFERROR(VLOOKUP(A2577,[1]Monitoramento_Base!$A:$K,11,FALSE),0)</f>
        <v>0</v>
      </c>
      <c r="E2577">
        <f>IFERROR(VLOOKUP(A2577,[1]Monitoramento_Base!$A:$L,12,FALSE),0)</f>
        <v>14289450</v>
      </c>
      <c r="F2577">
        <f>IFERROR(VLOOKUP(A2577,[1]Monitoramento_Base!$A:$O,15,FALSE),0)</f>
        <v>0</v>
      </c>
      <c r="G2577">
        <f>IFERROR(VLOOKUP(A2577,[1]Monitoramento_Base!$A:$P,16,FALSE),0)</f>
        <v>9526300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IFERROR(VLOOKUP(A2578,[1]Monitoramento_Base!$A:$J,7,FALSE),0)</f>
        <v>0</v>
      </c>
      <c r="C2578">
        <f>IFERROR(VLOOKUP(A2578,[1]Monitoramento_Base!$A:$J,8,FALSE),0)</f>
        <v>2718824</v>
      </c>
      <c r="D2578">
        <f>IFERROR(VLOOKUP(A2578,[1]Monitoramento_Base!$A:$K,11,FALSE),0)</f>
        <v>2</v>
      </c>
      <c r="E2578">
        <f>IFERROR(VLOOKUP(A2578,[1]Monitoramento_Base!$A:$L,12,FALSE),0)</f>
        <v>2631082</v>
      </c>
      <c r="F2578">
        <f>IFERROR(VLOOKUP(A2578,[1]Monitoramento_Base!$A:$O,15,FALSE),0)</f>
        <v>0</v>
      </c>
      <c r="G2578">
        <f>IFERROR(VLOOKUP(A2578,[1]Monitoramento_Base!$A:$P,16,FALSE),0)</f>
        <v>1754040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IFERROR(VLOOKUP(A2579,[1]Monitoramento_Base!$A:$J,7,FALSE),0)</f>
        <v>0</v>
      </c>
      <c r="C2579">
        <f>IFERROR(VLOOKUP(A2579,[1]Monitoramento_Base!$A:$J,8,FALSE),0)</f>
        <v>7336739</v>
      </c>
      <c r="D2579">
        <f>IFERROR(VLOOKUP(A2579,[1]Monitoramento_Base!$A:$K,11,FALSE),0)</f>
        <v>0</v>
      </c>
      <c r="E2579">
        <f>IFERROR(VLOOKUP(A2579,[1]Monitoramento_Base!$A:$L,12,FALSE),0)</f>
        <v>7100070</v>
      </c>
      <c r="F2579">
        <f>IFERROR(VLOOKUP(A2579,[1]Monitoramento_Base!$A:$O,15,FALSE),0)</f>
        <v>0</v>
      </c>
      <c r="G2579">
        <f>IFERROR(VLOOKUP(A2579,[1]Monitoramento_Base!$A:$P,16,FALSE),0)</f>
        <v>4733380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20362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200153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IFERROR(VLOOKUP(A2580,[1]Monitoramento_Base!$A:$J,7,FALSE),0)</f>
        <v>0</v>
      </c>
      <c r="C2580">
        <f>IFERROR(VLOOKUP(A2580,[1]Monitoramento_Base!$A:$J,8,FALSE),0)</f>
        <v>0</v>
      </c>
      <c r="D2580">
        <f>IFERROR(VLOOKUP(A2580,[1]Monitoramento_Base!$A:$K,11,FALSE),0)</f>
        <v>0</v>
      </c>
      <c r="E2580">
        <f>IFERROR(VLOOKUP(A2580,[1]Monitoramento_Base!$A:$L,12,FALSE),0)</f>
        <v>0</v>
      </c>
      <c r="F2580">
        <f>IFERROR(VLOOKUP(A2580,[1]Monitoramento_Base!$A:$O,15,FALSE),0)</f>
        <v>0</v>
      </c>
      <c r="G2580">
        <f>IFERROR(VLOOKUP(A2580,[1]Monitoramento_Base!$A:$P,16,FALSE),0)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367427</v>
      </c>
      <c r="Q2580">
        <f>IFERROR(VLOOKUP(A2580,[3]Sheet1!$A:$G,5,FALSE),0)</f>
        <v>1907569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IFERROR(VLOOKUP(A2581,[1]Monitoramento_Base!$A:$J,7,FALSE),0)</f>
        <v>0</v>
      </c>
      <c r="C2581">
        <f>IFERROR(VLOOKUP(A2581,[1]Monitoramento_Base!$A:$J,8,FALSE),0)</f>
        <v>0</v>
      </c>
      <c r="D2581">
        <f>IFERROR(VLOOKUP(A2581,[1]Monitoramento_Base!$A:$K,11,FALSE),0)</f>
        <v>0</v>
      </c>
      <c r="E2581">
        <f>IFERROR(VLOOKUP(A2581,[1]Monitoramento_Base!$A:$L,12,FALSE),0)</f>
        <v>0</v>
      </c>
      <c r="F2581">
        <f>IFERROR(VLOOKUP(A2581,[1]Monitoramento_Base!$A:$O,15,FALSE),0)</f>
        <v>0</v>
      </c>
      <c r="G2581">
        <f>IFERROR(VLOOKUP(A2581,[1]Monitoramento_Base!$A:$P,16,FALSE),0)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103149</v>
      </c>
      <c r="Q2581">
        <f>IFERROR(VLOOKUP(A2581,[3]Sheet1!$A:$G,5,FALSE),0)</f>
        <v>1288411</v>
      </c>
      <c r="R2581">
        <f>IFERROR(VLOOKUP(A2581,[3]Sheet1!$A:$G,6,FALSE),0)</f>
        <v>70134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IFERROR(VLOOKUP(A2582,[1]Monitoramento_Base!$A:$J,7,FALSE),0)</f>
        <v>0</v>
      </c>
      <c r="C2582">
        <f>IFERROR(VLOOKUP(A2582,[1]Monitoramento_Base!$A:$J,8,FALSE),0)</f>
        <v>193815720</v>
      </c>
      <c r="D2582">
        <f>IFERROR(VLOOKUP(A2582,[1]Monitoramento_Base!$A:$K,11,FALSE),0)</f>
        <v>0</v>
      </c>
      <c r="E2582">
        <f>IFERROR(VLOOKUP(A2582,[1]Monitoramento_Base!$A:$L,12,FALSE),0)</f>
        <v>187563600</v>
      </c>
      <c r="F2582">
        <f>IFERROR(VLOOKUP(A2582,[1]Monitoramento_Base!$A:$O,15,FALSE),0)</f>
        <v>0</v>
      </c>
      <c r="G2582">
        <f>IFERROR(VLOOKUP(A2582,[1]Monitoramento_Base!$A:$P,16,FALSE),0)</f>
        <v>125042400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IFERROR(VLOOKUP(A2583,[1]Monitoramento_Base!$A:$J,7,FALSE),0)</f>
        <v>191644</v>
      </c>
      <c r="C2583">
        <f>IFERROR(VLOOKUP(A2583,[1]Monitoramento_Base!$A:$J,8,FALSE),0)</f>
        <v>18277049</v>
      </c>
      <c r="D2583">
        <f>IFERROR(VLOOKUP(A2583,[1]Monitoramento_Base!$A:$K,11,FALSE),0)</f>
        <v>189129</v>
      </c>
      <c r="E2583">
        <f>IFERROR(VLOOKUP(A2583,[1]Monitoramento_Base!$A:$L,12,FALSE),0)</f>
        <v>18571812</v>
      </c>
      <c r="F2583">
        <f>IFERROR(VLOOKUP(A2583,[1]Monitoramento_Base!$A:$O,15,FALSE),0)</f>
        <v>121591</v>
      </c>
      <c r="G2583">
        <f>IFERROR(VLOOKUP(A2583,[1]Monitoramento_Base!$A:$P,16,FALSE),0)</f>
        <v>16425416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IFERROR(VLOOKUP(A2584,[1]Monitoramento_Base!$A:$J,7,FALSE),0)</f>
        <v>0</v>
      </c>
      <c r="C2584">
        <f>IFERROR(VLOOKUP(A2584,[1]Monitoramento_Base!$A:$J,8,FALSE),0)</f>
        <v>0</v>
      </c>
      <c r="D2584">
        <f>IFERROR(VLOOKUP(A2584,[1]Monitoramento_Base!$A:$K,11,FALSE),0)</f>
        <v>0</v>
      </c>
      <c r="E2584">
        <f>IFERROR(VLOOKUP(A2584,[1]Monitoramento_Base!$A:$L,12,FALSE),0)</f>
        <v>0</v>
      </c>
      <c r="F2584">
        <f>IFERROR(VLOOKUP(A2584,[1]Monitoramento_Base!$A:$O,15,FALSE),0)</f>
        <v>0</v>
      </c>
      <c r="G2584">
        <f>IFERROR(VLOOKUP(A2584,[1]Monitoramento_Base!$A:$P,16,FALSE),0)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24745</v>
      </c>
      <c r="Q2584">
        <f>IFERROR(VLOOKUP(A2584,[3]Sheet1!$A:$G,5,FALSE),0)</f>
        <v>574516</v>
      </c>
      <c r="R2584">
        <f>IFERROR(VLOOKUP(A2584,[3]Sheet1!$A:$G,6,FALSE),0)</f>
        <v>12536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IFERROR(VLOOKUP(A2585,[1]Monitoramento_Base!$A:$J,7,FALSE),0)</f>
        <v>0</v>
      </c>
      <c r="C2585">
        <f>IFERROR(VLOOKUP(A2585,[1]Monitoramento_Base!$A:$J,8,FALSE),0)</f>
        <v>0</v>
      </c>
      <c r="D2585">
        <f>IFERROR(VLOOKUP(A2585,[1]Monitoramento_Base!$A:$K,11,FALSE),0)</f>
        <v>0</v>
      </c>
      <c r="E2585">
        <f>IFERROR(VLOOKUP(A2585,[1]Monitoramento_Base!$A:$L,12,FALSE),0)</f>
        <v>0</v>
      </c>
      <c r="F2585">
        <f>IFERROR(VLOOKUP(A2585,[1]Monitoramento_Base!$A:$O,15,FALSE),0)</f>
        <v>0</v>
      </c>
      <c r="G2585">
        <f>IFERROR(VLOOKUP(A2585,[1]Monitoramento_Base!$A:$P,16,FALSE),0)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IFERROR(VLOOKUP(A2586,[1]Monitoramento_Base!$A:$J,7,FALSE),0)</f>
        <v>0</v>
      </c>
      <c r="C2586">
        <f>IFERROR(VLOOKUP(A2586,[1]Monitoramento_Base!$A:$J,8,FALSE),0)</f>
        <v>0</v>
      </c>
      <c r="D2586">
        <f>IFERROR(VLOOKUP(A2586,[1]Monitoramento_Base!$A:$K,11,FALSE),0)</f>
        <v>0</v>
      </c>
      <c r="E2586">
        <f>IFERROR(VLOOKUP(A2586,[1]Monitoramento_Base!$A:$L,12,FALSE),0)</f>
        <v>0</v>
      </c>
      <c r="F2586">
        <f>IFERROR(VLOOKUP(A2586,[1]Monitoramento_Base!$A:$O,15,FALSE),0)</f>
        <v>0</v>
      </c>
      <c r="G2586">
        <f>IFERROR(VLOOKUP(A2586,[1]Monitoramento_Base!$A:$P,16,FALSE),0)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272007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505962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IFERROR(VLOOKUP(A2587,[1]Monitoramento_Base!$A:$J,7,FALSE),0)</f>
        <v>0</v>
      </c>
      <c r="C2587">
        <f>IFERROR(VLOOKUP(A2587,[1]Monitoramento_Base!$A:$J,8,FALSE),0)</f>
        <v>0</v>
      </c>
      <c r="D2587">
        <f>IFERROR(VLOOKUP(A2587,[1]Monitoramento_Base!$A:$K,11,FALSE),0)</f>
        <v>0</v>
      </c>
      <c r="E2587">
        <f>IFERROR(VLOOKUP(A2587,[1]Monitoramento_Base!$A:$L,12,FALSE),0)</f>
        <v>0</v>
      </c>
      <c r="F2587">
        <f>IFERROR(VLOOKUP(A2587,[1]Monitoramento_Base!$A:$O,15,FALSE),0)</f>
        <v>0</v>
      </c>
      <c r="G2587">
        <f>IFERROR(VLOOKUP(A2587,[1]Monitoramento_Base!$A:$P,16,FALSE),0)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134505</v>
      </c>
      <c r="Q2587">
        <f>IFERROR(VLOOKUP(A2587,[3]Sheet1!$A:$G,5,FALSE),0)</f>
        <v>1257279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IFERROR(VLOOKUP(A2588,[1]Monitoramento_Base!$A:$J,7,FALSE),0)</f>
        <v>0</v>
      </c>
      <c r="C2588">
        <f>IFERROR(VLOOKUP(A2588,[1]Monitoramento_Base!$A:$J,8,FALSE),0)</f>
        <v>0</v>
      </c>
      <c r="D2588">
        <f>IFERROR(VLOOKUP(A2588,[1]Monitoramento_Base!$A:$K,11,FALSE),0)</f>
        <v>0</v>
      </c>
      <c r="E2588">
        <f>IFERROR(VLOOKUP(A2588,[1]Monitoramento_Base!$A:$L,12,FALSE),0)</f>
        <v>0</v>
      </c>
      <c r="F2588">
        <f>IFERROR(VLOOKUP(A2588,[1]Monitoramento_Base!$A:$O,15,FALSE),0)</f>
        <v>0</v>
      </c>
      <c r="G2588">
        <f>IFERROR(VLOOKUP(A2588,[1]Monitoramento_Base!$A:$P,16,FALSE),0)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IFERROR(VLOOKUP(A2589,[1]Monitoramento_Base!$A:$J,7,FALSE),0)</f>
        <v>0</v>
      </c>
      <c r="C2589">
        <f>IFERROR(VLOOKUP(A2589,[1]Monitoramento_Base!$A:$J,8,FALSE),0)</f>
        <v>288930850</v>
      </c>
      <c r="D2589">
        <f>IFERROR(VLOOKUP(A2589,[1]Monitoramento_Base!$A:$K,11,FALSE),0)</f>
        <v>0</v>
      </c>
      <c r="E2589">
        <f>IFERROR(VLOOKUP(A2589,[1]Monitoramento_Base!$A:$L,12,FALSE),0)</f>
        <v>279610500</v>
      </c>
      <c r="F2589">
        <f>IFERROR(VLOOKUP(A2589,[1]Monitoramento_Base!$A:$O,15,FALSE),0)</f>
        <v>0</v>
      </c>
      <c r="G2589">
        <f>IFERROR(VLOOKUP(A2589,[1]Monitoramento_Base!$A:$P,16,FALSE),0)</f>
        <v>186407000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2899190</v>
      </c>
      <c r="K2589">
        <f>IFERROR(VLOOKUP(A2589,[2]Sheet1!$A:$I,7,FALSE),0)</f>
        <v>12900023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IFERROR(VLOOKUP(A2590,[1]Monitoramento_Base!$A:$J,7,FALSE),0)</f>
        <v>0</v>
      </c>
      <c r="C2590">
        <f>IFERROR(VLOOKUP(A2590,[1]Monitoramento_Base!$A:$J,8,FALSE),0)</f>
        <v>0</v>
      </c>
      <c r="D2590">
        <f>IFERROR(VLOOKUP(A2590,[1]Monitoramento_Base!$A:$K,11,FALSE),0)</f>
        <v>0</v>
      </c>
      <c r="E2590">
        <f>IFERROR(VLOOKUP(A2590,[1]Monitoramento_Base!$A:$L,12,FALSE),0)</f>
        <v>0</v>
      </c>
      <c r="F2590">
        <f>IFERROR(VLOOKUP(A2590,[1]Monitoramento_Base!$A:$O,15,FALSE),0)</f>
        <v>0</v>
      </c>
      <c r="G2590">
        <f>IFERROR(VLOOKUP(A2590,[1]Monitoramento_Base!$A:$P,16,FALSE),0)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IFERROR(VLOOKUP(A2591,[1]Monitoramento_Base!$A:$J,7,FALSE),0)</f>
        <v>0</v>
      </c>
      <c r="C2591">
        <f>IFERROR(VLOOKUP(A2591,[1]Monitoramento_Base!$A:$J,8,FALSE),0)</f>
        <v>0</v>
      </c>
      <c r="D2591">
        <f>IFERROR(VLOOKUP(A2591,[1]Monitoramento_Base!$A:$K,11,FALSE),0)</f>
        <v>0</v>
      </c>
      <c r="E2591">
        <f>IFERROR(VLOOKUP(A2591,[1]Monitoramento_Base!$A:$L,12,FALSE),0)</f>
        <v>0</v>
      </c>
      <c r="F2591">
        <f>IFERROR(VLOOKUP(A2591,[1]Monitoramento_Base!$A:$O,15,FALSE),0)</f>
        <v>0</v>
      </c>
      <c r="G2591">
        <f>IFERROR(VLOOKUP(A2591,[1]Monitoramento_Base!$A:$P,16,FALSE),0)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IFERROR(VLOOKUP(A2592,[1]Monitoramento_Base!$A:$J,7,FALSE),0)</f>
        <v>0</v>
      </c>
      <c r="C2592">
        <f>IFERROR(VLOOKUP(A2592,[1]Monitoramento_Base!$A:$J,8,FALSE),0)</f>
        <v>0</v>
      </c>
      <c r="D2592">
        <f>IFERROR(VLOOKUP(A2592,[1]Monitoramento_Base!$A:$K,11,FALSE),0)</f>
        <v>0</v>
      </c>
      <c r="E2592">
        <f>IFERROR(VLOOKUP(A2592,[1]Monitoramento_Base!$A:$L,12,FALSE),0)</f>
        <v>0</v>
      </c>
      <c r="F2592">
        <f>IFERROR(VLOOKUP(A2592,[1]Monitoramento_Base!$A:$O,15,FALSE),0)</f>
        <v>0</v>
      </c>
      <c r="G2592">
        <f>IFERROR(VLOOKUP(A2592,[1]Monitoramento_Base!$A:$P,16,FALSE),0)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IFERROR(VLOOKUP(A2593,[1]Monitoramento_Base!$A:$J,7,FALSE),0)</f>
        <v>90411</v>
      </c>
      <c r="C2593">
        <f>IFERROR(VLOOKUP(A2593,[1]Monitoramento_Base!$A:$J,8,FALSE),0)</f>
        <v>5431405</v>
      </c>
      <c r="D2593">
        <f>IFERROR(VLOOKUP(A2593,[1]Monitoramento_Base!$A:$K,11,FALSE),0)</f>
        <v>80174</v>
      </c>
      <c r="E2593">
        <f>IFERROR(VLOOKUP(A2593,[1]Monitoramento_Base!$A:$L,12,FALSE),0)</f>
        <v>4487439</v>
      </c>
      <c r="F2593">
        <f>IFERROR(VLOOKUP(A2593,[1]Monitoramento_Base!$A:$O,15,FALSE),0)</f>
        <v>70516</v>
      </c>
      <c r="G2593">
        <f>IFERROR(VLOOKUP(A2593,[1]Monitoramento_Base!$A:$P,16,FALSE),0)</f>
        <v>2855375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IFERROR(VLOOKUP(A2594,[1]Monitoramento_Base!$A:$J,7,FALSE),0)</f>
        <v>26246</v>
      </c>
      <c r="C2594">
        <f>IFERROR(VLOOKUP(A2594,[1]Monitoramento_Base!$A:$J,8,FALSE),0)</f>
        <v>21317639</v>
      </c>
      <c r="D2594">
        <f>IFERROR(VLOOKUP(A2594,[1]Monitoramento_Base!$A:$K,11,FALSE),0)</f>
        <v>20122</v>
      </c>
      <c r="E2594">
        <f>IFERROR(VLOOKUP(A2594,[1]Monitoramento_Base!$A:$L,12,FALSE),0)</f>
        <v>27902425</v>
      </c>
      <c r="F2594">
        <f>IFERROR(VLOOKUP(A2594,[1]Monitoramento_Base!$A:$O,15,FALSE),0)</f>
        <v>20298</v>
      </c>
      <c r="G2594">
        <f>IFERROR(VLOOKUP(A2594,[1]Monitoramento_Base!$A:$P,16,FALSE),0)</f>
        <v>14995702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IFERROR(VLOOKUP(A2595,[1]Monitoramento_Base!$A:$J,7,FALSE),0)</f>
        <v>0</v>
      </c>
      <c r="C2595">
        <f>IFERROR(VLOOKUP(A2595,[1]Monitoramento_Base!$A:$J,8,FALSE),0)</f>
        <v>8811905</v>
      </c>
      <c r="D2595">
        <f>IFERROR(VLOOKUP(A2595,[1]Monitoramento_Base!$A:$K,11,FALSE),0)</f>
        <v>0</v>
      </c>
      <c r="E2595">
        <f>IFERROR(VLOOKUP(A2595,[1]Monitoramento_Base!$A:$L,12,FALSE),0)</f>
        <v>8527650</v>
      </c>
      <c r="F2595">
        <f>IFERROR(VLOOKUP(A2595,[1]Monitoramento_Base!$A:$O,15,FALSE),0)</f>
        <v>0</v>
      </c>
      <c r="G2595">
        <f>IFERROR(VLOOKUP(A2595,[1]Monitoramento_Base!$A:$P,16,FALSE),0)</f>
        <v>5685100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IFERROR(VLOOKUP(A2596,[1]Monitoramento_Base!$A:$J,7,FALSE),0)</f>
        <v>0</v>
      </c>
      <c r="C2596">
        <f>IFERROR(VLOOKUP(A2596,[1]Monitoramento_Base!$A:$J,8,FALSE),0)</f>
        <v>64113487</v>
      </c>
      <c r="D2596">
        <f>IFERROR(VLOOKUP(A2596,[1]Monitoramento_Base!$A:$K,11,FALSE),0)</f>
        <v>0</v>
      </c>
      <c r="E2596">
        <f>IFERROR(VLOOKUP(A2596,[1]Monitoramento_Base!$A:$L,12,FALSE),0)</f>
        <v>62045310</v>
      </c>
      <c r="F2596">
        <f>IFERROR(VLOOKUP(A2596,[1]Monitoramento_Base!$A:$O,15,FALSE),0)</f>
        <v>0</v>
      </c>
      <c r="G2596">
        <f>IFERROR(VLOOKUP(A2596,[1]Monitoramento_Base!$A:$P,16,FALSE),0)</f>
        <v>41363540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62665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IFERROR(VLOOKUP(A2597,[1]Monitoramento_Base!$A:$J,7,FALSE),0)</f>
        <v>0</v>
      </c>
      <c r="C2597">
        <f>IFERROR(VLOOKUP(A2597,[1]Monitoramento_Base!$A:$J,8,FALSE),0)</f>
        <v>9392814</v>
      </c>
      <c r="D2597">
        <f>IFERROR(VLOOKUP(A2597,[1]Monitoramento_Base!$A:$K,11,FALSE),0)</f>
        <v>0</v>
      </c>
      <c r="E2597">
        <f>IFERROR(VLOOKUP(A2597,[1]Monitoramento_Base!$A:$L,12,FALSE),0)</f>
        <v>9089820</v>
      </c>
      <c r="F2597">
        <f>IFERROR(VLOOKUP(A2597,[1]Monitoramento_Base!$A:$O,15,FALSE),0)</f>
        <v>0</v>
      </c>
      <c r="G2597">
        <f>IFERROR(VLOOKUP(A2597,[1]Monitoramento_Base!$A:$P,16,FALSE),0)</f>
        <v>6059880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IFERROR(VLOOKUP(A2598,[1]Monitoramento_Base!$A:$J,7,FALSE),0)</f>
        <v>0</v>
      </c>
      <c r="C2598">
        <f>IFERROR(VLOOKUP(A2598,[1]Monitoramento_Base!$A:$J,8,FALSE),0)</f>
        <v>4397009</v>
      </c>
      <c r="D2598">
        <f>IFERROR(VLOOKUP(A2598,[1]Monitoramento_Base!$A:$K,11,FALSE),0)</f>
        <v>0</v>
      </c>
      <c r="E2598">
        <f>IFERROR(VLOOKUP(A2598,[1]Monitoramento_Base!$A:$L,12,FALSE),0)</f>
        <v>4255170</v>
      </c>
      <c r="F2598">
        <f>IFERROR(VLOOKUP(A2598,[1]Monitoramento_Base!$A:$O,15,FALSE),0)</f>
        <v>0</v>
      </c>
      <c r="G2598">
        <f>IFERROR(VLOOKUP(A2598,[1]Monitoramento_Base!$A:$P,16,FALSE),0)</f>
        <v>2836780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13952</v>
      </c>
      <c r="Q2598">
        <f>IFERROR(VLOOKUP(A2598,[3]Sheet1!$A:$G,5,FALSE),0)</f>
        <v>857305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IFERROR(VLOOKUP(A2599,[1]Monitoramento_Base!$A:$J,7,FALSE),0)</f>
        <v>0</v>
      </c>
      <c r="C2599">
        <f>IFERROR(VLOOKUP(A2599,[1]Monitoramento_Base!$A:$J,8,FALSE),0)</f>
        <v>0</v>
      </c>
      <c r="D2599">
        <f>IFERROR(VLOOKUP(A2599,[1]Monitoramento_Base!$A:$K,11,FALSE),0)</f>
        <v>0</v>
      </c>
      <c r="E2599">
        <f>IFERROR(VLOOKUP(A2599,[1]Monitoramento_Base!$A:$L,12,FALSE),0)</f>
        <v>0</v>
      </c>
      <c r="F2599">
        <f>IFERROR(VLOOKUP(A2599,[1]Monitoramento_Base!$A:$O,15,FALSE),0)</f>
        <v>0</v>
      </c>
      <c r="G2599">
        <f>IFERROR(VLOOKUP(A2599,[1]Monitoramento_Base!$A:$P,16,FALSE),0)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131168</v>
      </c>
      <c r="Q2599">
        <f>IFERROR(VLOOKUP(A2599,[3]Sheet1!$A:$G,5,FALSE),0)</f>
        <v>420599</v>
      </c>
      <c r="R2599">
        <f>IFERROR(VLOOKUP(A2599,[3]Sheet1!$A:$G,6,FALSE),0)</f>
        <v>82547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IFERROR(VLOOKUP(A2600,[1]Monitoramento_Base!$A:$J,7,FALSE),0)</f>
        <v>51813</v>
      </c>
      <c r="C2600">
        <f>IFERROR(VLOOKUP(A2600,[1]Monitoramento_Base!$A:$J,8,FALSE),0)</f>
        <v>6252775</v>
      </c>
      <c r="D2600">
        <f>IFERROR(VLOOKUP(A2600,[1]Monitoramento_Base!$A:$K,11,FALSE),0)</f>
        <v>47597</v>
      </c>
      <c r="E2600">
        <f>IFERROR(VLOOKUP(A2600,[1]Monitoramento_Base!$A:$L,12,FALSE),0)</f>
        <v>4882275</v>
      </c>
      <c r="F2600">
        <f>IFERROR(VLOOKUP(A2600,[1]Monitoramento_Base!$A:$O,15,FALSE),0)</f>
        <v>30820</v>
      </c>
      <c r="G2600">
        <f>IFERROR(VLOOKUP(A2600,[1]Monitoramento_Base!$A:$P,16,FALSE),0)</f>
        <v>3456144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IFERROR(VLOOKUP(A2601,[1]Monitoramento_Base!$A:$J,7,FALSE),0)</f>
        <v>0</v>
      </c>
      <c r="C2601">
        <f>IFERROR(VLOOKUP(A2601,[1]Monitoramento_Base!$A:$J,8,FALSE),0)</f>
        <v>15106269</v>
      </c>
      <c r="D2601">
        <f>IFERROR(VLOOKUP(A2601,[1]Monitoramento_Base!$A:$K,11,FALSE),0)</f>
        <v>0</v>
      </c>
      <c r="E2601">
        <f>IFERROR(VLOOKUP(A2601,[1]Monitoramento_Base!$A:$L,12,FALSE),0)</f>
        <v>14618970</v>
      </c>
      <c r="F2601">
        <f>IFERROR(VLOOKUP(A2601,[1]Monitoramento_Base!$A:$O,15,FALSE),0)</f>
        <v>0</v>
      </c>
      <c r="G2601">
        <f>IFERROR(VLOOKUP(A2601,[1]Monitoramento_Base!$A:$P,16,FALSE),0)</f>
        <v>9745980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IFERROR(VLOOKUP(A2602,[1]Monitoramento_Base!$A:$J,7,FALSE),0)</f>
        <v>0</v>
      </c>
      <c r="C2602">
        <f>IFERROR(VLOOKUP(A2602,[1]Monitoramento_Base!$A:$J,8,FALSE),0)</f>
        <v>17672418</v>
      </c>
      <c r="D2602">
        <f>IFERROR(VLOOKUP(A2602,[1]Monitoramento_Base!$A:$K,11,FALSE),0)</f>
        <v>0</v>
      </c>
      <c r="E2602">
        <f>IFERROR(VLOOKUP(A2602,[1]Monitoramento_Base!$A:$L,12,FALSE),0)</f>
        <v>17102340</v>
      </c>
      <c r="F2602">
        <f>IFERROR(VLOOKUP(A2602,[1]Monitoramento_Base!$A:$O,15,FALSE),0)</f>
        <v>0</v>
      </c>
      <c r="G2602">
        <f>IFERROR(VLOOKUP(A2602,[1]Monitoramento_Base!$A:$P,16,FALSE),0)</f>
        <v>11401560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IFERROR(VLOOKUP(A2603,[1]Monitoramento_Base!$A:$J,7,FALSE),0)</f>
        <v>0</v>
      </c>
      <c r="C2603">
        <f>IFERROR(VLOOKUP(A2603,[1]Monitoramento_Base!$A:$J,8,FALSE),0)</f>
        <v>0</v>
      </c>
      <c r="D2603">
        <f>IFERROR(VLOOKUP(A2603,[1]Monitoramento_Base!$A:$K,11,FALSE),0)</f>
        <v>0</v>
      </c>
      <c r="E2603">
        <f>IFERROR(VLOOKUP(A2603,[1]Monitoramento_Base!$A:$L,12,FALSE),0)</f>
        <v>0</v>
      </c>
      <c r="F2603">
        <f>IFERROR(VLOOKUP(A2603,[1]Monitoramento_Base!$A:$O,15,FALSE),0)</f>
        <v>0</v>
      </c>
      <c r="G2603">
        <f>IFERROR(VLOOKUP(A2603,[1]Monitoramento_Base!$A:$P,16,FALSE),0)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IFERROR(VLOOKUP(A2604,[1]Monitoramento_Base!$A:$J,7,FALSE),0)</f>
        <v>0</v>
      </c>
      <c r="C2604">
        <f>IFERROR(VLOOKUP(A2604,[1]Monitoramento_Base!$A:$J,8,FALSE),0)</f>
        <v>0</v>
      </c>
      <c r="D2604">
        <f>IFERROR(VLOOKUP(A2604,[1]Monitoramento_Base!$A:$K,11,FALSE),0)</f>
        <v>0</v>
      </c>
      <c r="E2604">
        <f>IFERROR(VLOOKUP(A2604,[1]Monitoramento_Base!$A:$L,12,FALSE),0)</f>
        <v>0</v>
      </c>
      <c r="F2604">
        <f>IFERROR(VLOOKUP(A2604,[1]Monitoramento_Base!$A:$O,15,FALSE),0)</f>
        <v>0</v>
      </c>
      <c r="G2604">
        <f>IFERROR(VLOOKUP(A2604,[1]Monitoramento_Base!$A:$P,16,FALSE),0)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IFERROR(VLOOKUP(A2605,[1]Monitoramento_Base!$A:$J,7,FALSE),0)</f>
        <v>0</v>
      </c>
      <c r="C2605">
        <f>IFERROR(VLOOKUP(A2605,[1]Monitoramento_Base!$A:$J,8,FALSE),0)</f>
        <v>0</v>
      </c>
      <c r="D2605">
        <f>IFERROR(VLOOKUP(A2605,[1]Monitoramento_Base!$A:$K,11,FALSE),0)</f>
        <v>0</v>
      </c>
      <c r="E2605">
        <f>IFERROR(VLOOKUP(A2605,[1]Monitoramento_Base!$A:$L,12,FALSE),0)</f>
        <v>0</v>
      </c>
      <c r="F2605">
        <f>IFERROR(VLOOKUP(A2605,[1]Monitoramento_Base!$A:$O,15,FALSE),0)</f>
        <v>0</v>
      </c>
      <c r="G2605">
        <f>IFERROR(VLOOKUP(A2605,[1]Monitoramento_Base!$A:$P,16,FALSE),0)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IFERROR(VLOOKUP(A2606,[1]Monitoramento_Base!$A:$J,7,FALSE),0)</f>
        <v>0</v>
      </c>
      <c r="C2606">
        <f>IFERROR(VLOOKUP(A2606,[1]Monitoramento_Base!$A:$J,8,FALSE),0)</f>
        <v>0</v>
      </c>
      <c r="D2606">
        <f>IFERROR(VLOOKUP(A2606,[1]Monitoramento_Base!$A:$K,11,FALSE),0)</f>
        <v>0</v>
      </c>
      <c r="E2606">
        <f>IFERROR(VLOOKUP(A2606,[1]Monitoramento_Base!$A:$L,12,FALSE),0)</f>
        <v>0</v>
      </c>
      <c r="F2606">
        <f>IFERROR(VLOOKUP(A2606,[1]Monitoramento_Base!$A:$O,15,FALSE),0)</f>
        <v>0</v>
      </c>
      <c r="G2606">
        <f>IFERROR(VLOOKUP(A2606,[1]Monitoramento_Base!$A:$P,16,FALSE),0)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IFERROR(VLOOKUP(A2607,[1]Monitoramento_Base!$A:$J,7,FALSE),0)</f>
        <v>0</v>
      </c>
      <c r="C2607">
        <f>IFERROR(VLOOKUP(A2607,[1]Monitoramento_Base!$A:$J,8,FALSE),0)</f>
        <v>12560146</v>
      </c>
      <c r="D2607">
        <f>IFERROR(VLOOKUP(A2607,[1]Monitoramento_Base!$A:$K,11,FALSE),0)</f>
        <v>0</v>
      </c>
      <c r="E2607">
        <f>IFERROR(VLOOKUP(A2607,[1]Monitoramento_Base!$A:$L,12,FALSE),0)</f>
        <v>12154980</v>
      </c>
      <c r="F2607">
        <f>IFERROR(VLOOKUP(A2607,[1]Monitoramento_Base!$A:$O,15,FALSE),0)</f>
        <v>0</v>
      </c>
      <c r="G2607">
        <f>IFERROR(VLOOKUP(A2607,[1]Monitoramento_Base!$A:$P,16,FALSE),0)</f>
        <v>8103320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104772</v>
      </c>
      <c r="K2607">
        <f>IFERROR(VLOOKUP(A2607,[2]Sheet1!$A:$I,7,FALSE),0)</f>
        <v>688041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IFERROR(VLOOKUP(A2608,[1]Monitoramento_Base!$A:$J,7,FALSE),0)</f>
        <v>0</v>
      </c>
      <c r="C2608">
        <f>IFERROR(VLOOKUP(A2608,[1]Monitoramento_Base!$A:$J,8,FALSE),0)</f>
        <v>78433162</v>
      </c>
      <c r="D2608">
        <f>IFERROR(VLOOKUP(A2608,[1]Monitoramento_Base!$A:$K,11,FALSE),0)</f>
        <v>0</v>
      </c>
      <c r="E2608">
        <f>IFERROR(VLOOKUP(A2608,[1]Monitoramento_Base!$A:$L,12,FALSE),0)</f>
        <v>75903060</v>
      </c>
      <c r="F2608">
        <f>IFERROR(VLOOKUP(A2608,[1]Monitoramento_Base!$A:$O,15,FALSE),0)</f>
        <v>0</v>
      </c>
      <c r="G2608">
        <f>IFERROR(VLOOKUP(A2608,[1]Monitoramento_Base!$A:$P,16,FALSE),0)</f>
        <v>50602040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IFERROR(VLOOKUP(A2609,[1]Monitoramento_Base!$A:$J,7,FALSE),0)</f>
        <v>88719</v>
      </c>
      <c r="C2609">
        <f>IFERROR(VLOOKUP(A2609,[1]Monitoramento_Base!$A:$J,8,FALSE),0)</f>
        <v>17844924</v>
      </c>
      <c r="D2609">
        <f>IFERROR(VLOOKUP(A2609,[1]Monitoramento_Base!$A:$K,11,FALSE),0)</f>
        <v>85774</v>
      </c>
      <c r="E2609">
        <f>IFERROR(VLOOKUP(A2609,[1]Monitoramento_Base!$A:$L,12,FALSE),0)</f>
        <v>16267827</v>
      </c>
      <c r="F2609">
        <f>IFERROR(VLOOKUP(A2609,[1]Monitoramento_Base!$A:$O,15,FALSE),0)</f>
        <v>58366</v>
      </c>
      <c r="G2609">
        <f>IFERROR(VLOOKUP(A2609,[1]Monitoramento_Base!$A:$P,16,FALSE),0)</f>
        <v>9993908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IFERROR(VLOOKUP(A2610,[1]Monitoramento_Base!$A:$J,7,FALSE),0)</f>
        <v>0</v>
      </c>
      <c r="C2610">
        <f>IFERROR(VLOOKUP(A2610,[1]Monitoramento_Base!$A:$J,8,FALSE),0)</f>
        <v>0</v>
      </c>
      <c r="D2610">
        <f>IFERROR(VLOOKUP(A2610,[1]Monitoramento_Base!$A:$K,11,FALSE),0)</f>
        <v>0</v>
      </c>
      <c r="E2610">
        <f>IFERROR(VLOOKUP(A2610,[1]Monitoramento_Base!$A:$L,12,FALSE),0)</f>
        <v>0</v>
      </c>
      <c r="F2610">
        <f>IFERROR(VLOOKUP(A2610,[1]Monitoramento_Base!$A:$O,15,FALSE),0)</f>
        <v>0</v>
      </c>
      <c r="G2610">
        <f>IFERROR(VLOOKUP(A2610,[1]Monitoramento_Base!$A:$P,16,FALSE),0)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988</v>
      </c>
      <c r="Q2610">
        <f>IFERROR(VLOOKUP(A2610,[3]Sheet1!$A:$G,5,FALSE),0)</f>
        <v>0</v>
      </c>
      <c r="R2610">
        <f>IFERROR(VLOOKUP(A2610,[3]Sheet1!$A:$G,6,FALSE),0)</f>
        <v>60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IFERROR(VLOOKUP(A2611,[1]Monitoramento_Base!$A:$J,7,FALSE),0)</f>
        <v>0</v>
      </c>
      <c r="C2611">
        <f>IFERROR(VLOOKUP(A2611,[1]Monitoramento_Base!$A:$J,8,FALSE),0)</f>
        <v>0</v>
      </c>
      <c r="D2611">
        <f>IFERROR(VLOOKUP(A2611,[1]Monitoramento_Base!$A:$K,11,FALSE),0)</f>
        <v>0</v>
      </c>
      <c r="E2611">
        <f>IFERROR(VLOOKUP(A2611,[1]Monitoramento_Base!$A:$L,12,FALSE),0)</f>
        <v>0</v>
      </c>
      <c r="F2611">
        <f>IFERROR(VLOOKUP(A2611,[1]Monitoramento_Base!$A:$O,15,FALSE),0)</f>
        <v>0</v>
      </c>
      <c r="G2611">
        <f>IFERROR(VLOOKUP(A2611,[1]Monitoramento_Base!$A:$P,16,FALSE),0)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IFERROR(VLOOKUP(A2612,[1]Monitoramento_Base!$A:$J,7,FALSE),0)</f>
        <v>0</v>
      </c>
      <c r="C2612">
        <f>IFERROR(VLOOKUP(A2612,[1]Monitoramento_Base!$A:$J,8,FALSE),0)</f>
        <v>0</v>
      </c>
      <c r="D2612">
        <f>IFERROR(VLOOKUP(A2612,[1]Monitoramento_Base!$A:$K,11,FALSE),0)</f>
        <v>0</v>
      </c>
      <c r="E2612">
        <f>IFERROR(VLOOKUP(A2612,[1]Monitoramento_Base!$A:$L,12,FALSE),0)</f>
        <v>0</v>
      </c>
      <c r="F2612">
        <f>IFERROR(VLOOKUP(A2612,[1]Monitoramento_Base!$A:$O,15,FALSE),0)</f>
        <v>0</v>
      </c>
      <c r="G2612">
        <f>IFERROR(VLOOKUP(A2612,[1]Monitoramento_Base!$A:$P,16,FALSE),0)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143848</v>
      </c>
      <c r="Q2612">
        <f>IFERROR(VLOOKUP(A2612,[3]Sheet1!$A:$G,5,FALSE),0)</f>
        <v>1546466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IFERROR(VLOOKUP(A2613,[1]Monitoramento_Base!$A:$J,7,FALSE),0)</f>
        <v>0</v>
      </c>
      <c r="C2613">
        <f>IFERROR(VLOOKUP(A2613,[1]Monitoramento_Base!$A:$J,8,FALSE),0)</f>
        <v>946740</v>
      </c>
      <c r="D2613">
        <f>IFERROR(VLOOKUP(A2613,[1]Monitoramento_Base!$A:$K,11,FALSE),0)</f>
        <v>0</v>
      </c>
      <c r="E2613">
        <f>IFERROR(VLOOKUP(A2613,[1]Monitoramento_Base!$A:$L,12,FALSE),0)</f>
        <v>916200</v>
      </c>
      <c r="F2613">
        <f>IFERROR(VLOOKUP(A2613,[1]Monitoramento_Base!$A:$O,15,FALSE),0)</f>
        <v>0</v>
      </c>
      <c r="G2613">
        <f>IFERROR(VLOOKUP(A2613,[1]Monitoramento_Base!$A:$P,16,FALSE),0)</f>
        <v>610800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IFERROR(VLOOKUP(A2614,[1]Monitoramento_Base!$A:$J,7,FALSE),0)</f>
        <v>0</v>
      </c>
      <c r="C2614">
        <f>IFERROR(VLOOKUP(A2614,[1]Monitoramento_Base!$A:$J,8,FALSE),0)</f>
        <v>0</v>
      </c>
      <c r="D2614">
        <f>IFERROR(VLOOKUP(A2614,[1]Monitoramento_Base!$A:$K,11,FALSE),0)</f>
        <v>0</v>
      </c>
      <c r="E2614">
        <f>IFERROR(VLOOKUP(A2614,[1]Monitoramento_Base!$A:$L,12,FALSE),0)</f>
        <v>0</v>
      </c>
      <c r="F2614">
        <f>IFERROR(VLOOKUP(A2614,[1]Monitoramento_Base!$A:$O,15,FALSE),0)</f>
        <v>0</v>
      </c>
      <c r="G2614">
        <f>IFERROR(VLOOKUP(A2614,[1]Monitoramento_Base!$A:$P,16,FALSE),0)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IFERROR(VLOOKUP(A2615,[1]Monitoramento_Base!$A:$J,7,FALSE),0)</f>
        <v>0</v>
      </c>
      <c r="C2615">
        <f>IFERROR(VLOOKUP(A2615,[1]Monitoramento_Base!$A:$J,8,FALSE),0)</f>
        <v>1550</v>
      </c>
      <c r="D2615">
        <f>IFERROR(VLOOKUP(A2615,[1]Monitoramento_Base!$A:$K,11,FALSE),0)</f>
        <v>0</v>
      </c>
      <c r="E2615">
        <f>IFERROR(VLOOKUP(A2615,[1]Monitoramento_Base!$A:$L,12,FALSE),0)</f>
        <v>1500</v>
      </c>
      <c r="F2615">
        <f>IFERROR(VLOOKUP(A2615,[1]Monitoramento_Base!$A:$O,15,FALSE),0)</f>
        <v>0</v>
      </c>
      <c r="G2615">
        <f>IFERROR(VLOOKUP(A2615,[1]Monitoramento_Base!$A:$P,16,FALSE),0)</f>
        <v>1000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IFERROR(VLOOKUP(A2616,[1]Monitoramento_Base!$A:$J,7,FALSE),0)</f>
        <v>109798</v>
      </c>
      <c r="C2616">
        <f>IFERROR(VLOOKUP(A2616,[1]Monitoramento_Base!$A:$J,8,FALSE),0)</f>
        <v>22760293</v>
      </c>
      <c r="D2616">
        <f>IFERROR(VLOOKUP(A2616,[1]Monitoramento_Base!$A:$K,11,FALSE),0)</f>
        <v>99102</v>
      </c>
      <c r="E2616">
        <f>IFERROR(VLOOKUP(A2616,[1]Monitoramento_Base!$A:$L,12,FALSE),0)</f>
        <v>20579033</v>
      </c>
      <c r="F2616">
        <f>IFERROR(VLOOKUP(A2616,[1]Monitoramento_Base!$A:$O,15,FALSE),0)</f>
        <v>66801</v>
      </c>
      <c r="G2616">
        <f>IFERROR(VLOOKUP(A2616,[1]Monitoramento_Base!$A:$P,16,FALSE),0)</f>
        <v>13177130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IFERROR(VLOOKUP(A2617,[1]Monitoramento_Base!$A:$J,7,FALSE),0)</f>
        <v>0</v>
      </c>
      <c r="C2617">
        <f>IFERROR(VLOOKUP(A2617,[1]Monitoramento_Base!$A:$J,8,FALSE),0)</f>
        <v>0</v>
      </c>
      <c r="D2617">
        <f>IFERROR(VLOOKUP(A2617,[1]Monitoramento_Base!$A:$K,11,FALSE),0)</f>
        <v>0</v>
      </c>
      <c r="E2617">
        <f>IFERROR(VLOOKUP(A2617,[1]Monitoramento_Base!$A:$L,12,FALSE),0)</f>
        <v>0</v>
      </c>
      <c r="F2617">
        <f>IFERROR(VLOOKUP(A2617,[1]Monitoramento_Base!$A:$O,15,FALSE),0)</f>
        <v>0</v>
      </c>
      <c r="G2617">
        <f>IFERROR(VLOOKUP(A2617,[1]Monitoramento_Base!$A:$P,16,FALSE),0)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IFERROR(VLOOKUP(A2618,[1]Monitoramento_Base!$A:$J,7,FALSE),0)</f>
        <v>0</v>
      </c>
      <c r="C2618">
        <f>IFERROR(VLOOKUP(A2618,[1]Monitoramento_Base!$A:$J,8,FALSE),0)</f>
        <v>0</v>
      </c>
      <c r="D2618">
        <f>IFERROR(VLOOKUP(A2618,[1]Monitoramento_Base!$A:$K,11,FALSE),0)</f>
        <v>0</v>
      </c>
      <c r="E2618">
        <f>IFERROR(VLOOKUP(A2618,[1]Monitoramento_Base!$A:$L,12,FALSE),0)</f>
        <v>0</v>
      </c>
      <c r="F2618">
        <f>IFERROR(VLOOKUP(A2618,[1]Monitoramento_Base!$A:$O,15,FALSE),0)</f>
        <v>0</v>
      </c>
      <c r="G2618">
        <f>IFERROR(VLOOKUP(A2618,[1]Monitoramento_Base!$A:$P,16,FALSE),0)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114374</v>
      </c>
      <c r="K2618">
        <f>IFERROR(VLOOKUP(A2618,[2]Sheet1!$A:$I,7,FALSE),0)</f>
        <v>1053255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IFERROR(VLOOKUP(A2619,[1]Monitoramento_Base!$A:$J,7,FALSE),0)</f>
        <v>0</v>
      </c>
      <c r="C2619">
        <f>IFERROR(VLOOKUP(A2619,[1]Monitoramento_Base!$A:$J,8,FALSE),0)</f>
        <v>0</v>
      </c>
      <c r="D2619">
        <f>IFERROR(VLOOKUP(A2619,[1]Monitoramento_Base!$A:$K,11,FALSE),0)</f>
        <v>0</v>
      </c>
      <c r="E2619">
        <f>IFERROR(VLOOKUP(A2619,[1]Monitoramento_Base!$A:$L,12,FALSE),0)</f>
        <v>0</v>
      </c>
      <c r="F2619">
        <f>IFERROR(VLOOKUP(A2619,[1]Monitoramento_Base!$A:$O,15,FALSE),0)</f>
        <v>0</v>
      </c>
      <c r="G2619">
        <f>IFERROR(VLOOKUP(A2619,[1]Monitoramento_Base!$A:$P,16,FALSE),0)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465932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IFERROR(VLOOKUP(A2620,[1]Monitoramento_Base!$A:$J,7,FALSE),0)</f>
        <v>0</v>
      </c>
      <c r="C2620">
        <f>IFERROR(VLOOKUP(A2620,[1]Monitoramento_Base!$A:$J,8,FALSE),0)</f>
        <v>904642</v>
      </c>
      <c r="D2620">
        <f>IFERROR(VLOOKUP(A2620,[1]Monitoramento_Base!$A:$K,11,FALSE),0)</f>
        <v>0</v>
      </c>
      <c r="E2620">
        <f>IFERROR(VLOOKUP(A2620,[1]Monitoramento_Base!$A:$L,12,FALSE),0)</f>
        <v>875460</v>
      </c>
      <c r="F2620">
        <f>IFERROR(VLOOKUP(A2620,[1]Monitoramento_Base!$A:$O,15,FALSE),0)</f>
        <v>0</v>
      </c>
      <c r="G2620">
        <f>IFERROR(VLOOKUP(A2620,[1]Monitoramento_Base!$A:$P,16,FALSE),0)</f>
        <v>583640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IFERROR(VLOOKUP(A2621,[1]Monitoramento_Base!$A:$J,7,FALSE),0)</f>
        <v>0</v>
      </c>
      <c r="C2621">
        <f>IFERROR(VLOOKUP(A2621,[1]Monitoramento_Base!$A:$J,8,FALSE),0)</f>
        <v>0</v>
      </c>
      <c r="D2621">
        <f>IFERROR(VLOOKUP(A2621,[1]Monitoramento_Base!$A:$K,11,FALSE),0)</f>
        <v>0</v>
      </c>
      <c r="E2621">
        <f>IFERROR(VLOOKUP(A2621,[1]Monitoramento_Base!$A:$L,12,FALSE),0)</f>
        <v>0</v>
      </c>
      <c r="F2621">
        <f>IFERROR(VLOOKUP(A2621,[1]Monitoramento_Base!$A:$O,15,FALSE),0)</f>
        <v>0</v>
      </c>
      <c r="G2621">
        <f>IFERROR(VLOOKUP(A2621,[1]Monitoramento_Base!$A:$P,16,FALSE),0)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120885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IFERROR(VLOOKUP(A2622,[1]Monitoramento_Base!$A:$J,7,FALSE),0)</f>
        <v>0</v>
      </c>
      <c r="C2622">
        <f>IFERROR(VLOOKUP(A2622,[1]Monitoramento_Base!$A:$J,8,FALSE),0)</f>
        <v>0</v>
      </c>
      <c r="D2622">
        <f>IFERROR(VLOOKUP(A2622,[1]Monitoramento_Base!$A:$K,11,FALSE),0)</f>
        <v>0</v>
      </c>
      <c r="E2622">
        <f>IFERROR(VLOOKUP(A2622,[1]Monitoramento_Base!$A:$L,12,FALSE),0)</f>
        <v>0</v>
      </c>
      <c r="F2622">
        <f>IFERROR(VLOOKUP(A2622,[1]Monitoramento_Base!$A:$O,15,FALSE),0)</f>
        <v>0</v>
      </c>
      <c r="G2622">
        <f>IFERROR(VLOOKUP(A2622,[1]Monitoramento_Base!$A:$P,16,FALSE),0)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41528</v>
      </c>
      <c r="Q2622">
        <f>IFERROR(VLOOKUP(A2622,[3]Sheet1!$A:$G,5,FALSE),0)</f>
        <v>192825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IFERROR(VLOOKUP(A2623,[1]Monitoramento_Base!$A:$J,7,FALSE),0)</f>
        <v>8948</v>
      </c>
      <c r="C2623">
        <f>IFERROR(VLOOKUP(A2623,[1]Monitoramento_Base!$A:$J,8,FALSE),0)</f>
        <v>40987341</v>
      </c>
      <c r="D2623">
        <f>IFERROR(VLOOKUP(A2623,[1]Monitoramento_Base!$A:$K,11,FALSE),0)</f>
        <v>14365</v>
      </c>
      <c r="E2623">
        <f>IFERROR(VLOOKUP(A2623,[1]Monitoramento_Base!$A:$L,12,FALSE),0)</f>
        <v>41436976</v>
      </c>
      <c r="F2623">
        <f>IFERROR(VLOOKUP(A2623,[1]Monitoramento_Base!$A:$O,15,FALSE),0)</f>
        <v>6160</v>
      </c>
      <c r="G2623">
        <f>IFERROR(VLOOKUP(A2623,[1]Monitoramento_Base!$A:$P,16,FALSE),0)</f>
        <v>28900399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IFERROR(VLOOKUP(A2624,[1]Monitoramento_Base!$A:$J,7,FALSE),0)</f>
        <v>0</v>
      </c>
      <c r="C2624">
        <f>IFERROR(VLOOKUP(A2624,[1]Monitoramento_Base!$A:$J,8,FALSE),0)</f>
        <v>238561616</v>
      </c>
      <c r="D2624">
        <f>IFERROR(VLOOKUP(A2624,[1]Monitoramento_Base!$A:$K,11,FALSE),0)</f>
        <v>0</v>
      </c>
      <c r="E2624">
        <f>IFERROR(VLOOKUP(A2624,[1]Monitoramento_Base!$A:$L,12,FALSE),0)</f>
        <v>230866080</v>
      </c>
      <c r="F2624">
        <f>IFERROR(VLOOKUP(A2624,[1]Monitoramento_Base!$A:$O,15,FALSE),0)</f>
        <v>0</v>
      </c>
      <c r="G2624">
        <f>IFERROR(VLOOKUP(A2624,[1]Monitoramento_Base!$A:$P,16,FALSE),0)</f>
        <v>153910720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1095251</v>
      </c>
      <c r="K2624">
        <f>IFERROR(VLOOKUP(A2624,[2]Sheet1!$A:$I,7,FALSE),0)</f>
        <v>2782157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IFERROR(VLOOKUP(A2625,[1]Monitoramento_Base!$A:$J,7,FALSE),0)</f>
        <v>76244</v>
      </c>
      <c r="C2625">
        <f>IFERROR(VLOOKUP(A2625,[1]Monitoramento_Base!$A:$J,8,FALSE),0)</f>
        <v>44165979</v>
      </c>
      <c r="D2625">
        <f>IFERROR(VLOOKUP(A2625,[1]Monitoramento_Base!$A:$K,11,FALSE),0)</f>
        <v>90710</v>
      </c>
      <c r="E2625">
        <f>IFERROR(VLOOKUP(A2625,[1]Monitoramento_Base!$A:$L,12,FALSE),0)</f>
        <v>44801823</v>
      </c>
      <c r="F2625">
        <f>IFERROR(VLOOKUP(A2625,[1]Monitoramento_Base!$A:$O,15,FALSE),0)</f>
        <v>70479</v>
      </c>
      <c r="G2625">
        <f>IFERROR(VLOOKUP(A2625,[1]Monitoramento_Base!$A:$P,16,FALSE),0)</f>
        <v>28586261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IFERROR(VLOOKUP(A2626,[1]Monitoramento_Base!$A:$J,7,FALSE),0)</f>
        <v>0</v>
      </c>
      <c r="C2626">
        <f>IFERROR(VLOOKUP(A2626,[1]Monitoramento_Base!$A:$J,8,FALSE),0)</f>
        <v>69869443</v>
      </c>
      <c r="D2626">
        <f>IFERROR(VLOOKUP(A2626,[1]Monitoramento_Base!$A:$K,11,FALSE),0)</f>
        <v>0</v>
      </c>
      <c r="E2626">
        <f>IFERROR(VLOOKUP(A2626,[1]Monitoramento_Base!$A:$L,12,FALSE),0)</f>
        <v>67615590</v>
      </c>
      <c r="F2626">
        <f>IFERROR(VLOOKUP(A2626,[1]Monitoramento_Base!$A:$O,15,FALSE),0)</f>
        <v>0</v>
      </c>
      <c r="G2626">
        <f>IFERROR(VLOOKUP(A2626,[1]Monitoramento_Base!$A:$P,16,FALSE),0)</f>
        <v>45077060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335206</v>
      </c>
      <c r="K2626">
        <f>IFERROR(VLOOKUP(A2626,[2]Sheet1!$A:$I,7,FALSE),0)</f>
        <v>0</v>
      </c>
      <c r="L2626">
        <f>IFERROR(VLOOKUP(A2626,[2]Sheet1!$A:$I,8,FALSE),0)</f>
        <v>59388</v>
      </c>
      <c r="M2626">
        <f>IFERROR(VLOOKUP(A2626,[2]Sheet1!$A:$I,9,FALSE),0)</f>
        <v>1138244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IFERROR(VLOOKUP(A2627,[1]Monitoramento_Base!$A:$J,7,FALSE),0)</f>
        <v>0</v>
      </c>
      <c r="C2627">
        <f>IFERROR(VLOOKUP(A2627,[1]Monitoramento_Base!$A:$J,8,FALSE),0)</f>
        <v>0</v>
      </c>
      <c r="D2627">
        <f>IFERROR(VLOOKUP(A2627,[1]Monitoramento_Base!$A:$K,11,FALSE),0)</f>
        <v>0</v>
      </c>
      <c r="E2627">
        <f>IFERROR(VLOOKUP(A2627,[1]Monitoramento_Base!$A:$L,12,FALSE),0)</f>
        <v>0</v>
      </c>
      <c r="F2627">
        <f>IFERROR(VLOOKUP(A2627,[1]Monitoramento_Base!$A:$O,15,FALSE),0)</f>
        <v>0</v>
      </c>
      <c r="G2627">
        <f>IFERROR(VLOOKUP(A2627,[1]Monitoramento_Base!$A:$P,16,FALSE),0)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IFERROR(VLOOKUP(A2628,[1]Monitoramento_Base!$A:$J,7,FALSE),0)</f>
        <v>0</v>
      </c>
      <c r="C2628">
        <f>IFERROR(VLOOKUP(A2628,[1]Monitoramento_Base!$A:$J,8,FALSE),0)</f>
        <v>22950385</v>
      </c>
      <c r="D2628">
        <f>IFERROR(VLOOKUP(A2628,[1]Monitoramento_Base!$A:$K,11,FALSE),0)</f>
        <v>0</v>
      </c>
      <c r="E2628">
        <f>IFERROR(VLOOKUP(A2628,[1]Monitoramento_Base!$A:$L,12,FALSE),0)</f>
        <v>22210050</v>
      </c>
      <c r="F2628">
        <f>IFERROR(VLOOKUP(A2628,[1]Monitoramento_Base!$A:$O,15,FALSE),0)</f>
        <v>0</v>
      </c>
      <c r="G2628">
        <f>IFERROR(VLOOKUP(A2628,[1]Monitoramento_Base!$A:$P,16,FALSE),0)</f>
        <v>14806700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IFERROR(VLOOKUP(A2629,[1]Monitoramento_Base!$A:$J,7,FALSE),0)</f>
        <v>0</v>
      </c>
      <c r="C2629">
        <f>IFERROR(VLOOKUP(A2629,[1]Monitoramento_Base!$A:$J,8,FALSE),0)</f>
        <v>0</v>
      </c>
      <c r="D2629">
        <f>IFERROR(VLOOKUP(A2629,[1]Monitoramento_Base!$A:$K,11,FALSE),0)</f>
        <v>0</v>
      </c>
      <c r="E2629">
        <f>IFERROR(VLOOKUP(A2629,[1]Monitoramento_Base!$A:$L,12,FALSE),0)</f>
        <v>0</v>
      </c>
      <c r="F2629">
        <f>IFERROR(VLOOKUP(A2629,[1]Monitoramento_Base!$A:$O,15,FALSE),0)</f>
        <v>0</v>
      </c>
      <c r="G2629">
        <f>IFERROR(VLOOKUP(A2629,[1]Monitoramento_Base!$A:$P,16,FALSE),0)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IFERROR(VLOOKUP(A2630,[1]Monitoramento_Base!$A:$J,7,FALSE),0)</f>
        <v>0</v>
      </c>
      <c r="C2630">
        <f>IFERROR(VLOOKUP(A2630,[1]Monitoramento_Base!$A:$J,8,FALSE),0)</f>
        <v>0</v>
      </c>
      <c r="D2630">
        <f>IFERROR(VLOOKUP(A2630,[1]Monitoramento_Base!$A:$K,11,FALSE),0)</f>
        <v>0</v>
      </c>
      <c r="E2630">
        <f>IFERROR(VLOOKUP(A2630,[1]Monitoramento_Base!$A:$L,12,FALSE),0)</f>
        <v>0</v>
      </c>
      <c r="F2630">
        <f>IFERROR(VLOOKUP(A2630,[1]Monitoramento_Base!$A:$O,15,FALSE),0)</f>
        <v>0</v>
      </c>
      <c r="G2630">
        <f>IFERROR(VLOOKUP(A2630,[1]Monitoramento_Base!$A:$P,16,FALSE),0)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IFERROR(VLOOKUP(A2631,[1]Monitoramento_Base!$A:$J,7,FALSE),0)</f>
        <v>0</v>
      </c>
      <c r="C2631">
        <f>IFERROR(VLOOKUP(A2631,[1]Monitoramento_Base!$A:$J,8,FALSE),0)</f>
        <v>36633165</v>
      </c>
      <c r="D2631">
        <f>IFERROR(VLOOKUP(A2631,[1]Monitoramento_Base!$A:$K,11,FALSE),0)</f>
        <v>0</v>
      </c>
      <c r="E2631">
        <f>IFERROR(VLOOKUP(A2631,[1]Monitoramento_Base!$A:$L,12,FALSE),0)</f>
        <v>35451450</v>
      </c>
      <c r="F2631">
        <f>IFERROR(VLOOKUP(A2631,[1]Monitoramento_Base!$A:$O,15,FALSE),0)</f>
        <v>0</v>
      </c>
      <c r="G2631">
        <f>IFERROR(VLOOKUP(A2631,[1]Monitoramento_Base!$A:$P,16,FALSE),0)</f>
        <v>23634300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212652</v>
      </c>
      <c r="Q2631">
        <f>IFERROR(VLOOKUP(A2631,[3]Sheet1!$A:$G,5,FALSE),0)</f>
        <v>1662884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IFERROR(VLOOKUP(A2632,[1]Monitoramento_Base!$A:$J,7,FALSE),0)</f>
        <v>0</v>
      </c>
      <c r="C2632">
        <f>IFERROR(VLOOKUP(A2632,[1]Monitoramento_Base!$A:$J,8,FALSE),0)</f>
        <v>0</v>
      </c>
      <c r="D2632">
        <f>IFERROR(VLOOKUP(A2632,[1]Monitoramento_Base!$A:$K,11,FALSE),0)</f>
        <v>0</v>
      </c>
      <c r="E2632">
        <f>IFERROR(VLOOKUP(A2632,[1]Monitoramento_Base!$A:$L,12,FALSE),0)</f>
        <v>0</v>
      </c>
      <c r="F2632">
        <f>IFERROR(VLOOKUP(A2632,[1]Monitoramento_Base!$A:$O,15,FALSE),0)</f>
        <v>0</v>
      </c>
      <c r="G2632">
        <f>IFERROR(VLOOKUP(A2632,[1]Monitoramento_Base!$A:$P,16,FALSE),0)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IFERROR(VLOOKUP(A2633,[1]Monitoramento_Base!$A:$J,7,FALSE),0)</f>
        <v>0</v>
      </c>
      <c r="C2633">
        <f>IFERROR(VLOOKUP(A2633,[1]Monitoramento_Base!$A:$J,8,FALSE),0)</f>
        <v>41870956</v>
      </c>
      <c r="D2633">
        <f>IFERROR(VLOOKUP(A2633,[1]Monitoramento_Base!$A:$K,11,FALSE),0)</f>
        <v>0</v>
      </c>
      <c r="E2633">
        <f>IFERROR(VLOOKUP(A2633,[1]Monitoramento_Base!$A:$L,12,FALSE),0)</f>
        <v>40520280</v>
      </c>
      <c r="F2633">
        <f>IFERROR(VLOOKUP(A2633,[1]Monitoramento_Base!$A:$O,15,FALSE),0)</f>
        <v>0</v>
      </c>
      <c r="G2633">
        <f>IFERROR(VLOOKUP(A2633,[1]Monitoramento_Base!$A:$P,16,FALSE),0)</f>
        <v>27013520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IFERROR(VLOOKUP(A2634,[1]Monitoramento_Base!$A:$J,7,FALSE),0)</f>
        <v>0</v>
      </c>
      <c r="C2634">
        <f>IFERROR(VLOOKUP(A2634,[1]Monitoramento_Base!$A:$J,8,FALSE),0)</f>
        <v>0</v>
      </c>
      <c r="D2634">
        <f>IFERROR(VLOOKUP(A2634,[1]Monitoramento_Base!$A:$K,11,FALSE),0)</f>
        <v>0</v>
      </c>
      <c r="E2634">
        <f>IFERROR(VLOOKUP(A2634,[1]Monitoramento_Base!$A:$L,12,FALSE),0)</f>
        <v>0</v>
      </c>
      <c r="F2634">
        <f>IFERROR(VLOOKUP(A2634,[1]Monitoramento_Base!$A:$O,15,FALSE),0)</f>
        <v>0</v>
      </c>
      <c r="G2634">
        <f>IFERROR(VLOOKUP(A2634,[1]Monitoramento_Base!$A:$P,16,FALSE),0)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IFERROR(VLOOKUP(A2635,[1]Monitoramento_Base!$A:$J,7,FALSE),0)</f>
        <v>0</v>
      </c>
      <c r="C2635">
        <f>IFERROR(VLOOKUP(A2635,[1]Monitoramento_Base!$A:$J,8,FALSE),0)</f>
        <v>9920</v>
      </c>
      <c r="D2635">
        <f>IFERROR(VLOOKUP(A2635,[1]Monitoramento_Base!$A:$K,11,FALSE),0)</f>
        <v>0</v>
      </c>
      <c r="E2635">
        <f>IFERROR(VLOOKUP(A2635,[1]Monitoramento_Base!$A:$L,12,FALSE),0)</f>
        <v>9600</v>
      </c>
      <c r="F2635">
        <f>IFERROR(VLOOKUP(A2635,[1]Monitoramento_Base!$A:$O,15,FALSE),0)</f>
        <v>0</v>
      </c>
      <c r="G2635">
        <f>IFERROR(VLOOKUP(A2635,[1]Monitoramento_Base!$A:$P,16,FALSE),0)</f>
        <v>6400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IFERROR(VLOOKUP(A2636,[1]Monitoramento_Base!$A:$J,7,FALSE),0)</f>
        <v>0</v>
      </c>
      <c r="C2636">
        <f>IFERROR(VLOOKUP(A2636,[1]Monitoramento_Base!$A:$J,8,FALSE),0)</f>
        <v>0</v>
      </c>
      <c r="D2636">
        <f>IFERROR(VLOOKUP(A2636,[1]Monitoramento_Base!$A:$K,11,FALSE),0)</f>
        <v>0</v>
      </c>
      <c r="E2636">
        <f>IFERROR(VLOOKUP(A2636,[1]Monitoramento_Base!$A:$L,12,FALSE),0)</f>
        <v>0</v>
      </c>
      <c r="F2636">
        <f>IFERROR(VLOOKUP(A2636,[1]Monitoramento_Base!$A:$O,15,FALSE),0)</f>
        <v>0</v>
      </c>
      <c r="G2636">
        <f>IFERROR(VLOOKUP(A2636,[1]Monitoramento_Base!$A:$P,16,FALSE),0)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1096297</v>
      </c>
      <c r="Q2636">
        <f>IFERROR(VLOOKUP(A2636,[3]Sheet1!$A:$G,5,FALSE),0)</f>
        <v>7705746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IFERROR(VLOOKUP(A2637,[1]Monitoramento_Base!$A:$J,7,FALSE),0)</f>
        <v>0</v>
      </c>
      <c r="C2637">
        <f>IFERROR(VLOOKUP(A2637,[1]Monitoramento_Base!$A:$J,8,FALSE),0)</f>
        <v>1550</v>
      </c>
      <c r="D2637">
        <f>IFERROR(VLOOKUP(A2637,[1]Monitoramento_Base!$A:$K,11,FALSE),0)</f>
        <v>0</v>
      </c>
      <c r="E2637">
        <f>IFERROR(VLOOKUP(A2637,[1]Monitoramento_Base!$A:$L,12,FALSE),0)</f>
        <v>1500</v>
      </c>
      <c r="F2637">
        <f>IFERROR(VLOOKUP(A2637,[1]Monitoramento_Base!$A:$O,15,FALSE),0)</f>
        <v>0</v>
      </c>
      <c r="G2637">
        <f>IFERROR(VLOOKUP(A2637,[1]Monitoramento_Base!$A:$P,16,FALSE),0)</f>
        <v>1000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IFERROR(VLOOKUP(A2638,[1]Monitoramento_Base!$A:$J,7,FALSE),0)</f>
        <v>0</v>
      </c>
      <c r="C2638">
        <f>IFERROR(VLOOKUP(A2638,[1]Monitoramento_Base!$A:$J,8,FALSE),0)</f>
        <v>0</v>
      </c>
      <c r="D2638">
        <f>IFERROR(VLOOKUP(A2638,[1]Monitoramento_Base!$A:$K,11,FALSE),0)</f>
        <v>0</v>
      </c>
      <c r="E2638">
        <f>IFERROR(VLOOKUP(A2638,[1]Monitoramento_Base!$A:$L,12,FALSE),0)</f>
        <v>0</v>
      </c>
      <c r="F2638">
        <f>IFERROR(VLOOKUP(A2638,[1]Monitoramento_Base!$A:$O,15,FALSE),0)</f>
        <v>0</v>
      </c>
      <c r="G2638">
        <f>IFERROR(VLOOKUP(A2638,[1]Monitoramento_Base!$A:$P,16,FALSE),0)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72853</v>
      </c>
      <c r="Q2638">
        <f>IFERROR(VLOOKUP(A2638,[3]Sheet1!$A:$G,5,FALSE),0)</f>
        <v>160506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IFERROR(VLOOKUP(A2639,[1]Monitoramento_Base!$A:$J,7,FALSE),0)</f>
        <v>0</v>
      </c>
      <c r="C2639">
        <f>IFERROR(VLOOKUP(A2639,[1]Monitoramento_Base!$A:$J,8,FALSE),0)</f>
        <v>10836143</v>
      </c>
      <c r="D2639">
        <f>IFERROR(VLOOKUP(A2639,[1]Monitoramento_Base!$A:$K,11,FALSE),0)</f>
        <v>0</v>
      </c>
      <c r="E2639">
        <f>IFERROR(VLOOKUP(A2639,[1]Monitoramento_Base!$A:$L,12,FALSE),0)</f>
        <v>10486590</v>
      </c>
      <c r="F2639">
        <f>IFERROR(VLOOKUP(A2639,[1]Monitoramento_Base!$A:$O,15,FALSE),0)</f>
        <v>0</v>
      </c>
      <c r="G2639">
        <f>IFERROR(VLOOKUP(A2639,[1]Monitoramento_Base!$A:$P,16,FALSE),0)</f>
        <v>6991060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220710</v>
      </c>
      <c r="Q2639">
        <f>IFERROR(VLOOKUP(A2639,[3]Sheet1!$A:$G,5,FALSE),0)</f>
        <v>660560</v>
      </c>
      <c r="R2639">
        <f>IFERROR(VLOOKUP(A2639,[3]Sheet1!$A:$G,6,FALSE),0)</f>
        <v>158844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IFERROR(VLOOKUP(A2640,[1]Monitoramento_Base!$A:$J,7,FALSE),0)</f>
        <v>0</v>
      </c>
      <c r="C2640">
        <f>IFERROR(VLOOKUP(A2640,[1]Monitoramento_Base!$A:$J,8,FALSE),0)</f>
        <v>0</v>
      </c>
      <c r="D2640">
        <f>IFERROR(VLOOKUP(A2640,[1]Monitoramento_Base!$A:$K,11,FALSE),0)</f>
        <v>0</v>
      </c>
      <c r="E2640">
        <f>IFERROR(VLOOKUP(A2640,[1]Monitoramento_Base!$A:$L,12,FALSE),0)</f>
        <v>0</v>
      </c>
      <c r="F2640">
        <f>IFERROR(VLOOKUP(A2640,[1]Monitoramento_Base!$A:$O,15,FALSE),0)</f>
        <v>0</v>
      </c>
      <c r="G2640">
        <f>IFERROR(VLOOKUP(A2640,[1]Monitoramento_Base!$A:$P,16,FALSE),0)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IFERROR(VLOOKUP(A2641,[1]Monitoramento_Base!$A:$J,7,FALSE),0)</f>
        <v>0</v>
      </c>
      <c r="C2641">
        <f>IFERROR(VLOOKUP(A2641,[1]Monitoramento_Base!$A:$J,8,FALSE),0)</f>
        <v>75666846</v>
      </c>
      <c r="D2641">
        <f>IFERROR(VLOOKUP(A2641,[1]Monitoramento_Base!$A:$K,11,FALSE),0)</f>
        <v>0</v>
      </c>
      <c r="E2641">
        <f>IFERROR(VLOOKUP(A2641,[1]Monitoramento_Base!$A:$L,12,FALSE),0)</f>
        <v>73225980</v>
      </c>
      <c r="F2641">
        <f>IFERROR(VLOOKUP(A2641,[1]Monitoramento_Base!$A:$O,15,FALSE),0)</f>
        <v>0</v>
      </c>
      <c r="G2641">
        <f>IFERROR(VLOOKUP(A2641,[1]Monitoramento_Base!$A:$P,16,FALSE),0)</f>
        <v>48817320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IFERROR(VLOOKUP(A2642,[1]Monitoramento_Base!$A:$J,7,FALSE),0)</f>
        <v>0</v>
      </c>
      <c r="C2642">
        <f>IFERROR(VLOOKUP(A2642,[1]Monitoramento_Base!$A:$J,8,FALSE),0)</f>
        <v>16861985</v>
      </c>
      <c r="D2642">
        <f>IFERROR(VLOOKUP(A2642,[1]Monitoramento_Base!$A:$K,11,FALSE),0)</f>
        <v>0</v>
      </c>
      <c r="E2642">
        <f>IFERROR(VLOOKUP(A2642,[1]Monitoramento_Base!$A:$L,12,FALSE),0)</f>
        <v>16318050</v>
      </c>
      <c r="F2642">
        <f>IFERROR(VLOOKUP(A2642,[1]Monitoramento_Base!$A:$O,15,FALSE),0)</f>
        <v>0</v>
      </c>
      <c r="G2642">
        <f>IFERROR(VLOOKUP(A2642,[1]Monitoramento_Base!$A:$P,16,FALSE),0)</f>
        <v>10878700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IFERROR(VLOOKUP(A2643,[1]Monitoramento_Base!$A:$J,7,FALSE),0)</f>
        <v>0</v>
      </c>
      <c r="C2643">
        <f>IFERROR(VLOOKUP(A2643,[1]Monitoramento_Base!$A:$J,8,FALSE),0)</f>
        <v>59853746</v>
      </c>
      <c r="D2643">
        <f>IFERROR(VLOOKUP(A2643,[1]Monitoramento_Base!$A:$K,11,FALSE),0)</f>
        <v>0</v>
      </c>
      <c r="E2643">
        <f>IFERROR(VLOOKUP(A2643,[1]Monitoramento_Base!$A:$L,12,FALSE),0)</f>
        <v>57922980</v>
      </c>
      <c r="F2643">
        <f>IFERROR(VLOOKUP(A2643,[1]Monitoramento_Base!$A:$O,15,FALSE),0)</f>
        <v>0</v>
      </c>
      <c r="G2643">
        <f>IFERROR(VLOOKUP(A2643,[1]Monitoramento_Base!$A:$P,16,FALSE),0)</f>
        <v>38615320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IFERROR(VLOOKUP(A2644,[1]Monitoramento_Base!$A:$J,7,FALSE),0)</f>
        <v>0</v>
      </c>
      <c r="C2644">
        <f>IFERROR(VLOOKUP(A2644,[1]Monitoramento_Base!$A:$J,8,FALSE),0)</f>
        <v>0</v>
      </c>
      <c r="D2644">
        <f>IFERROR(VLOOKUP(A2644,[1]Monitoramento_Base!$A:$K,11,FALSE),0)</f>
        <v>0</v>
      </c>
      <c r="E2644">
        <f>IFERROR(VLOOKUP(A2644,[1]Monitoramento_Base!$A:$L,12,FALSE),0)</f>
        <v>0</v>
      </c>
      <c r="F2644">
        <f>IFERROR(VLOOKUP(A2644,[1]Monitoramento_Base!$A:$O,15,FALSE),0)</f>
        <v>0</v>
      </c>
      <c r="G2644">
        <f>IFERROR(VLOOKUP(A2644,[1]Monitoramento_Base!$A:$P,16,FALSE),0)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2988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91706</v>
      </c>
      <c r="T2644" t="str">
        <f t="shared" si="247"/>
        <v>Não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IFERROR(VLOOKUP(A2645,[1]Monitoramento_Base!$A:$J,7,FALSE),0)</f>
        <v>0</v>
      </c>
      <c r="C2645">
        <f>IFERROR(VLOOKUP(A2645,[1]Monitoramento_Base!$A:$J,8,FALSE),0)</f>
        <v>0</v>
      </c>
      <c r="D2645">
        <f>IFERROR(VLOOKUP(A2645,[1]Monitoramento_Base!$A:$K,11,FALSE),0)</f>
        <v>0</v>
      </c>
      <c r="E2645">
        <f>IFERROR(VLOOKUP(A2645,[1]Monitoramento_Base!$A:$L,12,FALSE),0)</f>
        <v>0</v>
      </c>
      <c r="F2645">
        <f>IFERROR(VLOOKUP(A2645,[1]Monitoramento_Base!$A:$O,15,FALSE),0)</f>
        <v>0</v>
      </c>
      <c r="G2645">
        <f>IFERROR(VLOOKUP(A2645,[1]Monitoramento_Base!$A:$P,16,FALSE),0)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73375</v>
      </c>
      <c r="Q2645">
        <f>IFERROR(VLOOKUP(A2645,[3]Sheet1!$A:$G,5,FALSE),0)</f>
        <v>540018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IFERROR(VLOOKUP(A2646,[1]Monitoramento_Base!$A:$J,7,FALSE),0)</f>
        <v>0</v>
      </c>
      <c r="C2646">
        <f>IFERROR(VLOOKUP(A2646,[1]Monitoramento_Base!$A:$J,8,FALSE),0)</f>
        <v>145576</v>
      </c>
      <c r="D2646">
        <f>IFERROR(VLOOKUP(A2646,[1]Monitoramento_Base!$A:$K,11,FALSE),0)</f>
        <v>0</v>
      </c>
      <c r="E2646">
        <f>IFERROR(VLOOKUP(A2646,[1]Monitoramento_Base!$A:$L,12,FALSE),0)</f>
        <v>140880</v>
      </c>
      <c r="F2646">
        <f>IFERROR(VLOOKUP(A2646,[1]Monitoramento_Base!$A:$O,15,FALSE),0)</f>
        <v>0</v>
      </c>
      <c r="G2646">
        <f>IFERROR(VLOOKUP(A2646,[1]Monitoramento_Base!$A:$P,16,FALSE),0)</f>
        <v>93920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89322</v>
      </c>
      <c r="K2646">
        <f>IFERROR(VLOOKUP(A2646,[2]Sheet1!$A:$I,7,FALSE),0)</f>
        <v>459129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IFERROR(VLOOKUP(A2647,[1]Monitoramento_Base!$A:$J,7,FALSE),0)</f>
        <v>0</v>
      </c>
      <c r="C2647">
        <f>IFERROR(VLOOKUP(A2647,[1]Monitoramento_Base!$A:$J,8,FALSE),0)</f>
        <v>2201</v>
      </c>
      <c r="D2647">
        <f>IFERROR(VLOOKUP(A2647,[1]Monitoramento_Base!$A:$K,11,FALSE),0)</f>
        <v>0</v>
      </c>
      <c r="E2647">
        <f>IFERROR(VLOOKUP(A2647,[1]Monitoramento_Base!$A:$L,12,FALSE),0)</f>
        <v>2130</v>
      </c>
      <c r="F2647">
        <f>IFERROR(VLOOKUP(A2647,[1]Monitoramento_Base!$A:$O,15,FALSE),0)</f>
        <v>0</v>
      </c>
      <c r="G2647">
        <f>IFERROR(VLOOKUP(A2647,[1]Monitoramento_Base!$A:$P,16,FALSE),0)</f>
        <v>1420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IFERROR(VLOOKUP(A2648,[1]Monitoramento_Base!$A:$J,7,FALSE),0)</f>
        <v>0</v>
      </c>
      <c r="C2648">
        <f>IFERROR(VLOOKUP(A2648,[1]Monitoramento_Base!$A:$J,8,FALSE),0)</f>
        <v>0</v>
      </c>
      <c r="D2648">
        <f>IFERROR(VLOOKUP(A2648,[1]Monitoramento_Base!$A:$K,11,FALSE),0)</f>
        <v>0</v>
      </c>
      <c r="E2648">
        <f>IFERROR(VLOOKUP(A2648,[1]Monitoramento_Base!$A:$L,12,FALSE),0)</f>
        <v>0</v>
      </c>
      <c r="F2648">
        <f>IFERROR(VLOOKUP(A2648,[1]Monitoramento_Base!$A:$O,15,FALSE),0)</f>
        <v>0</v>
      </c>
      <c r="G2648">
        <f>IFERROR(VLOOKUP(A2648,[1]Monitoramento_Base!$A:$P,16,FALSE),0)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2323891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IFERROR(VLOOKUP(A2649,[1]Monitoramento_Base!$A:$J,7,FALSE),0)</f>
        <v>0</v>
      </c>
      <c r="C2649">
        <f>IFERROR(VLOOKUP(A2649,[1]Monitoramento_Base!$A:$J,8,FALSE),0)</f>
        <v>0</v>
      </c>
      <c r="D2649">
        <f>IFERROR(VLOOKUP(A2649,[1]Monitoramento_Base!$A:$K,11,FALSE),0)</f>
        <v>0</v>
      </c>
      <c r="E2649">
        <f>IFERROR(VLOOKUP(A2649,[1]Monitoramento_Base!$A:$L,12,FALSE),0)</f>
        <v>0</v>
      </c>
      <c r="F2649">
        <f>IFERROR(VLOOKUP(A2649,[1]Monitoramento_Base!$A:$O,15,FALSE),0)</f>
        <v>0</v>
      </c>
      <c r="G2649">
        <f>IFERROR(VLOOKUP(A2649,[1]Monitoramento_Base!$A:$P,16,FALSE),0)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IFERROR(VLOOKUP(A2650,[1]Monitoramento_Base!$A:$J,7,FALSE),0)</f>
        <v>0</v>
      </c>
      <c r="C2650">
        <f>IFERROR(VLOOKUP(A2650,[1]Monitoramento_Base!$A:$J,8,FALSE),0)</f>
        <v>29381893</v>
      </c>
      <c r="D2650">
        <f>IFERROR(VLOOKUP(A2650,[1]Monitoramento_Base!$A:$K,11,FALSE),0)</f>
        <v>0</v>
      </c>
      <c r="E2650">
        <f>IFERROR(VLOOKUP(A2650,[1]Monitoramento_Base!$A:$L,12,FALSE),0)</f>
        <v>28434090</v>
      </c>
      <c r="F2650">
        <f>IFERROR(VLOOKUP(A2650,[1]Monitoramento_Base!$A:$O,15,FALSE),0)</f>
        <v>0</v>
      </c>
      <c r="G2650">
        <f>IFERROR(VLOOKUP(A2650,[1]Monitoramento_Base!$A:$P,16,FALSE),0)</f>
        <v>18956060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79166</v>
      </c>
      <c r="Q2650">
        <f>IFERROR(VLOOKUP(A2650,[3]Sheet1!$A:$G,5,FALSE),0)</f>
        <v>4568</v>
      </c>
      <c r="R2650">
        <f>IFERROR(VLOOKUP(A2650,[3]Sheet1!$A:$G,6,FALSE),0)</f>
        <v>0</v>
      </c>
      <c r="S2650">
        <f>IFERROR(VLOOKUP(A2650,[3]Sheet1!$A:$G,7,FALSE),0)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IFERROR(VLOOKUP(A2651,[1]Monitoramento_Base!$A:$J,7,FALSE),0)</f>
        <v>22842</v>
      </c>
      <c r="C2651">
        <f>IFERROR(VLOOKUP(A2651,[1]Monitoramento_Base!$A:$J,8,FALSE),0)</f>
        <v>13155221</v>
      </c>
      <c r="D2651">
        <f>IFERROR(VLOOKUP(A2651,[1]Monitoramento_Base!$A:$K,11,FALSE),0)</f>
        <v>37860</v>
      </c>
      <c r="E2651">
        <f>IFERROR(VLOOKUP(A2651,[1]Monitoramento_Base!$A:$L,12,FALSE),0)</f>
        <v>11818800</v>
      </c>
      <c r="F2651">
        <f>IFERROR(VLOOKUP(A2651,[1]Monitoramento_Base!$A:$O,15,FALSE),0)</f>
        <v>26321</v>
      </c>
      <c r="G2651">
        <f>IFERROR(VLOOKUP(A2651,[1]Monitoramento_Base!$A:$P,16,FALSE),0)</f>
        <v>6323597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IFERROR(VLOOKUP(A2652,[1]Monitoramento_Base!$A:$J,7,FALSE),0)</f>
        <v>0</v>
      </c>
      <c r="C2652">
        <f>IFERROR(VLOOKUP(A2652,[1]Monitoramento_Base!$A:$J,8,FALSE),0)</f>
        <v>67669187</v>
      </c>
      <c r="D2652">
        <f>IFERROR(VLOOKUP(A2652,[1]Monitoramento_Base!$A:$K,11,FALSE),0)</f>
        <v>0</v>
      </c>
      <c r="E2652">
        <f>IFERROR(VLOOKUP(A2652,[1]Monitoramento_Base!$A:$L,12,FALSE),0)</f>
        <v>65486310</v>
      </c>
      <c r="F2652">
        <f>IFERROR(VLOOKUP(A2652,[1]Monitoramento_Base!$A:$O,15,FALSE),0)</f>
        <v>0</v>
      </c>
      <c r="G2652">
        <f>IFERROR(VLOOKUP(A2652,[1]Monitoramento_Base!$A:$P,16,FALSE),0)</f>
        <v>43657540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441976</v>
      </c>
      <c r="O2652">
        <f>IFERROR(VLOOKUP(A2652,[3]Sheet1!$A:$G,3,FALSE),0)</f>
        <v>1518565</v>
      </c>
      <c r="P2652">
        <f>IFERROR(VLOOKUP(A2652,[3]Sheet1!$A:$G,4,FALSE),0)</f>
        <v>375952</v>
      </c>
      <c r="Q2652">
        <f>IFERROR(VLOOKUP(A2652,[3]Sheet1!$A:$G,5,FALSE),0)</f>
        <v>1699957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IFERROR(VLOOKUP(A2653,[1]Monitoramento_Base!$A:$J,7,FALSE),0)</f>
        <v>0</v>
      </c>
      <c r="C2653">
        <f>IFERROR(VLOOKUP(A2653,[1]Monitoramento_Base!$A:$J,8,FALSE),0)</f>
        <v>1018257</v>
      </c>
      <c r="D2653">
        <f>IFERROR(VLOOKUP(A2653,[1]Monitoramento_Base!$A:$K,11,FALSE),0)</f>
        <v>0</v>
      </c>
      <c r="E2653">
        <f>IFERROR(VLOOKUP(A2653,[1]Monitoramento_Base!$A:$L,12,FALSE),0)</f>
        <v>985410</v>
      </c>
      <c r="F2653">
        <f>IFERROR(VLOOKUP(A2653,[1]Monitoramento_Base!$A:$O,15,FALSE),0)</f>
        <v>0</v>
      </c>
      <c r="G2653">
        <f>IFERROR(VLOOKUP(A2653,[1]Monitoramento_Base!$A:$P,16,FALSE),0)</f>
        <v>656940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11914</v>
      </c>
      <c r="P2653">
        <f>IFERROR(VLOOKUP(A2653,[3]Sheet1!$A:$G,4,FALSE),0)</f>
        <v>30058</v>
      </c>
      <c r="Q2653">
        <f>IFERROR(VLOOKUP(A2653,[3]Sheet1!$A:$G,5,FALSE),0)</f>
        <v>86551</v>
      </c>
      <c r="R2653">
        <f>IFERROR(VLOOKUP(A2653,[3]Sheet1!$A:$G,6,FALSE),0)</f>
        <v>6842</v>
      </c>
      <c r="S2653">
        <f>IFERROR(VLOOKUP(A2653,[3]Sheet1!$A:$G,7,FALSE),0)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IFERROR(VLOOKUP(A2654,[1]Monitoramento_Base!$A:$J,7,FALSE),0)</f>
        <v>0</v>
      </c>
      <c r="C2654">
        <f>IFERROR(VLOOKUP(A2654,[1]Monitoramento_Base!$A:$J,8,FALSE),0)</f>
        <v>5773223</v>
      </c>
      <c r="D2654">
        <f>IFERROR(VLOOKUP(A2654,[1]Monitoramento_Base!$A:$K,11,FALSE),0)</f>
        <v>0</v>
      </c>
      <c r="E2654">
        <f>IFERROR(VLOOKUP(A2654,[1]Monitoramento_Base!$A:$L,12,FALSE),0)</f>
        <v>5586990</v>
      </c>
      <c r="F2654">
        <f>IFERROR(VLOOKUP(A2654,[1]Monitoramento_Base!$A:$O,15,FALSE),0)</f>
        <v>0</v>
      </c>
      <c r="G2654">
        <f>IFERROR(VLOOKUP(A2654,[1]Monitoramento_Base!$A:$P,16,FALSE),0)</f>
        <v>3724660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IFERROR(VLOOKUP(A2655,[1]Monitoramento_Base!$A:$J,7,FALSE),0)</f>
        <v>33795</v>
      </c>
      <c r="C2655">
        <f>IFERROR(VLOOKUP(A2655,[1]Monitoramento_Base!$A:$J,8,FALSE),0)</f>
        <v>5816849</v>
      </c>
      <c r="D2655">
        <f>IFERROR(VLOOKUP(A2655,[1]Monitoramento_Base!$A:$K,11,FALSE),0)</f>
        <v>32899</v>
      </c>
      <c r="E2655">
        <f>IFERROR(VLOOKUP(A2655,[1]Monitoramento_Base!$A:$L,12,FALSE),0)</f>
        <v>5950107</v>
      </c>
      <c r="F2655">
        <f>IFERROR(VLOOKUP(A2655,[1]Monitoramento_Base!$A:$O,15,FALSE),0)</f>
        <v>25124</v>
      </c>
      <c r="G2655">
        <f>IFERROR(VLOOKUP(A2655,[1]Monitoramento_Base!$A:$P,16,FALSE),0)</f>
        <v>3772070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IFERROR(VLOOKUP(A2656,[1]Monitoramento_Base!$A:$J,7,FALSE),0)</f>
        <v>0</v>
      </c>
      <c r="C2656">
        <f>IFERROR(VLOOKUP(A2656,[1]Monitoramento_Base!$A:$J,8,FALSE),0)</f>
        <v>14849527</v>
      </c>
      <c r="D2656">
        <f>IFERROR(VLOOKUP(A2656,[1]Monitoramento_Base!$A:$K,11,FALSE),0)</f>
        <v>0</v>
      </c>
      <c r="E2656">
        <f>IFERROR(VLOOKUP(A2656,[1]Monitoramento_Base!$A:$L,12,FALSE),0)</f>
        <v>14370510</v>
      </c>
      <c r="F2656">
        <f>IFERROR(VLOOKUP(A2656,[1]Monitoramento_Base!$A:$O,15,FALSE),0)</f>
        <v>0</v>
      </c>
      <c r="G2656">
        <f>IFERROR(VLOOKUP(A2656,[1]Monitoramento_Base!$A:$P,16,FALSE),0)</f>
        <v>9580340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IFERROR(VLOOKUP(A2657,[1]Monitoramento_Base!$A:$J,7,FALSE),0)</f>
        <v>0</v>
      </c>
      <c r="C2657">
        <f>IFERROR(VLOOKUP(A2657,[1]Monitoramento_Base!$A:$J,8,FALSE),0)</f>
        <v>0</v>
      </c>
      <c r="D2657">
        <f>IFERROR(VLOOKUP(A2657,[1]Monitoramento_Base!$A:$K,11,FALSE),0)</f>
        <v>0</v>
      </c>
      <c r="E2657">
        <f>IFERROR(VLOOKUP(A2657,[1]Monitoramento_Base!$A:$L,12,FALSE),0)</f>
        <v>0</v>
      </c>
      <c r="F2657">
        <f>IFERROR(VLOOKUP(A2657,[1]Monitoramento_Base!$A:$O,15,FALSE),0)</f>
        <v>0</v>
      </c>
      <c r="G2657">
        <f>IFERROR(VLOOKUP(A2657,[1]Monitoramento_Base!$A:$P,16,FALSE),0)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IFERROR(VLOOKUP(A2658,[1]Monitoramento_Base!$A:$J,7,FALSE),0)</f>
        <v>0</v>
      </c>
      <c r="C2658">
        <f>IFERROR(VLOOKUP(A2658,[1]Monitoramento_Base!$A:$J,8,FALSE),0)</f>
        <v>0</v>
      </c>
      <c r="D2658">
        <f>IFERROR(VLOOKUP(A2658,[1]Monitoramento_Base!$A:$K,11,FALSE),0)</f>
        <v>0</v>
      </c>
      <c r="E2658">
        <f>IFERROR(VLOOKUP(A2658,[1]Monitoramento_Base!$A:$L,12,FALSE),0)</f>
        <v>0</v>
      </c>
      <c r="F2658">
        <f>IFERROR(VLOOKUP(A2658,[1]Monitoramento_Base!$A:$O,15,FALSE),0)</f>
        <v>0</v>
      </c>
      <c r="G2658">
        <f>IFERROR(VLOOKUP(A2658,[1]Monitoramento_Base!$A:$P,16,FALSE),0)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IFERROR(VLOOKUP(A2659,[1]Monitoramento_Base!$A:$J,7,FALSE),0)</f>
        <v>0</v>
      </c>
      <c r="C2659">
        <f>IFERROR(VLOOKUP(A2659,[1]Monitoramento_Base!$A:$J,8,FALSE),0)</f>
        <v>23592147</v>
      </c>
      <c r="D2659">
        <f>IFERROR(VLOOKUP(A2659,[1]Monitoramento_Base!$A:$K,11,FALSE),0)</f>
        <v>0</v>
      </c>
      <c r="E2659">
        <f>IFERROR(VLOOKUP(A2659,[1]Monitoramento_Base!$A:$L,12,FALSE),0)</f>
        <v>22831110</v>
      </c>
      <c r="F2659">
        <f>IFERROR(VLOOKUP(A2659,[1]Monitoramento_Base!$A:$O,15,FALSE),0)</f>
        <v>0</v>
      </c>
      <c r="G2659">
        <f>IFERROR(VLOOKUP(A2659,[1]Monitoramento_Base!$A:$P,16,FALSE),0)</f>
        <v>15220740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IFERROR(VLOOKUP(A2660,[1]Monitoramento_Base!$A:$J,7,FALSE),0)</f>
        <v>0</v>
      </c>
      <c r="C2660">
        <f>IFERROR(VLOOKUP(A2660,[1]Monitoramento_Base!$A:$J,8,FALSE),0)</f>
        <v>0</v>
      </c>
      <c r="D2660">
        <f>IFERROR(VLOOKUP(A2660,[1]Monitoramento_Base!$A:$K,11,FALSE),0)</f>
        <v>0</v>
      </c>
      <c r="E2660">
        <f>IFERROR(VLOOKUP(A2660,[1]Monitoramento_Base!$A:$L,12,FALSE),0)</f>
        <v>0</v>
      </c>
      <c r="F2660">
        <f>IFERROR(VLOOKUP(A2660,[1]Monitoramento_Base!$A:$O,15,FALSE),0)</f>
        <v>0</v>
      </c>
      <c r="G2660">
        <f>IFERROR(VLOOKUP(A2660,[1]Monitoramento_Base!$A:$P,16,FALSE),0)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IFERROR(VLOOKUP(A2661,[1]Monitoramento_Base!$A:$J,7,FALSE),0)</f>
        <v>0</v>
      </c>
      <c r="C2661">
        <f>IFERROR(VLOOKUP(A2661,[1]Monitoramento_Base!$A:$J,8,FALSE),0)</f>
        <v>1550</v>
      </c>
      <c r="D2661">
        <f>IFERROR(VLOOKUP(A2661,[1]Monitoramento_Base!$A:$K,11,FALSE),0)</f>
        <v>0</v>
      </c>
      <c r="E2661">
        <f>IFERROR(VLOOKUP(A2661,[1]Monitoramento_Base!$A:$L,12,FALSE),0)</f>
        <v>1500</v>
      </c>
      <c r="F2661">
        <f>IFERROR(VLOOKUP(A2661,[1]Monitoramento_Base!$A:$O,15,FALSE),0)</f>
        <v>0</v>
      </c>
      <c r="G2661">
        <f>IFERROR(VLOOKUP(A2661,[1]Monitoramento_Base!$A:$P,16,FALSE),0)</f>
        <v>1000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94532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388731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IFERROR(VLOOKUP(A2662,[1]Monitoramento_Base!$A:$J,7,FALSE),0)</f>
        <v>0</v>
      </c>
      <c r="C2662">
        <f>IFERROR(VLOOKUP(A2662,[1]Monitoramento_Base!$A:$J,8,FALSE),0)</f>
        <v>0</v>
      </c>
      <c r="D2662">
        <f>IFERROR(VLOOKUP(A2662,[1]Monitoramento_Base!$A:$K,11,FALSE),0)</f>
        <v>0</v>
      </c>
      <c r="E2662">
        <f>IFERROR(VLOOKUP(A2662,[1]Monitoramento_Base!$A:$L,12,FALSE),0)</f>
        <v>0</v>
      </c>
      <c r="F2662">
        <f>IFERROR(VLOOKUP(A2662,[1]Monitoramento_Base!$A:$O,15,FALSE),0)</f>
        <v>0</v>
      </c>
      <c r="G2662">
        <f>IFERROR(VLOOKUP(A2662,[1]Monitoramento_Base!$A:$P,16,FALSE),0)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96009</v>
      </c>
      <c r="K2662">
        <f>IFERROR(VLOOKUP(A2662,[2]Sheet1!$A:$I,7,FALSE),0)</f>
        <v>341333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IFERROR(VLOOKUP(A2663,[1]Monitoramento_Base!$A:$J,7,FALSE),0)</f>
        <v>0</v>
      </c>
      <c r="C2663">
        <f>IFERROR(VLOOKUP(A2663,[1]Monitoramento_Base!$A:$J,8,FALSE),0)</f>
        <v>0</v>
      </c>
      <c r="D2663">
        <f>IFERROR(VLOOKUP(A2663,[1]Monitoramento_Base!$A:$K,11,FALSE),0)</f>
        <v>0</v>
      </c>
      <c r="E2663">
        <f>IFERROR(VLOOKUP(A2663,[1]Monitoramento_Base!$A:$L,12,FALSE),0)</f>
        <v>0</v>
      </c>
      <c r="F2663">
        <f>IFERROR(VLOOKUP(A2663,[1]Monitoramento_Base!$A:$O,15,FALSE),0)</f>
        <v>0</v>
      </c>
      <c r="G2663">
        <f>IFERROR(VLOOKUP(A2663,[1]Monitoramento_Base!$A:$P,16,FALSE),0)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2372141</v>
      </c>
      <c r="K2663">
        <f>IFERROR(VLOOKUP(A2663,[2]Sheet1!$A:$I,7,FALSE),0)</f>
        <v>10621571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IFERROR(VLOOKUP(A2664,[1]Monitoramento_Base!$A:$J,7,FALSE),0)</f>
        <v>0</v>
      </c>
      <c r="C2664">
        <f>IFERROR(VLOOKUP(A2664,[1]Monitoramento_Base!$A:$J,8,FALSE),0)</f>
        <v>0</v>
      </c>
      <c r="D2664">
        <f>IFERROR(VLOOKUP(A2664,[1]Monitoramento_Base!$A:$K,11,FALSE),0)</f>
        <v>0</v>
      </c>
      <c r="E2664">
        <f>IFERROR(VLOOKUP(A2664,[1]Monitoramento_Base!$A:$L,12,FALSE),0)</f>
        <v>0</v>
      </c>
      <c r="F2664">
        <f>IFERROR(VLOOKUP(A2664,[1]Monitoramento_Base!$A:$O,15,FALSE),0)</f>
        <v>0</v>
      </c>
      <c r="G2664">
        <f>IFERROR(VLOOKUP(A2664,[1]Monitoramento_Base!$A:$P,16,FALSE),0)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67229</v>
      </c>
      <c r="Q2664">
        <f>IFERROR(VLOOKUP(A2664,[3]Sheet1!$A:$G,5,FALSE),0)</f>
        <v>238001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IFERROR(VLOOKUP(A2665,[1]Monitoramento_Base!$A:$J,7,FALSE),0)</f>
        <v>0</v>
      </c>
      <c r="C2665">
        <f>IFERROR(VLOOKUP(A2665,[1]Monitoramento_Base!$A:$J,8,FALSE),0)</f>
        <v>0</v>
      </c>
      <c r="D2665">
        <f>IFERROR(VLOOKUP(A2665,[1]Monitoramento_Base!$A:$K,11,FALSE),0)</f>
        <v>0</v>
      </c>
      <c r="E2665">
        <f>IFERROR(VLOOKUP(A2665,[1]Monitoramento_Base!$A:$L,12,FALSE),0)</f>
        <v>0</v>
      </c>
      <c r="F2665">
        <f>IFERROR(VLOOKUP(A2665,[1]Monitoramento_Base!$A:$O,15,FALSE),0)</f>
        <v>0</v>
      </c>
      <c r="G2665">
        <f>IFERROR(VLOOKUP(A2665,[1]Monitoramento_Base!$A:$P,16,FALSE),0)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53667</v>
      </c>
      <c r="Q2665">
        <f>IFERROR(VLOOKUP(A2665,[3]Sheet1!$A:$G,5,FALSE),0)</f>
        <v>272210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IFERROR(VLOOKUP(A2666,[1]Monitoramento_Base!$A:$J,7,FALSE),0)</f>
        <v>0</v>
      </c>
      <c r="C2666">
        <f>IFERROR(VLOOKUP(A2666,[1]Monitoramento_Base!$A:$J,8,FALSE),0)</f>
        <v>16443113</v>
      </c>
      <c r="D2666">
        <f>IFERROR(VLOOKUP(A2666,[1]Monitoramento_Base!$A:$K,11,FALSE),0)</f>
        <v>0</v>
      </c>
      <c r="E2666">
        <f>IFERROR(VLOOKUP(A2666,[1]Monitoramento_Base!$A:$L,12,FALSE),0)</f>
        <v>15912690</v>
      </c>
      <c r="F2666">
        <f>IFERROR(VLOOKUP(A2666,[1]Monitoramento_Base!$A:$O,15,FALSE),0)</f>
        <v>0</v>
      </c>
      <c r="G2666">
        <f>IFERROR(VLOOKUP(A2666,[1]Monitoramento_Base!$A:$P,16,FALSE),0)</f>
        <v>10608460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IFERROR(VLOOKUP(A2667,[1]Monitoramento_Base!$A:$J,7,FALSE),0)</f>
        <v>13506</v>
      </c>
      <c r="C2667">
        <f>IFERROR(VLOOKUP(A2667,[1]Monitoramento_Base!$A:$J,8,FALSE),0)</f>
        <v>3435276</v>
      </c>
      <c r="D2667">
        <f>IFERROR(VLOOKUP(A2667,[1]Monitoramento_Base!$A:$K,11,FALSE),0)</f>
        <v>17206</v>
      </c>
      <c r="E2667">
        <f>IFERROR(VLOOKUP(A2667,[1]Monitoramento_Base!$A:$L,12,FALSE),0)</f>
        <v>3466404</v>
      </c>
      <c r="F2667">
        <f>IFERROR(VLOOKUP(A2667,[1]Monitoramento_Base!$A:$O,15,FALSE),0)</f>
        <v>12681</v>
      </c>
      <c r="G2667">
        <f>IFERROR(VLOOKUP(A2667,[1]Monitoramento_Base!$A:$P,16,FALSE),0)</f>
        <v>2217566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IFERROR(VLOOKUP(A2668,[1]Monitoramento_Base!$A:$J,7,FALSE),0)</f>
        <v>0</v>
      </c>
      <c r="C2668">
        <f>IFERROR(VLOOKUP(A2668,[1]Monitoramento_Base!$A:$J,8,FALSE),0)</f>
        <v>0</v>
      </c>
      <c r="D2668">
        <f>IFERROR(VLOOKUP(A2668,[1]Monitoramento_Base!$A:$K,11,FALSE),0)</f>
        <v>0</v>
      </c>
      <c r="E2668">
        <f>IFERROR(VLOOKUP(A2668,[1]Monitoramento_Base!$A:$L,12,FALSE),0)</f>
        <v>0</v>
      </c>
      <c r="F2668">
        <f>IFERROR(VLOOKUP(A2668,[1]Monitoramento_Base!$A:$O,15,FALSE),0)</f>
        <v>0</v>
      </c>
      <c r="G2668">
        <f>IFERROR(VLOOKUP(A2668,[1]Monitoramento_Base!$A:$P,16,FALSE),0)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127929</v>
      </c>
      <c r="K2668">
        <f>IFERROR(VLOOKUP(A2668,[2]Sheet1!$A:$I,7,FALSE),0)</f>
        <v>751995</v>
      </c>
      <c r="L2668">
        <f>IFERROR(VLOOKUP(A2668,[2]Sheet1!$A:$I,8,FALSE),0)</f>
        <v>71510</v>
      </c>
      <c r="M2668">
        <f>IFERROR(VLOOKUP(A2668,[2]Sheet1!$A:$I,9,FALSE),0)</f>
        <v>372644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IFERROR(VLOOKUP(A2669,[1]Monitoramento_Base!$A:$J,7,FALSE),0)</f>
        <v>0</v>
      </c>
      <c r="C2669">
        <f>IFERROR(VLOOKUP(A2669,[1]Monitoramento_Base!$A:$J,8,FALSE),0)</f>
        <v>33790</v>
      </c>
      <c r="D2669">
        <f>IFERROR(VLOOKUP(A2669,[1]Monitoramento_Base!$A:$K,11,FALSE),0)</f>
        <v>0</v>
      </c>
      <c r="E2669">
        <f>IFERROR(VLOOKUP(A2669,[1]Monitoramento_Base!$A:$L,12,FALSE),0)</f>
        <v>32700</v>
      </c>
      <c r="F2669">
        <f>IFERROR(VLOOKUP(A2669,[1]Monitoramento_Base!$A:$O,15,FALSE),0)</f>
        <v>0</v>
      </c>
      <c r="G2669">
        <f>IFERROR(VLOOKUP(A2669,[1]Monitoramento_Base!$A:$P,16,FALSE),0)</f>
        <v>21800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IFERROR(VLOOKUP(A2670,[1]Monitoramento_Base!$A:$J,7,FALSE),0)</f>
        <v>0</v>
      </c>
      <c r="C2670">
        <f>IFERROR(VLOOKUP(A2670,[1]Monitoramento_Base!$A:$J,8,FALSE),0)</f>
        <v>0</v>
      </c>
      <c r="D2670">
        <f>IFERROR(VLOOKUP(A2670,[1]Monitoramento_Base!$A:$K,11,FALSE),0)</f>
        <v>0</v>
      </c>
      <c r="E2670">
        <f>IFERROR(VLOOKUP(A2670,[1]Monitoramento_Base!$A:$L,12,FALSE),0)</f>
        <v>0</v>
      </c>
      <c r="F2670">
        <f>IFERROR(VLOOKUP(A2670,[1]Monitoramento_Base!$A:$O,15,FALSE),0)</f>
        <v>0</v>
      </c>
      <c r="G2670">
        <f>IFERROR(VLOOKUP(A2670,[1]Monitoramento_Base!$A:$P,16,FALSE),0)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78303</v>
      </c>
      <c r="Q2670">
        <f>IFERROR(VLOOKUP(A2670,[3]Sheet1!$A:$G,5,FALSE),0)</f>
        <v>170903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IFERROR(VLOOKUP(A2671,[1]Monitoramento_Base!$A:$J,7,FALSE),0)</f>
        <v>0</v>
      </c>
      <c r="C2671">
        <f>IFERROR(VLOOKUP(A2671,[1]Monitoramento_Base!$A:$J,8,FALSE),0)</f>
        <v>43197911</v>
      </c>
      <c r="D2671">
        <f>IFERROR(VLOOKUP(A2671,[1]Monitoramento_Base!$A:$K,11,FALSE),0)</f>
        <v>0</v>
      </c>
      <c r="E2671">
        <f>IFERROR(VLOOKUP(A2671,[1]Monitoramento_Base!$A:$L,12,FALSE),0)</f>
        <v>41804430</v>
      </c>
      <c r="F2671">
        <f>IFERROR(VLOOKUP(A2671,[1]Monitoramento_Base!$A:$O,15,FALSE),0)</f>
        <v>0</v>
      </c>
      <c r="G2671">
        <f>IFERROR(VLOOKUP(A2671,[1]Monitoramento_Base!$A:$P,16,FALSE),0)</f>
        <v>27869620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34263</v>
      </c>
      <c r="Q2671">
        <f>IFERROR(VLOOKUP(A2671,[3]Sheet1!$A:$G,5,FALSE),0)</f>
        <v>2107170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IFERROR(VLOOKUP(A2672,[1]Monitoramento_Base!$A:$J,7,FALSE),0)</f>
        <v>0</v>
      </c>
      <c r="C2672">
        <f>IFERROR(VLOOKUP(A2672,[1]Monitoramento_Base!$A:$J,8,FALSE),0)</f>
        <v>7316031</v>
      </c>
      <c r="D2672">
        <f>IFERROR(VLOOKUP(A2672,[1]Monitoramento_Base!$A:$K,11,FALSE),0)</f>
        <v>0</v>
      </c>
      <c r="E2672">
        <f>IFERROR(VLOOKUP(A2672,[1]Monitoramento_Base!$A:$L,12,FALSE),0)</f>
        <v>7080030</v>
      </c>
      <c r="F2672">
        <f>IFERROR(VLOOKUP(A2672,[1]Monitoramento_Base!$A:$O,15,FALSE),0)</f>
        <v>0</v>
      </c>
      <c r="G2672">
        <f>IFERROR(VLOOKUP(A2672,[1]Monitoramento_Base!$A:$P,16,FALSE),0)</f>
        <v>4720020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IFERROR(VLOOKUP(A2673,[1]Monitoramento_Base!$A:$J,7,FALSE),0)</f>
        <v>0</v>
      </c>
      <c r="C2673">
        <f>IFERROR(VLOOKUP(A2673,[1]Monitoramento_Base!$A:$J,8,FALSE),0)</f>
        <v>3005760</v>
      </c>
      <c r="D2673">
        <f>IFERROR(VLOOKUP(A2673,[1]Monitoramento_Base!$A:$K,11,FALSE),0)</f>
        <v>0</v>
      </c>
      <c r="E2673">
        <f>IFERROR(VLOOKUP(A2673,[1]Monitoramento_Base!$A:$L,12,FALSE),0)</f>
        <v>2908800</v>
      </c>
      <c r="F2673">
        <f>IFERROR(VLOOKUP(A2673,[1]Monitoramento_Base!$A:$O,15,FALSE),0)</f>
        <v>0</v>
      </c>
      <c r="G2673">
        <f>IFERROR(VLOOKUP(A2673,[1]Monitoramento_Base!$A:$P,16,FALSE),0)</f>
        <v>1939200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34530</v>
      </c>
      <c r="Q2673">
        <f>IFERROR(VLOOKUP(A2673,[3]Sheet1!$A:$G,5,FALSE),0)</f>
        <v>163233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IFERROR(VLOOKUP(A2674,[1]Monitoramento_Base!$A:$J,7,FALSE),0)</f>
        <v>0</v>
      </c>
      <c r="C2674">
        <f>IFERROR(VLOOKUP(A2674,[1]Monitoramento_Base!$A:$J,8,FALSE),0)</f>
        <v>5899362</v>
      </c>
      <c r="D2674">
        <f>IFERROR(VLOOKUP(A2674,[1]Monitoramento_Base!$A:$K,11,FALSE),0)</f>
        <v>0</v>
      </c>
      <c r="E2674">
        <f>IFERROR(VLOOKUP(A2674,[1]Monitoramento_Base!$A:$L,12,FALSE),0)</f>
        <v>5709060</v>
      </c>
      <c r="F2674">
        <f>IFERROR(VLOOKUP(A2674,[1]Monitoramento_Base!$A:$O,15,FALSE),0)</f>
        <v>0</v>
      </c>
      <c r="G2674">
        <f>IFERROR(VLOOKUP(A2674,[1]Monitoramento_Base!$A:$P,16,FALSE),0)</f>
        <v>3806040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IFERROR(VLOOKUP(A2675,[1]Monitoramento_Base!$A:$J,7,FALSE),0)</f>
        <v>0</v>
      </c>
      <c r="C2675">
        <f>IFERROR(VLOOKUP(A2675,[1]Monitoramento_Base!$A:$J,8,FALSE),0)</f>
        <v>2542</v>
      </c>
      <c r="D2675">
        <f>IFERROR(VLOOKUP(A2675,[1]Monitoramento_Base!$A:$K,11,FALSE),0)</f>
        <v>0</v>
      </c>
      <c r="E2675">
        <f>IFERROR(VLOOKUP(A2675,[1]Monitoramento_Base!$A:$L,12,FALSE),0)</f>
        <v>2460</v>
      </c>
      <c r="F2675">
        <f>IFERROR(VLOOKUP(A2675,[1]Monitoramento_Base!$A:$O,15,FALSE),0)</f>
        <v>0</v>
      </c>
      <c r="G2675">
        <f>IFERROR(VLOOKUP(A2675,[1]Monitoramento_Base!$A:$P,16,FALSE),0)</f>
        <v>1640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IFERROR(VLOOKUP(A2676,[1]Monitoramento_Base!$A:$J,7,FALSE),0)</f>
        <v>0</v>
      </c>
      <c r="C2676">
        <f>IFERROR(VLOOKUP(A2676,[1]Monitoramento_Base!$A:$J,8,FALSE),0)</f>
        <v>0</v>
      </c>
      <c r="D2676">
        <f>IFERROR(VLOOKUP(A2676,[1]Monitoramento_Base!$A:$K,11,FALSE),0)</f>
        <v>0</v>
      </c>
      <c r="E2676">
        <f>IFERROR(VLOOKUP(A2676,[1]Monitoramento_Base!$A:$L,12,FALSE),0)</f>
        <v>0</v>
      </c>
      <c r="F2676">
        <f>IFERROR(VLOOKUP(A2676,[1]Monitoramento_Base!$A:$O,15,FALSE),0)</f>
        <v>0</v>
      </c>
      <c r="G2676">
        <f>IFERROR(VLOOKUP(A2676,[1]Monitoramento_Base!$A:$P,16,FALSE),0)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IFERROR(VLOOKUP(A2677,[1]Monitoramento_Base!$A:$J,7,FALSE),0)</f>
        <v>20222</v>
      </c>
      <c r="C2677">
        <f>IFERROR(VLOOKUP(A2677,[1]Monitoramento_Base!$A:$J,8,FALSE),0)</f>
        <v>4360665</v>
      </c>
      <c r="D2677">
        <f>IFERROR(VLOOKUP(A2677,[1]Monitoramento_Base!$A:$K,11,FALSE),0)</f>
        <v>20755</v>
      </c>
      <c r="E2677">
        <f>IFERROR(VLOOKUP(A2677,[1]Monitoramento_Base!$A:$L,12,FALSE),0)</f>
        <v>4202642</v>
      </c>
      <c r="F2677">
        <f>IFERROR(VLOOKUP(A2677,[1]Monitoramento_Base!$A:$O,15,FALSE),0)</f>
        <v>13513</v>
      </c>
      <c r="G2677">
        <f>IFERROR(VLOOKUP(A2677,[1]Monitoramento_Base!$A:$P,16,FALSE),0)</f>
        <v>2925884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IFERROR(VLOOKUP(A2678,[1]Monitoramento_Base!$A:$J,7,FALSE),0)</f>
        <v>0</v>
      </c>
      <c r="C2678">
        <f>IFERROR(VLOOKUP(A2678,[1]Monitoramento_Base!$A:$J,8,FALSE),0)</f>
        <v>112736243</v>
      </c>
      <c r="D2678">
        <f>IFERROR(VLOOKUP(A2678,[1]Monitoramento_Base!$A:$K,11,FALSE),0)</f>
        <v>0</v>
      </c>
      <c r="E2678">
        <f>IFERROR(VLOOKUP(A2678,[1]Monitoramento_Base!$A:$L,12,FALSE),0)</f>
        <v>109099590</v>
      </c>
      <c r="F2678">
        <f>IFERROR(VLOOKUP(A2678,[1]Monitoramento_Base!$A:$O,15,FALSE),0)</f>
        <v>0</v>
      </c>
      <c r="G2678">
        <f>IFERROR(VLOOKUP(A2678,[1]Monitoramento_Base!$A:$P,16,FALSE),0)</f>
        <v>72733060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746650</v>
      </c>
      <c r="L2678">
        <f>IFERROR(VLOOKUP(A2678,[2]Sheet1!$A:$I,8,FALSE),0)</f>
        <v>32506</v>
      </c>
      <c r="M2678">
        <f>IFERROR(VLOOKUP(A2678,[2]Sheet1!$A:$I,9,FALSE),0)</f>
        <v>696512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IFERROR(VLOOKUP(A2679,[1]Monitoramento_Base!$A:$J,7,FALSE),0)</f>
        <v>0</v>
      </c>
      <c r="C2679">
        <f>IFERROR(VLOOKUP(A2679,[1]Monitoramento_Base!$A:$J,8,FALSE),0)</f>
        <v>0</v>
      </c>
      <c r="D2679">
        <f>IFERROR(VLOOKUP(A2679,[1]Monitoramento_Base!$A:$K,11,FALSE),0)</f>
        <v>0</v>
      </c>
      <c r="E2679">
        <f>IFERROR(VLOOKUP(A2679,[1]Monitoramento_Base!$A:$L,12,FALSE),0)</f>
        <v>0</v>
      </c>
      <c r="F2679">
        <f>IFERROR(VLOOKUP(A2679,[1]Monitoramento_Base!$A:$O,15,FALSE),0)</f>
        <v>0</v>
      </c>
      <c r="G2679">
        <f>IFERROR(VLOOKUP(A2679,[1]Monitoramento_Base!$A:$P,16,FALSE),0)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13634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IFERROR(VLOOKUP(A2680,[1]Monitoramento_Base!$A:$J,7,FALSE),0)</f>
        <v>282228</v>
      </c>
      <c r="C2680">
        <f>IFERROR(VLOOKUP(A2680,[1]Monitoramento_Base!$A:$J,8,FALSE),0)</f>
        <v>39978606</v>
      </c>
      <c r="D2680">
        <f>IFERROR(VLOOKUP(A2680,[1]Monitoramento_Base!$A:$K,11,FALSE),0)</f>
        <v>286521</v>
      </c>
      <c r="E2680">
        <f>IFERROR(VLOOKUP(A2680,[1]Monitoramento_Base!$A:$L,12,FALSE),0)</f>
        <v>36852660</v>
      </c>
      <c r="F2680">
        <f>IFERROR(VLOOKUP(A2680,[1]Monitoramento_Base!$A:$O,15,FALSE),0)</f>
        <v>233056</v>
      </c>
      <c r="G2680">
        <f>IFERROR(VLOOKUP(A2680,[1]Monitoramento_Base!$A:$P,16,FALSE),0)</f>
        <v>22364065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IFERROR(VLOOKUP(A2681,[1]Monitoramento_Base!$A:$J,7,FALSE),0)</f>
        <v>0</v>
      </c>
      <c r="C2681">
        <f>IFERROR(VLOOKUP(A2681,[1]Monitoramento_Base!$A:$J,8,FALSE),0)</f>
        <v>31</v>
      </c>
      <c r="D2681">
        <f>IFERROR(VLOOKUP(A2681,[1]Monitoramento_Base!$A:$K,11,FALSE),0)</f>
        <v>0</v>
      </c>
      <c r="E2681">
        <f>IFERROR(VLOOKUP(A2681,[1]Monitoramento_Base!$A:$L,12,FALSE),0)</f>
        <v>30</v>
      </c>
      <c r="F2681">
        <f>IFERROR(VLOOKUP(A2681,[1]Monitoramento_Base!$A:$O,15,FALSE),0)</f>
        <v>0</v>
      </c>
      <c r="G2681">
        <f>IFERROR(VLOOKUP(A2681,[1]Monitoramento_Base!$A:$P,16,FALSE),0)</f>
        <v>20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376100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IFERROR(VLOOKUP(A2682,[1]Monitoramento_Base!$A:$J,7,FALSE),0)</f>
        <v>0</v>
      </c>
      <c r="C2682">
        <f>IFERROR(VLOOKUP(A2682,[1]Monitoramento_Base!$A:$J,8,FALSE),0)</f>
        <v>0</v>
      </c>
      <c r="D2682">
        <f>IFERROR(VLOOKUP(A2682,[1]Monitoramento_Base!$A:$K,11,FALSE),0)</f>
        <v>0</v>
      </c>
      <c r="E2682">
        <f>IFERROR(VLOOKUP(A2682,[1]Monitoramento_Base!$A:$L,12,FALSE),0)</f>
        <v>0</v>
      </c>
      <c r="F2682">
        <f>IFERROR(VLOOKUP(A2682,[1]Monitoramento_Base!$A:$O,15,FALSE),0)</f>
        <v>0</v>
      </c>
      <c r="G2682">
        <f>IFERROR(VLOOKUP(A2682,[1]Monitoramento_Base!$A:$P,16,FALSE),0)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IFERROR(VLOOKUP(A2683,[1]Monitoramento_Base!$A:$J,7,FALSE),0)</f>
        <v>0</v>
      </c>
      <c r="C2683">
        <f>IFERROR(VLOOKUP(A2683,[1]Monitoramento_Base!$A:$J,8,FALSE),0)</f>
        <v>0</v>
      </c>
      <c r="D2683">
        <f>IFERROR(VLOOKUP(A2683,[1]Monitoramento_Base!$A:$K,11,FALSE),0)</f>
        <v>0</v>
      </c>
      <c r="E2683">
        <f>IFERROR(VLOOKUP(A2683,[1]Monitoramento_Base!$A:$L,12,FALSE),0)</f>
        <v>0</v>
      </c>
      <c r="F2683">
        <f>IFERROR(VLOOKUP(A2683,[1]Monitoramento_Base!$A:$O,15,FALSE),0)</f>
        <v>0</v>
      </c>
      <c r="G2683">
        <f>IFERROR(VLOOKUP(A2683,[1]Monitoramento_Base!$A:$P,16,FALSE),0)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IFERROR(VLOOKUP(A2684,[1]Monitoramento_Base!$A:$J,7,FALSE),0)</f>
        <v>91629</v>
      </c>
      <c r="C2684">
        <f>IFERROR(VLOOKUP(A2684,[1]Monitoramento_Base!$A:$J,8,FALSE),0)</f>
        <v>11015439</v>
      </c>
      <c r="D2684">
        <f>IFERROR(VLOOKUP(A2684,[1]Monitoramento_Base!$A:$K,11,FALSE),0)</f>
        <v>90189</v>
      </c>
      <c r="E2684">
        <f>IFERROR(VLOOKUP(A2684,[1]Monitoramento_Base!$A:$L,12,FALSE),0)</f>
        <v>11766673</v>
      </c>
      <c r="F2684">
        <f>IFERROR(VLOOKUP(A2684,[1]Monitoramento_Base!$A:$O,15,FALSE),0)</f>
        <v>62876</v>
      </c>
      <c r="G2684">
        <f>IFERROR(VLOOKUP(A2684,[1]Monitoramento_Base!$A:$P,16,FALSE),0)</f>
        <v>7285697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IFERROR(VLOOKUP(A2685,[1]Monitoramento_Base!$A:$J,7,FALSE),0)</f>
        <v>0</v>
      </c>
      <c r="C2685">
        <f>IFERROR(VLOOKUP(A2685,[1]Monitoramento_Base!$A:$J,8,FALSE),0)</f>
        <v>0</v>
      </c>
      <c r="D2685">
        <f>IFERROR(VLOOKUP(A2685,[1]Monitoramento_Base!$A:$K,11,FALSE),0)</f>
        <v>0</v>
      </c>
      <c r="E2685">
        <f>IFERROR(VLOOKUP(A2685,[1]Monitoramento_Base!$A:$L,12,FALSE),0)</f>
        <v>0</v>
      </c>
      <c r="F2685">
        <f>IFERROR(VLOOKUP(A2685,[1]Monitoramento_Base!$A:$O,15,FALSE),0)</f>
        <v>0</v>
      </c>
      <c r="G2685">
        <f>IFERROR(VLOOKUP(A2685,[1]Monitoramento_Base!$A:$P,16,FALSE),0)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IFERROR(VLOOKUP(A2686,[1]Monitoramento_Base!$A:$J,7,FALSE),0)</f>
        <v>0</v>
      </c>
      <c r="C2686">
        <f>IFERROR(VLOOKUP(A2686,[1]Monitoramento_Base!$A:$J,8,FALSE),0)</f>
        <v>0</v>
      </c>
      <c r="D2686">
        <f>IFERROR(VLOOKUP(A2686,[1]Monitoramento_Base!$A:$K,11,FALSE),0)</f>
        <v>0</v>
      </c>
      <c r="E2686">
        <f>IFERROR(VLOOKUP(A2686,[1]Monitoramento_Base!$A:$L,12,FALSE),0)</f>
        <v>0</v>
      </c>
      <c r="F2686">
        <f>IFERROR(VLOOKUP(A2686,[1]Monitoramento_Base!$A:$O,15,FALSE),0)</f>
        <v>0</v>
      </c>
      <c r="G2686">
        <f>IFERROR(VLOOKUP(A2686,[1]Monitoramento_Base!$A:$P,16,FALSE),0)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684964</v>
      </c>
      <c r="Q2686">
        <f>IFERROR(VLOOKUP(A2686,[3]Sheet1!$A:$G,5,FALSE),0)</f>
        <v>3752542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IFERROR(VLOOKUP(A2687,[1]Monitoramento_Base!$A:$J,7,FALSE),0)</f>
        <v>0</v>
      </c>
      <c r="C2687">
        <f>IFERROR(VLOOKUP(A2687,[1]Monitoramento_Base!$A:$J,8,FALSE),0)</f>
        <v>19518220</v>
      </c>
      <c r="D2687">
        <f>IFERROR(VLOOKUP(A2687,[1]Monitoramento_Base!$A:$K,11,FALSE),0)</f>
        <v>0</v>
      </c>
      <c r="E2687">
        <f>IFERROR(VLOOKUP(A2687,[1]Monitoramento_Base!$A:$L,12,FALSE),0)</f>
        <v>18888600</v>
      </c>
      <c r="F2687">
        <f>IFERROR(VLOOKUP(A2687,[1]Monitoramento_Base!$A:$O,15,FALSE),0)</f>
        <v>0</v>
      </c>
      <c r="G2687">
        <f>IFERROR(VLOOKUP(A2687,[1]Monitoramento_Base!$A:$P,16,FALSE),0)</f>
        <v>12592400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123715</v>
      </c>
      <c r="Q2687">
        <f>IFERROR(VLOOKUP(A2687,[3]Sheet1!$A:$G,5,FALSE),0)</f>
        <v>496650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IFERROR(VLOOKUP(A2688,[1]Monitoramento_Base!$A:$J,7,FALSE),0)</f>
        <v>11461</v>
      </c>
      <c r="C2688">
        <f>IFERROR(VLOOKUP(A2688,[1]Monitoramento_Base!$A:$J,8,FALSE),0)</f>
        <v>12016854</v>
      </c>
      <c r="D2688">
        <f>IFERROR(VLOOKUP(A2688,[1]Monitoramento_Base!$A:$K,11,FALSE),0)</f>
        <v>10885</v>
      </c>
      <c r="E2688">
        <f>IFERROR(VLOOKUP(A2688,[1]Monitoramento_Base!$A:$L,12,FALSE),0)</f>
        <v>11157679</v>
      </c>
      <c r="F2688">
        <f>IFERROR(VLOOKUP(A2688,[1]Monitoramento_Base!$A:$O,15,FALSE),0)</f>
        <v>7037</v>
      </c>
      <c r="G2688">
        <f>IFERROR(VLOOKUP(A2688,[1]Monitoramento_Base!$A:$P,16,FALSE),0)</f>
        <v>7072669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IFERROR(VLOOKUP(A2689,[1]Monitoramento_Base!$A:$J,7,FALSE),0)</f>
        <v>0</v>
      </c>
      <c r="C2689">
        <f>IFERROR(VLOOKUP(A2689,[1]Monitoramento_Base!$A:$J,8,FALSE),0)</f>
        <v>0</v>
      </c>
      <c r="D2689">
        <f>IFERROR(VLOOKUP(A2689,[1]Monitoramento_Base!$A:$K,11,FALSE),0)</f>
        <v>0</v>
      </c>
      <c r="E2689">
        <f>IFERROR(VLOOKUP(A2689,[1]Monitoramento_Base!$A:$L,12,FALSE),0)</f>
        <v>0</v>
      </c>
      <c r="F2689">
        <f>IFERROR(VLOOKUP(A2689,[1]Monitoramento_Base!$A:$O,15,FALSE),0)</f>
        <v>0</v>
      </c>
      <c r="G2689">
        <f>IFERROR(VLOOKUP(A2689,[1]Monitoramento_Base!$A:$P,16,FALSE),0)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57969</v>
      </c>
      <c r="K2689">
        <f>IFERROR(VLOOKUP(A2689,[2]Sheet1!$A:$I,7,FALSE),0)</f>
        <v>2575363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IFERROR(VLOOKUP(A2690,[1]Monitoramento_Base!$A:$J,7,FALSE),0)</f>
        <v>0</v>
      </c>
      <c r="C2690">
        <f>IFERROR(VLOOKUP(A2690,[1]Monitoramento_Base!$A:$J,8,FALSE),0)</f>
        <v>0</v>
      </c>
      <c r="D2690">
        <f>IFERROR(VLOOKUP(A2690,[1]Monitoramento_Base!$A:$K,11,FALSE),0)</f>
        <v>0</v>
      </c>
      <c r="E2690">
        <f>IFERROR(VLOOKUP(A2690,[1]Monitoramento_Base!$A:$L,12,FALSE),0)</f>
        <v>0</v>
      </c>
      <c r="F2690">
        <f>IFERROR(VLOOKUP(A2690,[1]Monitoramento_Base!$A:$O,15,FALSE),0)</f>
        <v>0</v>
      </c>
      <c r="G2690">
        <f>IFERROR(VLOOKUP(A2690,[1]Monitoramento_Base!$A:$P,16,FALSE),0)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107862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237460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IFERROR(VLOOKUP(A2691,[1]Monitoramento_Base!$A:$J,7,FALSE),0)</f>
        <v>0</v>
      </c>
      <c r="C2691">
        <f>IFERROR(VLOOKUP(A2691,[1]Monitoramento_Base!$A:$J,8,FALSE),0)</f>
        <v>0</v>
      </c>
      <c r="D2691">
        <f>IFERROR(VLOOKUP(A2691,[1]Monitoramento_Base!$A:$K,11,FALSE),0)</f>
        <v>0</v>
      </c>
      <c r="E2691">
        <f>IFERROR(VLOOKUP(A2691,[1]Monitoramento_Base!$A:$L,12,FALSE),0)</f>
        <v>0</v>
      </c>
      <c r="F2691">
        <f>IFERROR(VLOOKUP(A2691,[1]Monitoramento_Base!$A:$O,15,FALSE),0)</f>
        <v>0</v>
      </c>
      <c r="G2691">
        <f>IFERROR(VLOOKUP(A2691,[1]Monitoramento_Base!$A:$P,16,FALSE),0)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IFERROR(VLOOKUP(A2692,[1]Monitoramento_Base!$A:$J,7,FALSE),0)</f>
        <v>0</v>
      </c>
      <c r="C2692">
        <f>IFERROR(VLOOKUP(A2692,[1]Monitoramento_Base!$A:$J,8,FALSE),0)</f>
        <v>0</v>
      </c>
      <c r="D2692">
        <f>IFERROR(VLOOKUP(A2692,[1]Monitoramento_Base!$A:$K,11,FALSE),0)</f>
        <v>0</v>
      </c>
      <c r="E2692">
        <f>IFERROR(VLOOKUP(A2692,[1]Monitoramento_Base!$A:$L,12,FALSE),0)</f>
        <v>0</v>
      </c>
      <c r="F2692">
        <f>IFERROR(VLOOKUP(A2692,[1]Monitoramento_Base!$A:$O,15,FALSE),0)</f>
        <v>0</v>
      </c>
      <c r="G2692">
        <f>IFERROR(VLOOKUP(A2692,[1]Monitoramento_Base!$A:$P,16,FALSE),0)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IFERROR(VLOOKUP(A2693,[1]Monitoramento_Base!$A:$J,7,FALSE),0)</f>
        <v>0</v>
      </c>
      <c r="C2693">
        <f>IFERROR(VLOOKUP(A2693,[1]Monitoramento_Base!$A:$J,8,FALSE),0)</f>
        <v>10245221</v>
      </c>
      <c r="D2693">
        <f>IFERROR(VLOOKUP(A2693,[1]Monitoramento_Base!$A:$K,11,FALSE),0)</f>
        <v>0</v>
      </c>
      <c r="E2693">
        <f>IFERROR(VLOOKUP(A2693,[1]Monitoramento_Base!$A:$L,12,FALSE),0)</f>
        <v>9914730</v>
      </c>
      <c r="F2693">
        <f>IFERROR(VLOOKUP(A2693,[1]Monitoramento_Base!$A:$O,15,FALSE),0)</f>
        <v>0</v>
      </c>
      <c r="G2693">
        <f>IFERROR(VLOOKUP(A2693,[1]Monitoramento_Base!$A:$P,16,FALSE),0)</f>
        <v>6609820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154537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IFERROR(VLOOKUP(A2694,[1]Monitoramento_Base!$A:$J,7,FALSE),0)</f>
        <v>0</v>
      </c>
      <c r="C2694">
        <f>IFERROR(VLOOKUP(A2694,[1]Monitoramento_Base!$A:$J,8,FALSE),0)</f>
        <v>0</v>
      </c>
      <c r="D2694">
        <f>IFERROR(VLOOKUP(A2694,[1]Monitoramento_Base!$A:$K,11,FALSE),0)</f>
        <v>0</v>
      </c>
      <c r="E2694">
        <f>IFERROR(VLOOKUP(A2694,[1]Monitoramento_Base!$A:$L,12,FALSE),0)</f>
        <v>0</v>
      </c>
      <c r="F2694">
        <f>IFERROR(VLOOKUP(A2694,[1]Monitoramento_Base!$A:$O,15,FALSE),0)</f>
        <v>0</v>
      </c>
      <c r="G2694">
        <f>IFERROR(VLOOKUP(A2694,[1]Monitoramento_Base!$A:$P,16,FALSE),0)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IFERROR(VLOOKUP(A2695,[1]Monitoramento_Base!$A:$J,7,FALSE),0)</f>
        <v>0</v>
      </c>
      <c r="C2695">
        <f>IFERROR(VLOOKUP(A2695,[1]Monitoramento_Base!$A:$J,8,FALSE),0)</f>
        <v>0</v>
      </c>
      <c r="D2695">
        <f>IFERROR(VLOOKUP(A2695,[1]Monitoramento_Base!$A:$K,11,FALSE),0)</f>
        <v>0</v>
      </c>
      <c r="E2695">
        <f>IFERROR(VLOOKUP(A2695,[1]Monitoramento_Base!$A:$L,12,FALSE),0)</f>
        <v>0</v>
      </c>
      <c r="F2695">
        <f>IFERROR(VLOOKUP(A2695,[1]Monitoramento_Base!$A:$O,15,FALSE),0)</f>
        <v>0</v>
      </c>
      <c r="G2695">
        <f>IFERROR(VLOOKUP(A2695,[1]Monitoramento_Base!$A:$P,16,FALSE),0)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IFERROR(VLOOKUP(A2696,[1]Monitoramento_Base!$A:$J,7,FALSE),0)</f>
        <v>0</v>
      </c>
      <c r="C2696">
        <f>IFERROR(VLOOKUP(A2696,[1]Monitoramento_Base!$A:$J,8,FALSE),0)</f>
        <v>0</v>
      </c>
      <c r="D2696">
        <f>IFERROR(VLOOKUP(A2696,[1]Monitoramento_Base!$A:$K,11,FALSE),0)</f>
        <v>0</v>
      </c>
      <c r="E2696">
        <f>IFERROR(VLOOKUP(A2696,[1]Monitoramento_Base!$A:$L,12,FALSE),0)</f>
        <v>0</v>
      </c>
      <c r="F2696">
        <f>IFERROR(VLOOKUP(A2696,[1]Monitoramento_Base!$A:$O,15,FALSE),0)</f>
        <v>0</v>
      </c>
      <c r="G2696">
        <f>IFERROR(VLOOKUP(A2696,[1]Monitoramento_Base!$A:$P,16,FALSE),0)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89480</v>
      </c>
      <c r="Q2696">
        <f>IFERROR(VLOOKUP(A2696,[3]Sheet1!$A:$G,5,FALSE),0)</f>
        <v>205943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IFERROR(VLOOKUP(A2697,[1]Monitoramento_Base!$A:$J,7,FALSE),0)</f>
        <v>0</v>
      </c>
      <c r="C2697">
        <f>IFERROR(VLOOKUP(A2697,[1]Monitoramento_Base!$A:$J,8,FALSE),0)</f>
        <v>46474053</v>
      </c>
      <c r="D2697">
        <f>IFERROR(VLOOKUP(A2697,[1]Monitoramento_Base!$A:$K,11,FALSE),0)</f>
        <v>0</v>
      </c>
      <c r="E2697">
        <f>IFERROR(VLOOKUP(A2697,[1]Monitoramento_Base!$A:$L,12,FALSE),0)</f>
        <v>44974890</v>
      </c>
      <c r="F2697">
        <f>IFERROR(VLOOKUP(A2697,[1]Monitoramento_Base!$A:$O,15,FALSE),0)</f>
        <v>0</v>
      </c>
      <c r="G2697">
        <f>IFERROR(VLOOKUP(A2697,[1]Monitoramento_Base!$A:$P,16,FALSE),0)</f>
        <v>29983260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208606</v>
      </c>
      <c r="Q2697">
        <f>IFERROR(VLOOKUP(A2697,[3]Sheet1!$A:$G,5,FALSE),0)</f>
        <v>1509367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IFERROR(VLOOKUP(A2698,[1]Monitoramento_Base!$A:$J,7,FALSE),0)</f>
        <v>77364</v>
      </c>
      <c r="C2698">
        <f>IFERROR(VLOOKUP(A2698,[1]Monitoramento_Base!$A:$J,8,FALSE),0)</f>
        <v>12109331</v>
      </c>
      <c r="D2698">
        <f>IFERROR(VLOOKUP(A2698,[1]Monitoramento_Base!$A:$K,11,FALSE),0)</f>
        <v>77047</v>
      </c>
      <c r="E2698">
        <f>IFERROR(VLOOKUP(A2698,[1]Monitoramento_Base!$A:$L,12,FALSE),0)</f>
        <v>11603625</v>
      </c>
      <c r="F2698">
        <f>IFERROR(VLOOKUP(A2698,[1]Monitoramento_Base!$A:$O,15,FALSE),0)</f>
        <v>57856</v>
      </c>
      <c r="G2698">
        <f>IFERROR(VLOOKUP(A2698,[1]Monitoramento_Base!$A:$P,16,FALSE),0)</f>
        <v>7929022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IFERROR(VLOOKUP(A2699,[1]Monitoramento_Base!$A:$J,7,FALSE),0)</f>
        <v>0</v>
      </c>
      <c r="C2699">
        <f>IFERROR(VLOOKUP(A2699,[1]Monitoramento_Base!$A:$J,8,FALSE),0)</f>
        <v>4132734</v>
      </c>
      <c r="D2699">
        <f>IFERROR(VLOOKUP(A2699,[1]Monitoramento_Base!$A:$K,11,FALSE),0)</f>
        <v>0</v>
      </c>
      <c r="E2699">
        <f>IFERROR(VLOOKUP(A2699,[1]Monitoramento_Base!$A:$L,12,FALSE),0)</f>
        <v>3999420</v>
      </c>
      <c r="F2699">
        <f>IFERROR(VLOOKUP(A2699,[1]Monitoramento_Base!$A:$O,15,FALSE),0)</f>
        <v>0</v>
      </c>
      <c r="G2699">
        <f>IFERROR(VLOOKUP(A2699,[1]Monitoramento_Base!$A:$P,16,FALSE),0)</f>
        <v>2666280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IFERROR(VLOOKUP(A2700,[1]Monitoramento_Base!$A:$J,7,FALSE),0)</f>
        <v>0</v>
      </c>
      <c r="C2700">
        <f>IFERROR(VLOOKUP(A2700,[1]Monitoramento_Base!$A:$J,8,FALSE),0)</f>
        <v>5894772326</v>
      </c>
      <c r="D2700">
        <f>IFERROR(VLOOKUP(A2700,[1]Monitoramento_Base!$A:$K,11,FALSE),0)</f>
        <v>0</v>
      </c>
      <c r="E2700">
        <f>IFERROR(VLOOKUP(A2700,[1]Monitoramento_Base!$A:$L,12,FALSE),0)</f>
        <v>5704618380</v>
      </c>
      <c r="F2700">
        <f>IFERROR(VLOOKUP(A2700,[1]Monitoramento_Base!$A:$O,15,FALSE),0)</f>
        <v>0</v>
      </c>
      <c r="G2700">
        <f>IFERROR(VLOOKUP(A2700,[1]Monitoramento_Base!$A:$P,16,FALSE),0)</f>
        <v>3803078920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44003</v>
      </c>
      <c r="Q2700">
        <f>IFERROR(VLOOKUP(A2700,[3]Sheet1!$A:$G,5,FALSE),0)</f>
        <v>309101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IFERROR(VLOOKUP(A2701,[1]Monitoramento_Base!$A:$J,7,FALSE),0)</f>
        <v>0</v>
      </c>
      <c r="C2701">
        <f>IFERROR(VLOOKUP(A2701,[1]Monitoramento_Base!$A:$J,8,FALSE),0)</f>
        <v>0</v>
      </c>
      <c r="D2701">
        <f>IFERROR(VLOOKUP(A2701,[1]Monitoramento_Base!$A:$K,11,FALSE),0)</f>
        <v>0</v>
      </c>
      <c r="E2701">
        <f>IFERROR(VLOOKUP(A2701,[1]Monitoramento_Base!$A:$L,12,FALSE),0)</f>
        <v>0</v>
      </c>
      <c r="F2701">
        <f>IFERROR(VLOOKUP(A2701,[1]Monitoramento_Base!$A:$O,15,FALSE),0)</f>
        <v>0</v>
      </c>
      <c r="G2701">
        <f>IFERROR(VLOOKUP(A2701,[1]Monitoramento_Base!$A:$P,16,FALSE),0)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IFERROR(VLOOKUP(A2702,[1]Monitoramento_Base!$A:$J,7,FALSE),0)</f>
        <v>0</v>
      </c>
      <c r="C2702">
        <f>IFERROR(VLOOKUP(A2702,[1]Monitoramento_Base!$A:$J,8,FALSE),0)</f>
        <v>0</v>
      </c>
      <c r="D2702">
        <f>IFERROR(VLOOKUP(A2702,[1]Monitoramento_Base!$A:$K,11,FALSE),0)</f>
        <v>0</v>
      </c>
      <c r="E2702">
        <f>IFERROR(VLOOKUP(A2702,[1]Monitoramento_Base!$A:$L,12,FALSE),0)</f>
        <v>0</v>
      </c>
      <c r="F2702">
        <f>IFERROR(VLOOKUP(A2702,[1]Monitoramento_Base!$A:$O,15,FALSE),0)</f>
        <v>0</v>
      </c>
      <c r="G2702">
        <f>IFERROR(VLOOKUP(A2702,[1]Monitoramento_Base!$A:$P,16,FALSE),0)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104419</v>
      </c>
      <c r="Q2702">
        <f>IFERROR(VLOOKUP(A2702,[3]Sheet1!$A:$G,5,FALSE),0)</f>
        <v>331046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IFERROR(VLOOKUP(A2703,[1]Monitoramento_Base!$A:$J,7,FALSE),0)</f>
        <v>0</v>
      </c>
      <c r="C2703">
        <f>IFERROR(VLOOKUP(A2703,[1]Monitoramento_Base!$A:$J,8,FALSE),0)</f>
        <v>21913032</v>
      </c>
      <c r="D2703">
        <f>IFERROR(VLOOKUP(A2703,[1]Monitoramento_Base!$A:$K,11,FALSE),0)</f>
        <v>0</v>
      </c>
      <c r="E2703">
        <f>IFERROR(VLOOKUP(A2703,[1]Monitoramento_Base!$A:$L,12,FALSE),0)</f>
        <v>21206160</v>
      </c>
      <c r="F2703">
        <f>IFERROR(VLOOKUP(A2703,[1]Monitoramento_Base!$A:$O,15,FALSE),0)</f>
        <v>0</v>
      </c>
      <c r="G2703">
        <f>IFERROR(VLOOKUP(A2703,[1]Monitoramento_Base!$A:$P,16,FALSE),0)</f>
        <v>14137440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82847</v>
      </c>
      <c r="K2703">
        <f>IFERROR(VLOOKUP(A2703,[2]Sheet1!$A:$I,7,FALSE),0)</f>
        <v>120469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IFERROR(VLOOKUP(A2704,[1]Monitoramento_Base!$A:$J,7,FALSE),0)</f>
        <v>0</v>
      </c>
      <c r="C2704">
        <f>IFERROR(VLOOKUP(A2704,[1]Monitoramento_Base!$A:$J,8,FALSE),0)</f>
        <v>0</v>
      </c>
      <c r="D2704">
        <f>IFERROR(VLOOKUP(A2704,[1]Monitoramento_Base!$A:$K,11,FALSE),0)</f>
        <v>0</v>
      </c>
      <c r="E2704">
        <f>IFERROR(VLOOKUP(A2704,[1]Monitoramento_Base!$A:$L,12,FALSE),0)</f>
        <v>0</v>
      </c>
      <c r="F2704">
        <f>IFERROR(VLOOKUP(A2704,[1]Monitoramento_Base!$A:$O,15,FALSE),0)</f>
        <v>0</v>
      </c>
      <c r="G2704">
        <f>IFERROR(VLOOKUP(A2704,[1]Monitoramento_Base!$A:$P,16,FALSE),0)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IFERROR(VLOOKUP(A2705,[1]Monitoramento_Base!$A:$J,7,FALSE),0)</f>
        <v>0</v>
      </c>
      <c r="C2705">
        <f>IFERROR(VLOOKUP(A2705,[1]Monitoramento_Base!$A:$J,8,FALSE),0)</f>
        <v>0</v>
      </c>
      <c r="D2705">
        <f>IFERROR(VLOOKUP(A2705,[1]Monitoramento_Base!$A:$K,11,FALSE),0)</f>
        <v>0</v>
      </c>
      <c r="E2705">
        <f>IFERROR(VLOOKUP(A2705,[1]Monitoramento_Base!$A:$L,12,FALSE),0)</f>
        <v>0</v>
      </c>
      <c r="F2705">
        <f>IFERROR(VLOOKUP(A2705,[1]Monitoramento_Base!$A:$O,15,FALSE),0)</f>
        <v>0</v>
      </c>
      <c r="G2705">
        <f>IFERROR(VLOOKUP(A2705,[1]Monitoramento_Base!$A:$P,16,FALSE),0)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12306</v>
      </c>
      <c r="Q2705">
        <f>IFERROR(VLOOKUP(A2705,[3]Sheet1!$A:$G,5,FALSE),0)</f>
        <v>57864</v>
      </c>
      <c r="R2705">
        <f>IFERROR(VLOOKUP(A2705,[3]Sheet1!$A:$G,6,FALSE),0)</f>
        <v>4834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IFERROR(VLOOKUP(A2706,[1]Monitoramento_Base!$A:$J,7,FALSE),0)</f>
        <v>0</v>
      </c>
      <c r="C2706">
        <f>IFERROR(VLOOKUP(A2706,[1]Monitoramento_Base!$A:$J,8,FALSE),0)</f>
        <v>452693</v>
      </c>
      <c r="D2706">
        <f>IFERROR(VLOOKUP(A2706,[1]Monitoramento_Base!$A:$K,11,FALSE),0)</f>
        <v>0</v>
      </c>
      <c r="E2706">
        <f>IFERROR(VLOOKUP(A2706,[1]Monitoramento_Base!$A:$L,12,FALSE),0)</f>
        <v>438090</v>
      </c>
      <c r="F2706">
        <f>IFERROR(VLOOKUP(A2706,[1]Monitoramento_Base!$A:$O,15,FALSE),0)</f>
        <v>0</v>
      </c>
      <c r="G2706">
        <f>IFERROR(VLOOKUP(A2706,[1]Monitoramento_Base!$A:$P,16,FALSE),0)</f>
        <v>292060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IFERROR(VLOOKUP(A2707,[1]Monitoramento_Base!$A:$J,7,FALSE),0)</f>
        <v>0</v>
      </c>
      <c r="C2707">
        <f>IFERROR(VLOOKUP(A2707,[1]Monitoramento_Base!$A:$J,8,FALSE),0)</f>
        <v>24296994</v>
      </c>
      <c r="D2707">
        <f>IFERROR(VLOOKUP(A2707,[1]Monitoramento_Base!$A:$K,11,FALSE),0)</f>
        <v>0</v>
      </c>
      <c r="E2707">
        <f>IFERROR(VLOOKUP(A2707,[1]Monitoramento_Base!$A:$L,12,FALSE),0)</f>
        <v>23513220</v>
      </c>
      <c r="F2707">
        <f>IFERROR(VLOOKUP(A2707,[1]Monitoramento_Base!$A:$O,15,FALSE),0)</f>
        <v>0</v>
      </c>
      <c r="G2707">
        <f>IFERROR(VLOOKUP(A2707,[1]Monitoramento_Base!$A:$P,16,FALSE),0)</f>
        <v>15675480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IFERROR(VLOOKUP(A2708,[1]Monitoramento_Base!$A:$J,7,FALSE),0)</f>
        <v>121956</v>
      </c>
      <c r="C2708">
        <f>IFERROR(VLOOKUP(A2708,[1]Monitoramento_Base!$A:$J,8,FALSE),0)</f>
        <v>19975962</v>
      </c>
      <c r="D2708">
        <f>IFERROR(VLOOKUP(A2708,[1]Monitoramento_Base!$A:$K,11,FALSE),0)</f>
        <v>122235</v>
      </c>
      <c r="E2708">
        <f>IFERROR(VLOOKUP(A2708,[1]Monitoramento_Base!$A:$L,12,FALSE),0)</f>
        <v>19839197</v>
      </c>
      <c r="F2708">
        <f>IFERROR(VLOOKUP(A2708,[1]Monitoramento_Base!$A:$O,15,FALSE),0)</f>
        <v>71970</v>
      </c>
      <c r="G2708">
        <f>IFERROR(VLOOKUP(A2708,[1]Monitoramento_Base!$A:$P,16,FALSE),0)</f>
        <v>12669519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IFERROR(VLOOKUP(A2709,[1]Monitoramento_Base!$A:$J,7,FALSE),0)</f>
        <v>0</v>
      </c>
      <c r="C2709">
        <f>IFERROR(VLOOKUP(A2709,[1]Monitoramento_Base!$A:$J,8,FALSE),0)</f>
        <v>6768788</v>
      </c>
      <c r="D2709">
        <f>IFERROR(VLOOKUP(A2709,[1]Monitoramento_Base!$A:$K,11,FALSE),0)</f>
        <v>0</v>
      </c>
      <c r="E2709">
        <f>IFERROR(VLOOKUP(A2709,[1]Monitoramento_Base!$A:$L,12,FALSE),0)</f>
        <v>6550440</v>
      </c>
      <c r="F2709">
        <f>IFERROR(VLOOKUP(A2709,[1]Monitoramento_Base!$A:$O,15,FALSE),0)</f>
        <v>0</v>
      </c>
      <c r="G2709">
        <f>IFERROR(VLOOKUP(A2709,[1]Monitoramento_Base!$A:$P,16,FALSE),0)</f>
        <v>4366960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IFERROR(VLOOKUP(A2710,[1]Monitoramento_Base!$A:$J,7,FALSE),0)</f>
        <v>0</v>
      </c>
      <c r="C2710">
        <f>IFERROR(VLOOKUP(A2710,[1]Monitoramento_Base!$A:$J,8,FALSE),0)</f>
        <v>6598474</v>
      </c>
      <c r="D2710">
        <f>IFERROR(VLOOKUP(A2710,[1]Monitoramento_Base!$A:$K,11,FALSE),0)</f>
        <v>0</v>
      </c>
      <c r="E2710">
        <f>IFERROR(VLOOKUP(A2710,[1]Monitoramento_Base!$A:$L,12,FALSE),0)</f>
        <v>6385620</v>
      </c>
      <c r="F2710">
        <f>IFERROR(VLOOKUP(A2710,[1]Monitoramento_Base!$A:$O,15,FALSE),0)</f>
        <v>0</v>
      </c>
      <c r="G2710">
        <f>IFERROR(VLOOKUP(A2710,[1]Monitoramento_Base!$A:$P,16,FALSE),0)</f>
        <v>4257080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IFERROR(VLOOKUP(A2711,[1]Monitoramento_Base!$A:$J,7,FALSE),0)</f>
        <v>0</v>
      </c>
      <c r="C2711">
        <f>IFERROR(VLOOKUP(A2711,[1]Monitoramento_Base!$A:$J,8,FALSE),0)</f>
        <v>765980240</v>
      </c>
      <c r="D2711">
        <f>IFERROR(VLOOKUP(A2711,[1]Monitoramento_Base!$A:$K,11,FALSE),0)</f>
        <v>0</v>
      </c>
      <c r="E2711">
        <f>IFERROR(VLOOKUP(A2711,[1]Monitoramento_Base!$A:$L,12,FALSE),0)</f>
        <v>741271200</v>
      </c>
      <c r="F2711">
        <f>IFERROR(VLOOKUP(A2711,[1]Monitoramento_Base!$A:$O,15,FALSE),0)</f>
        <v>0</v>
      </c>
      <c r="G2711">
        <f>IFERROR(VLOOKUP(A2711,[1]Monitoramento_Base!$A:$P,16,FALSE),0)</f>
        <v>494180800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IFERROR(VLOOKUP(A2712,[1]Monitoramento_Base!$A:$J,7,FALSE),0)</f>
        <v>26208</v>
      </c>
      <c r="C2712">
        <f>IFERROR(VLOOKUP(A2712,[1]Monitoramento_Base!$A:$J,8,FALSE),0)</f>
        <v>18563372</v>
      </c>
      <c r="D2712">
        <f>IFERROR(VLOOKUP(A2712,[1]Monitoramento_Base!$A:$K,11,FALSE),0)</f>
        <v>42695</v>
      </c>
      <c r="E2712">
        <f>IFERROR(VLOOKUP(A2712,[1]Monitoramento_Base!$A:$L,12,FALSE),0)</f>
        <v>19212002</v>
      </c>
      <c r="F2712">
        <f>IFERROR(VLOOKUP(A2712,[1]Monitoramento_Base!$A:$O,15,FALSE),0)</f>
        <v>22612</v>
      </c>
      <c r="G2712">
        <f>IFERROR(VLOOKUP(A2712,[1]Monitoramento_Base!$A:$P,16,FALSE),0)</f>
        <v>12404038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IFERROR(VLOOKUP(A2713,[1]Monitoramento_Base!$A:$J,7,FALSE),0)</f>
        <v>68936</v>
      </c>
      <c r="C2713">
        <f>IFERROR(VLOOKUP(A2713,[1]Monitoramento_Base!$A:$J,8,FALSE),0)</f>
        <v>8901443</v>
      </c>
      <c r="D2713">
        <f>IFERROR(VLOOKUP(A2713,[1]Monitoramento_Base!$A:$K,11,FALSE),0)</f>
        <v>68012</v>
      </c>
      <c r="E2713">
        <f>IFERROR(VLOOKUP(A2713,[1]Monitoramento_Base!$A:$L,12,FALSE),0)</f>
        <v>8213857</v>
      </c>
      <c r="F2713">
        <f>IFERROR(VLOOKUP(A2713,[1]Monitoramento_Base!$A:$O,15,FALSE),0)</f>
        <v>53197</v>
      </c>
      <c r="G2713">
        <f>IFERROR(VLOOKUP(A2713,[1]Monitoramento_Base!$A:$P,16,FALSE),0)</f>
        <v>5572895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IFERROR(VLOOKUP(A2714,[1]Monitoramento_Base!$A:$J,7,FALSE),0)</f>
        <v>0</v>
      </c>
      <c r="C2714">
        <f>IFERROR(VLOOKUP(A2714,[1]Monitoramento_Base!$A:$J,8,FALSE),0)</f>
        <v>0</v>
      </c>
      <c r="D2714">
        <f>IFERROR(VLOOKUP(A2714,[1]Monitoramento_Base!$A:$K,11,FALSE),0)</f>
        <v>0</v>
      </c>
      <c r="E2714">
        <f>IFERROR(VLOOKUP(A2714,[1]Monitoramento_Base!$A:$L,12,FALSE),0)</f>
        <v>0</v>
      </c>
      <c r="F2714">
        <f>IFERROR(VLOOKUP(A2714,[1]Monitoramento_Base!$A:$O,15,FALSE),0)</f>
        <v>0</v>
      </c>
      <c r="G2714">
        <f>IFERROR(VLOOKUP(A2714,[1]Monitoramento_Base!$A:$P,16,FALSE),0)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71085</v>
      </c>
      <c r="Q2714">
        <f>IFERROR(VLOOKUP(A2714,[3]Sheet1!$A:$G,5,FALSE),0)</f>
        <v>467537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IFERROR(VLOOKUP(A2715,[1]Monitoramento_Base!$A:$J,7,FALSE),0)</f>
        <v>0</v>
      </c>
      <c r="C2715">
        <f>IFERROR(VLOOKUP(A2715,[1]Monitoramento_Base!$A:$J,8,FALSE),0)</f>
        <v>0</v>
      </c>
      <c r="D2715">
        <f>IFERROR(VLOOKUP(A2715,[1]Monitoramento_Base!$A:$K,11,FALSE),0)</f>
        <v>0</v>
      </c>
      <c r="E2715">
        <f>IFERROR(VLOOKUP(A2715,[1]Monitoramento_Base!$A:$L,12,FALSE),0)</f>
        <v>0</v>
      </c>
      <c r="F2715">
        <f>IFERROR(VLOOKUP(A2715,[1]Monitoramento_Base!$A:$O,15,FALSE),0)</f>
        <v>0</v>
      </c>
      <c r="G2715">
        <f>IFERROR(VLOOKUP(A2715,[1]Monitoramento_Base!$A:$P,16,FALSE),0)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IFERROR(VLOOKUP(A2716,[1]Monitoramento_Base!$A:$J,7,FALSE),0)</f>
        <v>448545</v>
      </c>
      <c r="C2716">
        <f>IFERROR(VLOOKUP(A2716,[1]Monitoramento_Base!$A:$J,8,FALSE),0)</f>
        <v>50713716</v>
      </c>
      <c r="D2716">
        <f>IFERROR(VLOOKUP(A2716,[1]Monitoramento_Base!$A:$K,11,FALSE),0)</f>
        <v>453387</v>
      </c>
      <c r="E2716">
        <f>IFERROR(VLOOKUP(A2716,[1]Monitoramento_Base!$A:$L,12,FALSE),0)</f>
        <v>47748437</v>
      </c>
      <c r="F2716">
        <f>IFERROR(VLOOKUP(A2716,[1]Monitoramento_Base!$A:$O,15,FALSE),0)</f>
        <v>296454</v>
      </c>
      <c r="G2716">
        <f>IFERROR(VLOOKUP(A2716,[1]Monitoramento_Base!$A:$P,16,FALSE),0)</f>
        <v>30193416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IFERROR(VLOOKUP(A2717,[1]Monitoramento_Base!$A:$J,7,FALSE),0)</f>
        <v>0</v>
      </c>
      <c r="C2717">
        <f>IFERROR(VLOOKUP(A2717,[1]Monitoramento_Base!$A:$J,8,FALSE),0)</f>
        <v>0</v>
      </c>
      <c r="D2717">
        <f>IFERROR(VLOOKUP(A2717,[1]Monitoramento_Base!$A:$K,11,FALSE),0)</f>
        <v>0</v>
      </c>
      <c r="E2717">
        <f>IFERROR(VLOOKUP(A2717,[1]Monitoramento_Base!$A:$L,12,FALSE),0)</f>
        <v>0</v>
      </c>
      <c r="F2717">
        <f>IFERROR(VLOOKUP(A2717,[1]Monitoramento_Base!$A:$O,15,FALSE),0)</f>
        <v>0</v>
      </c>
      <c r="G2717">
        <f>IFERROR(VLOOKUP(A2717,[1]Monitoramento_Base!$A:$P,16,FALSE),0)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IFERROR(VLOOKUP(A2718,[1]Monitoramento_Base!$A:$J,7,FALSE),0)</f>
        <v>0</v>
      </c>
      <c r="C2718">
        <f>IFERROR(VLOOKUP(A2718,[1]Monitoramento_Base!$A:$J,8,FALSE),0)</f>
        <v>3152018</v>
      </c>
      <c r="D2718">
        <f>IFERROR(VLOOKUP(A2718,[1]Monitoramento_Base!$A:$K,11,FALSE),0)</f>
        <v>0</v>
      </c>
      <c r="E2718">
        <f>IFERROR(VLOOKUP(A2718,[1]Monitoramento_Base!$A:$L,12,FALSE),0)</f>
        <v>3050340</v>
      </c>
      <c r="F2718">
        <f>IFERROR(VLOOKUP(A2718,[1]Monitoramento_Base!$A:$O,15,FALSE),0)</f>
        <v>0</v>
      </c>
      <c r="G2718">
        <f>IFERROR(VLOOKUP(A2718,[1]Monitoramento_Base!$A:$P,16,FALSE),0)</f>
        <v>2033560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45335</v>
      </c>
      <c r="Q2718">
        <f>IFERROR(VLOOKUP(A2718,[3]Sheet1!$A:$G,5,FALSE),0)</f>
        <v>392449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IFERROR(VLOOKUP(A2719,[1]Monitoramento_Base!$A:$J,7,FALSE),0)</f>
        <v>0</v>
      </c>
      <c r="C2719">
        <f>IFERROR(VLOOKUP(A2719,[1]Monitoramento_Base!$A:$J,8,FALSE),0)</f>
        <v>0</v>
      </c>
      <c r="D2719">
        <f>IFERROR(VLOOKUP(A2719,[1]Monitoramento_Base!$A:$K,11,FALSE),0)</f>
        <v>0</v>
      </c>
      <c r="E2719">
        <f>IFERROR(VLOOKUP(A2719,[1]Monitoramento_Base!$A:$L,12,FALSE),0)</f>
        <v>0</v>
      </c>
      <c r="F2719">
        <f>IFERROR(VLOOKUP(A2719,[1]Monitoramento_Base!$A:$O,15,FALSE),0)</f>
        <v>0</v>
      </c>
      <c r="G2719">
        <f>IFERROR(VLOOKUP(A2719,[1]Monitoramento_Base!$A:$P,16,FALSE),0)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51372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IFERROR(VLOOKUP(A2720,[1]Monitoramento_Base!$A:$J,7,FALSE),0)</f>
        <v>0</v>
      </c>
      <c r="C2720">
        <f>IFERROR(VLOOKUP(A2720,[1]Monitoramento_Base!$A:$J,8,FALSE),0)</f>
        <v>44398913</v>
      </c>
      <c r="D2720">
        <f>IFERROR(VLOOKUP(A2720,[1]Monitoramento_Base!$A:$K,11,FALSE),0)</f>
        <v>0</v>
      </c>
      <c r="E2720">
        <f>IFERROR(VLOOKUP(A2720,[1]Monitoramento_Base!$A:$L,12,FALSE),0)</f>
        <v>42966690</v>
      </c>
      <c r="F2720">
        <f>IFERROR(VLOOKUP(A2720,[1]Monitoramento_Base!$A:$O,15,FALSE),0)</f>
        <v>0</v>
      </c>
      <c r="G2720">
        <f>IFERROR(VLOOKUP(A2720,[1]Monitoramento_Base!$A:$P,16,FALSE),0)</f>
        <v>28644460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IFERROR(VLOOKUP(A2721,[1]Monitoramento_Base!$A:$J,7,FALSE),0)</f>
        <v>0</v>
      </c>
      <c r="C2721">
        <f>IFERROR(VLOOKUP(A2721,[1]Monitoramento_Base!$A:$J,8,FALSE),0)</f>
        <v>781634</v>
      </c>
      <c r="D2721">
        <f>IFERROR(VLOOKUP(A2721,[1]Monitoramento_Base!$A:$K,11,FALSE),0)</f>
        <v>0</v>
      </c>
      <c r="E2721">
        <f>IFERROR(VLOOKUP(A2721,[1]Monitoramento_Base!$A:$L,12,FALSE),0)</f>
        <v>756420</v>
      </c>
      <c r="F2721">
        <f>IFERROR(VLOOKUP(A2721,[1]Monitoramento_Base!$A:$O,15,FALSE),0)</f>
        <v>0</v>
      </c>
      <c r="G2721">
        <f>IFERROR(VLOOKUP(A2721,[1]Monitoramento_Base!$A:$P,16,FALSE),0)</f>
        <v>504280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63963</v>
      </c>
      <c r="K2721">
        <f>IFERROR(VLOOKUP(A2721,[2]Sheet1!$A:$I,7,FALSE),0)</f>
        <v>124160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IFERROR(VLOOKUP(A2722,[1]Monitoramento_Base!$A:$J,7,FALSE),0)</f>
        <v>0</v>
      </c>
      <c r="C2722">
        <f>IFERROR(VLOOKUP(A2722,[1]Monitoramento_Base!$A:$J,8,FALSE),0)</f>
        <v>0</v>
      </c>
      <c r="D2722">
        <f>IFERROR(VLOOKUP(A2722,[1]Monitoramento_Base!$A:$K,11,FALSE),0)</f>
        <v>0</v>
      </c>
      <c r="E2722">
        <f>IFERROR(VLOOKUP(A2722,[1]Monitoramento_Base!$A:$L,12,FALSE),0)</f>
        <v>0</v>
      </c>
      <c r="F2722">
        <f>IFERROR(VLOOKUP(A2722,[1]Monitoramento_Base!$A:$O,15,FALSE),0)</f>
        <v>0</v>
      </c>
      <c r="G2722">
        <f>IFERROR(VLOOKUP(A2722,[1]Monitoramento_Base!$A:$P,16,FALSE),0)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IFERROR(VLOOKUP(A2723,[1]Monitoramento_Base!$A:$J,7,FALSE),0)</f>
        <v>4092</v>
      </c>
      <c r="C2723">
        <f>IFERROR(VLOOKUP(A2723,[1]Monitoramento_Base!$A:$J,8,FALSE),0)</f>
        <v>10626696</v>
      </c>
      <c r="D2723">
        <f>IFERROR(VLOOKUP(A2723,[1]Monitoramento_Base!$A:$K,11,FALSE),0)</f>
        <v>0</v>
      </c>
      <c r="E2723">
        <f>IFERROR(VLOOKUP(A2723,[1]Monitoramento_Base!$A:$L,12,FALSE),0)</f>
        <v>10279920</v>
      </c>
      <c r="F2723">
        <f>IFERROR(VLOOKUP(A2723,[1]Monitoramento_Base!$A:$O,15,FALSE),0)</f>
        <v>0</v>
      </c>
      <c r="G2723">
        <f>IFERROR(VLOOKUP(A2723,[1]Monitoramento_Base!$A:$P,16,FALSE),0)</f>
        <v>6853280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IFERROR(VLOOKUP(A2724,[1]Monitoramento_Base!$A:$J,7,FALSE),0)</f>
        <v>74729</v>
      </c>
      <c r="C2724">
        <f>IFERROR(VLOOKUP(A2724,[1]Monitoramento_Base!$A:$J,8,FALSE),0)</f>
        <v>24076665</v>
      </c>
      <c r="D2724">
        <f>IFERROR(VLOOKUP(A2724,[1]Monitoramento_Base!$A:$K,11,FALSE),0)</f>
        <v>77063</v>
      </c>
      <c r="E2724">
        <f>IFERROR(VLOOKUP(A2724,[1]Monitoramento_Base!$A:$L,12,FALSE),0)</f>
        <v>26431921</v>
      </c>
      <c r="F2724">
        <f>IFERROR(VLOOKUP(A2724,[1]Monitoramento_Base!$A:$O,15,FALSE),0)</f>
        <v>71399</v>
      </c>
      <c r="G2724">
        <f>IFERROR(VLOOKUP(A2724,[1]Monitoramento_Base!$A:$P,16,FALSE),0)</f>
        <v>18398339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IFERROR(VLOOKUP(A2725,[1]Monitoramento_Base!$A:$J,7,FALSE),0)</f>
        <v>96480</v>
      </c>
      <c r="C2725">
        <f>IFERROR(VLOOKUP(A2725,[1]Monitoramento_Base!$A:$J,8,FALSE),0)</f>
        <v>12082022</v>
      </c>
      <c r="D2725">
        <f>IFERROR(VLOOKUP(A2725,[1]Monitoramento_Base!$A:$K,11,FALSE),0)</f>
        <v>46103</v>
      </c>
      <c r="E2725">
        <f>IFERROR(VLOOKUP(A2725,[1]Monitoramento_Base!$A:$L,12,FALSE),0)</f>
        <v>12704701</v>
      </c>
      <c r="F2725">
        <f>IFERROR(VLOOKUP(A2725,[1]Monitoramento_Base!$A:$O,15,FALSE),0)</f>
        <v>44771</v>
      </c>
      <c r="G2725">
        <f>IFERROR(VLOOKUP(A2725,[1]Monitoramento_Base!$A:$P,16,FALSE),0)</f>
        <v>5984406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IFERROR(VLOOKUP(A2726,[1]Monitoramento_Base!$A:$J,7,FALSE),0)</f>
        <v>15975</v>
      </c>
      <c r="C2726">
        <f>IFERROR(VLOOKUP(A2726,[1]Monitoramento_Base!$A:$J,8,FALSE),0)</f>
        <v>42694014</v>
      </c>
      <c r="D2726">
        <f>IFERROR(VLOOKUP(A2726,[1]Monitoramento_Base!$A:$K,11,FALSE),0)</f>
        <v>25927</v>
      </c>
      <c r="E2726">
        <f>IFERROR(VLOOKUP(A2726,[1]Monitoramento_Base!$A:$L,12,FALSE),0)</f>
        <v>43472422</v>
      </c>
      <c r="F2726">
        <f>IFERROR(VLOOKUP(A2726,[1]Monitoramento_Base!$A:$O,15,FALSE),0)</f>
        <v>48353</v>
      </c>
      <c r="G2726">
        <f>IFERROR(VLOOKUP(A2726,[1]Monitoramento_Base!$A:$P,16,FALSE),0)</f>
        <v>29585172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IFERROR(VLOOKUP(A2727,[1]Monitoramento_Base!$A:$J,7,FALSE),0)</f>
        <v>0</v>
      </c>
      <c r="C2727">
        <f>IFERROR(VLOOKUP(A2727,[1]Monitoramento_Base!$A:$J,8,FALSE),0)</f>
        <v>0</v>
      </c>
      <c r="D2727">
        <f>IFERROR(VLOOKUP(A2727,[1]Monitoramento_Base!$A:$K,11,FALSE),0)</f>
        <v>0</v>
      </c>
      <c r="E2727">
        <f>IFERROR(VLOOKUP(A2727,[1]Monitoramento_Base!$A:$L,12,FALSE),0)</f>
        <v>0</v>
      </c>
      <c r="F2727">
        <f>IFERROR(VLOOKUP(A2727,[1]Monitoramento_Base!$A:$O,15,FALSE),0)</f>
        <v>0</v>
      </c>
      <c r="G2727">
        <f>IFERROR(VLOOKUP(A2727,[1]Monitoramento_Base!$A:$P,16,FALSE),0)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114151</v>
      </c>
      <c r="Q2727">
        <f>IFERROR(VLOOKUP(A2727,[3]Sheet1!$A:$G,5,FALSE),0)</f>
        <v>736544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IFERROR(VLOOKUP(A2728,[1]Monitoramento_Base!$A:$J,7,FALSE),0)</f>
        <v>0</v>
      </c>
      <c r="C2728">
        <f>IFERROR(VLOOKUP(A2728,[1]Monitoramento_Base!$A:$J,8,FALSE),0)</f>
        <v>0</v>
      </c>
      <c r="D2728">
        <f>IFERROR(VLOOKUP(A2728,[1]Monitoramento_Base!$A:$K,11,FALSE),0)</f>
        <v>0</v>
      </c>
      <c r="E2728">
        <f>IFERROR(VLOOKUP(A2728,[1]Monitoramento_Base!$A:$L,12,FALSE),0)</f>
        <v>0</v>
      </c>
      <c r="F2728">
        <f>IFERROR(VLOOKUP(A2728,[1]Monitoramento_Base!$A:$O,15,FALSE),0)</f>
        <v>0</v>
      </c>
      <c r="G2728">
        <f>IFERROR(VLOOKUP(A2728,[1]Monitoramento_Base!$A:$P,16,FALSE),0)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IFERROR(VLOOKUP(A2729,[1]Monitoramento_Base!$A:$J,7,FALSE),0)</f>
        <v>0</v>
      </c>
      <c r="C2729">
        <f>IFERROR(VLOOKUP(A2729,[1]Monitoramento_Base!$A:$J,8,FALSE),0)</f>
        <v>0</v>
      </c>
      <c r="D2729">
        <f>IFERROR(VLOOKUP(A2729,[1]Monitoramento_Base!$A:$K,11,FALSE),0)</f>
        <v>0</v>
      </c>
      <c r="E2729">
        <f>IFERROR(VLOOKUP(A2729,[1]Monitoramento_Base!$A:$L,12,FALSE),0)</f>
        <v>0</v>
      </c>
      <c r="F2729">
        <f>IFERROR(VLOOKUP(A2729,[1]Monitoramento_Base!$A:$O,15,FALSE),0)</f>
        <v>0</v>
      </c>
      <c r="G2729">
        <f>IFERROR(VLOOKUP(A2729,[1]Monitoramento_Base!$A:$P,16,FALSE),0)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5760</v>
      </c>
      <c r="P2729">
        <f>IFERROR(VLOOKUP(A2729,[3]Sheet1!$A:$G,4,FALSE),0)</f>
        <v>84859</v>
      </c>
      <c r="Q2729">
        <f>IFERROR(VLOOKUP(A2729,[3]Sheet1!$A:$G,5,FALSE),0)</f>
        <v>39348</v>
      </c>
      <c r="R2729">
        <f>IFERROR(VLOOKUP(A2729,[3]Sheet1!$A:$G,6,FALSE),0)</f>
        <v>0</v>
      </c>
      <c r="S2729">
        <f>IFERROR(VLOOKUP(A2729,[3]Sheet1!$A:$G,7,FALSE),0)</f>
        <v>380692</v>
      </c>
      <c r="T2729" t="str">
        <f t="shared" si="253"/>
        <v>Sim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IFERROR(VLOOKUP(A2730,[1]Monitoramento_Base!$A:$J,7,FALSE),0)</f>
        <v>0</v>
      </c>
      <c r="C2730">
        <f>IFERROR(VLOOKUP(A2730,[1]Monitoramento_Base!$A:$J,8,FALSE),0)</f>
        <v>0</v>
      </c>
      <c r="D2730">
        <f>IFERROR(VLOOKUP(A2730,[1]Monitoramento_Base!$A:$K,11,FALSE),0)</f>
        <v>0</v>
      </c>
      <c r="E2730">
        <f>IFERROR(VLOOKUP(A2730,[1]Monitoramento_Base!$A:$L,12,FALSE),0)</f>
        <v>0</v>
      </c>
      <c r="F2730">
        <f>IFERROR(VLOOKUP(A2730,[1]Monitoramento_Base!$A:$O,15,FALSE),0)</f>
        <v>0</v>
      </c>
      <c r="G2730">
        <f>IFERROR(VLOOKUP(A2730,[1]Monitoramento_Base!$A:$P,16,FALSE),0)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IFERROR(VLOOKUP(A2731,[1]Monitoramento_Base!$A:$J,7,FALSE),0)</f>
        <v>0</v>
      </c>
      <c r="C2731">
        <f>IFERROR(VLOOKUP(A2731,[1]Monitoramento_Base!$A:$J,8,FALSE),0)</f>
        <v>0</v>
      </c>
      <c r="D2731">
        <f>IFERROR(VLOOKUP(A2731,[1]Monitoramento_Base!$A:$K,11,FALSE),0)</f>
        <v>0</v>
      </c>
      <c r="E2731">
        <f>IFERROR(VLOOKUP(A2731,[1]Monitoramento_Base!$A:$L,12,FALSE),0)</f>
        <v>0</v>
      </c>
      <c r="F2731">
        <f>IFERROR(VLOOKUP(A2731,[1]Monitoramento_Base!$A:$O,15,FALSE),0)</f>
        <v>0</v>
      </c>
      <c r="G2731">
        <f>IFERROR(VLOOKUP(A2731,[1]Monitoramento_Base!$A:$P,16,FALSE),0)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IFERROR(VLOOKUP(A2732,[1]Monitoramento_Base!$A:$J,7,FALSE),0)</f>
        <v>0</v>
      </c>
      <c r="C2732">
        <f>IFERROR(VLOOKUP(A2732,[1]Monitoramento_Base!$A:$J,8,FALSE),0)</f>
        <v>0</v>
      </c>
      <c r="D2732">
        <f>IFERROR(VLOOKUP(A2732,[1]Monitoramento_Base!$A:$K,11,FALSE),0)</f>
        <v>0</v>
      </c>
      <c r="E2732">
        <f>IFERROR(VLOOKUP(A2732,[1]Monitoramento_Base!$A:$L,12,FALSE),0)</f>
        <v>0</v>
      </c>
      <c r="F2732">
        <f>IFERROR(VLOOKUP(A2732,[1]Monitoramento_Base!$A:$O,15,FALSE),0)</f>
        <v>0</v>
      </c>
      <c r="G2732">
        <f>IFERROR(VLOOKUP(A2732,[1]Monitoramento_Base!$A:$P,16,FALSE),0)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IFERROR(VLOOKUP(A2733,[1]Monitoramento_Base!$A:$J,7,FALSE),0)</f>
        <v>0</v>
      </c>
      <c r="C2733">
        <f>IFERROR(VLOOKUP(A2733,[1]Monitoramento_Base!$A:$J,8,FALSE),0)</f>
        <v>0</v>
      </c>
      <c r="D2733">
        <f>IFERROR(VLOOKUP(A2733,[1]Monitoramento_Base!$A:$K,11,FALSE),0)</f>
        <v>0</v>
      </c>
      <c r="E2733">
        <f>IFERROR(VLOOKUP(A2733,[1]Monitoramento_Base!$A:$L,12,FALSE),0)</f>
        <v>0</v>
      </c>
      <c r="F2733">
        <f>IFERROR(VLOOKUP(A2733,[1]Monitoramento_Base!$A:$O,15,FALSE),0)</f>
        <v>0</v>
      </c>
      <c r="G2733">
        <f>IFERROR(VLOOKUP(A2733,[1]Monitoramento_Base!$A:$P,16,FALSE),0)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36501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IFERROR(VLOOKUP(A2734,[1]Monitoramento_Base!$A:$J,7,FALSE),0)</f>
        <v>0</v>
      </c>
      <c r="C2734">
        <f>IFERROR(VLOOKUP(A2734,[1]Monitoramento_Base!$A:$J,8,FALSE),0)</f>
        <v>732530</v>
      </c>
      <c r="D2734">
        <f>IFERROR(VLOOKUP(A2734,[1]Monitoramento_Base!$A:$K,11,FALSE),0)</f>
        <v>0</v>
      </c>
      <c r="E2734">
        <f>IFERROR(VLOOKUP(A2734,[1]Monitoramento_Base!$A:$L,12,FALSE),0)</f>
        <v>708900</v>
      </c>
      <c r="F2734">
        <f>IFERROR(VLOOKUP(A2734,[1]Monitoramento_Base!$A:$O,15,FALSE),0)</f>
        <v>0</v>
      </c>
      <c r="G2734">
        <f>IFERROR(VLOOKUP(A2734,[1]Monitoramento_Base!$A:$P,16,FALSE),0)</f>
        <v>472600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160472</v>
      </c>
      <c r="Q2734">
        <f>IFERROR(VLOOKUP(A2734,[3]Sheet1!$A:$G,5,FALSE),0)</f>
        <v>34246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IFERROR(VLOOKUP(A2735,[1]Monitoramento_Base!$A:$J,7,FALSE),0)</f>
        <v>0</v>
      </c>
      <c r="C2735">
        <f>IFERROR(VLOOKUP(A2735,[1]Monitoramento_Base!$A:$J,8,FALSE),0)</f>
        <v>75950</v>
      </c>
      <c r="D2735">
        <f>IFERROR(VLOOKUP(A2735,[1]Monitoramento_Base!$A:$K,11,FALSE),0)</f>
        <v>0</v>
      </c>
      <c r="E2735">
        <f>IFERROR(VLOOKUP(A2735,[1]Monitoramento_Base!$A:$L,12,FALSE),0)</f>
        <v>73500</v>
      </c>
      <c r="F2735">
        <f>IFERROR(VLOOKUP(A2735,[1]Monitoramento_Base!$A:$O,15,FALSE),0)</f>
        <v>0</v>
      </c>
      <c r="G2735">
        <f>IFERROR(VLOOKUP(A2735,[1]Monitoramento_Base!$A:$P,16,FALSE),0)</f>
        <v>49000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IFERROR(VLOOKUP(A2736,[1]Monitoramento_Base!$A:$J,7,FALSE),0)</f>
        <v>0</v>
      </c>
      <c r="C2736">
        <f>IFERROR(VLOOKUP(A2736,[1]Monitoramento_Base!$A:$J,8,FALSE),0)</f>
        <v>0</v>
      </c>
      <c r="D2736">
        <f>IFERROR(VLOOKUP(A2736,[1]Monitoramento_Base!$A:$K,11,FALSE),0)</f>
        <v>0</v>
      </c>
      <c r="E2736">
        <f>IFERROR(VLOOKUP(A2736,[1]Monitoramento_Base!$A:$L,12,FALSE),0)</f>
        <v>0</v>
      </c>
      <c r="F2736">
        <f>IFERROR(VLOOKUP(A2736,[1]Monitoramento_Base!$A:$O,15,FALSE),0)</f>
        <v>0</v>
      </c>
      <c r="G2736">
        <f>IFERROR(VLOOKUP(A2736,[1]Monitoramento_Base!$A:$P,16,FALSE),0)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IFERROR(VLOOKUP(A2737,[1]Monitoramento_Base!$A:$J,7,FALSE),0)</f>
        <v>0</v>
      </c>
      <c r="C2737">
        <f>IFERROR(VLOOKUP(A2737,[1]Monitoramento_Base!$A:$J,8,FALSE),0)</f>
        <v>0</v>
      </c>
      <c r="D2737">
        <f>IFERROR(VLOOKUP(A2737,[1]Monitoramento_Base!$A:$K,11,FALSE),0)</f>
        <v>0</v>
      </c>
      <c r="E2737">
        <f>IFERROR(VLOOKUP(A2737,[1]Monitoramento_Base!$A:$L,12,FALSE),0)</f>
        <v>0</v>
      </c>
      <c r="F2737">
        <f>IFERROR(VLOOKUP(A2737,[1]Monitoramento_Base!$A:$O,15,FALSE),0)</f>
        <v>0</v>
      </c>
      <c r="G2737">
        <f>IFERROR(VLOOKUP(A2737,[1]Monitoramento_Base!$A:$P,16,FALSE),0)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IFERROR(VLOOKUP(A2738,[1]Monitoramento_Base!$A:$J,7,FALSE),0)</f>
        <v>103231</v>
      </c>
      <c r="C2738">
        <f>IFERROR(VLOOKUP(A2738,[1]Monitoramento_Base!$A:$J,8,FALSE),0)</f>
        <v>41445316</v>
      </c>
      <c r="D2738">
        <f>IFERROR(VLOOKUP(A2738,[1]Monitoramento_Base!$A:$K,11,FALSE),0)</f>
        <v>103248</v>
      </c>
      <c r="E2738">
        <f>IFERROR(VLOOKUP(A2738,[1]Monitoramento_Base!$A:$L,12,FALSE),0)</f>
        <v>37506813</v>
      </c>
      <c r="F2738">
        <f>IFERROR(VLOOKUP(A2738,[1]Monitoramento_Base!$A:$O,15,FALSE),0)</f>
        <v>77891</v>
      </c>
      <c r="G2738">
        <f>IFERROR(VLOOKUP(A2738,[1]Monitoramento_Base!$A:$P,16,FALSE),0)</f>
        <v>22232974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IFERROR(VLOOKUP(A2739,[1]Monitoramento_Base!$A:$J,7,FALSE),0)</f>
        <v>0</v>
      </c>
      <c r="C2739">
        <f>IFERROR(VLOOKUP(A2739,[1]Monitoramento_Base!$A:$J,8,FALSE),0)</f>
        <v>0</v>
      </c>
      <c r="D2739">
        <f>IFERROR(VLOOKUP(A2739,[1]Monitoramento_Base!$A:$K,11,FALSE),0)</f>
        <v>0</v>
      </c>
      <c r="E2739">
        <f>IFERROR(VLOOKUP(A2739,[1]Monitoramento_Base!$A:$L,12,FALSE),0)</f>
        <v>0</v>
      </c>
      <c r="F2739">
        <f>IFERROR(VLOOKUP(A2739,[1]Monitoramento_Base!$A:$O,15,FALSE),0)</f>
        <v>0</v>
      </c>
      <c r="G2739">
        <f>IFERROR(VLOOKUP(A2739,[1]Monitoramento_Base!$A:$P,16,FALSE),0)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51799</v>
      </c>
      <c r="Q2739">
        <f>IFERROR(VLOOKUP(A2739,[3]Sheet1!$A:$G,5,FALSE),0)</f>
        <v>114451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IFERROR(VLOOKUP(A2740,[1]Monitoramento_Base!$A:$J,7,FALSE),0)</f>
        <v>21798</v>
      </c>
      <c r="C2740">
        <f>IFERROR(VLOOKUP(A2740,[1]Monitoramento_Base!$A:$J,8,FALSE),0)</f>
        <v>6064792</v>
      </c>
      <c r="D2740">
        <f>IFERROR(VLOOKUP(A2740,[1]Monitoramento_Base!$A:$K,11,FALSE),0)</f>
        <v>17465</v>
      </c>
      <c r="E2740">
        <f>IFERROR(VLOOKUP(A2740,[1]Monitoramento_Base!$A:$L,12,FALSE),0)</f>
        <v>5966141</v>
      </c>
      <c r="F2740">
        <f>IFERROR(VLOOKUP(A2740,[1]Monitoramento_Base!$A:$O,15,FALSE),0)</f>
        <v>12756</v>
      </c>
      <c r="G2740">
        <f>IFERROR(VLOOKUP(A2740,[1]Monitoramento_Base!$A:$P,16,FALSE),0)</f>
        <v>3910787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IFERROR(VLOOKUP(A2741,[1]Monitoramento_Base!$A:$J,7,FALSE),0)</f>
        <v>0</v>
      </c>
      <c r="C2741">
        <f>IFERROR(VLOOKUP(A2741,[1]Monitoramento_Base!$A:$J,8,FALSE),0)</f>
        <v>3594264</v>
      </c>
      <c r="D2741">
        <f>IFERROR(VLOOKUP(A2741,[1]Monitoramento_Base!$A:$K,11,FALSE),0)</f>
        <v>0</v>
      </c>
      <c r="E2741">
        <f>IFERROR(VLOOKUP(A2741,[1]Monitoramento_Base!$A:$L,12,FALSE),0)</f>
        <v>3478320</v>
      </c>
      <c r="F2741">
        <f>IFERROR(VLOOKUP(A2741,[1]Monitoramento_Base!$A:$O,15,FALSE),0)</f>
        <v>0</v>
      </c>
      <c r="G2741">
        <f>IFERROR(VLOOKUP(A2741,[1]Monitoramento_Base!$A:$P,16,FALSE),0)</f>
        <v>2318880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16159</v>
      </c>
      <c r="O2741">
        <f>IFERROR(VLOOKUP(A2741,[3]Sheet1!$A:$G,3,FALSE),0)</f>
        <v>771199</v>
      </c>
      <c r="P2741">
        <f>IFERROR(VLOOKUP(A2741,[3]Sheet1!$A:$G,4,FALSE),0)</f>
        <v>71528</v>
      </c>
      <c r="Q2741">
        <f>IFERROR(VLOOKUP(A2741,[3]Sheet1!$A:$G,5,FALSE),0)</f>
        <v>1965234</v>
      </c>
      <c r="R2741">
        <f>IFERROR(VLOOKUP(A2741,[3]Sheet1!$A:$G,6,FALSE),0)</f>
        <v>50420</v>
      </c>
      <c r="S2741">
        <f>IFERROR(VLOOKUP(A2741,[3]Sheet1!$A:$G,7,FALSE),0)</f>
        <v>674185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IFERROR(VLOOKUP(A2742,[1]Monitoramento_Base!$A:$J,7,FALSE),0)</f>
        <v>0</v>
      </c>
      <c r="C2742">
        <f>IFERROR(VLOOKUP(A2742,[1]Monitoramento_Base!$A:$J,8,FALSE),0)</f>
        <v>2730635</v>
      </c>
      <c r="D2742">
        <f>IFERROR(VLOOKUP(A2742,[1]Monitoramento_Base!$A:$K,11,FALSE),0)</f>
        <v>0</v>
      </c>
      <c r="E2742">
        <f>IFERROR(VLOOKUP(A2742,[1]Monitoramento_Base!$A:$L,12,FALSE),0)</f>
        <v>2642550</v>
      </c>
      <c r="F2742">
        <f>IFERROR(VLOOKUP(A2742,[1]Monitoramento_Base!$A:$O,15,FALSE),0)</f>
        <v>0</v>
      </c>
      <c r="G2742">
        <f>IFERROR(VLOOKUP(A2742,[1]Monitoramento_Base!$A:$P,16,FALSE),0)</f>
        <v>1761700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41669</v>
      </c>
      <c r="Q2742">
        <f>IFERROR(VLOOKUP(A2742,[3]Sheet1!$A:$G,5,FALSE),0)</f>
        <v>196611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IFERROR(VLOOKUP(A2743,[1]Monitoramento_Base!$A:$J,7,FALSE),0)</f>
        <v>0</v>
      </c>
      <c r="C2743">
        <f>IFERROR(VLOOKUP(A2743,[1]Monitoramento_Base!$A:$J,8,FALSE),0)</f>
        <v>23897838</v>
      </c>
      <c r="D2743">
        <f>IFERROR(VLOOKUP(A2743,[1]Monitoramento_Base!$A:$K,11,FALSE),0)</f>
        <v>0</v>
      </c>
      <c r="E2743">
        <f>IFERROR(VLOOKUP(A2743,[1]Monitoramento_Base!$A:$L,12,FALSE),0)</f>
        <v>23126940</v>
      </c>
      <c r="F2743">
        <f>IFERROR(VLOOKUP(A2743,[1]Monitoramento_Base!$A:$O,15,FALSE),0)</f>
        <v>0</v>
      </c>
      <c r="G2743">
        <f>IFERROR(VLOOKUP(A2743,[1]Monitoramento_Base!$A:$P,16,FALSE),0)</f>
        <v>15417960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IFERROR(VLOOKUP(A2744,[1]Monitoramento_Base!$A:$J,7,FALSE),0)</f>
        <v>0</v>
      </c>
      <c r="C2744">
        <f>IFERROR(VLOOKUP(A2744,[1]Monitoramento_Base!$A:$J,8,FALSE),0)</f>
        <v>32713804</v>
      </c>
      <c r="D2744">
        <f>IFERROR(VLOOKUP(A2744,[1]Monitoramento_Base!$A:$K,11,FALSE),0)</f>
        <v>0</v>
      </c>
      <c r="E2744">
        <f>IFERROR(VLOOKUP(A2744,[1]Monitoramento_Base!$A:$L,12,FALSE),0)</f>
        <v>31658520</v>
      </c>
      <c r="F2744">
        <f>IFERROR(VLOOKUP(A2744,[1]Monitoramento_Base!$A:$O,15,FALSE),0)</f>
        <v>0</v>
      </c>
      <c r="G2744">
        <f>IFERROR(VLOOKUP(A2744,[1]Monitoramento_Base!$A:$P,16,FALSE),0)</f>
        <v>21105680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426618</v>
      </c>
      <c r="Q2744">
        <f>IFERROR(VLOOKUP(A2744,[3]Sheet1!$A:$G,5,FALSE),0)</f>
        <v>862800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IFERROR(VLOOKUP(A2745,[1]Monitoramento_Base!$A:$J,7,FALSE),0)</f>
        <v>0</v>
      </c>
      <c r="C2745">
        <f>IFERROR(VLOOKUP(A2745,[1]Monitoramento_Base!$A:$J,8,FALSE),0)</f>
        <v>0</v>
      </c>
      <c r="D2745">
        <f>IFERROR(VLOOKUP(A2745,[1]Monitoramento_Base!$A:$K,11,FALSE),0)</f>
        <v>0</v>
      </c>
      <c r="E2745">
        <f>IFERROR(VLOOKUP(A2745,[1]Monitoramento_Base!$A:$L,12,FALSE),0)</f>
        <v>0</v>
      </c>
      <c r="F2745">
        <f>IFERROR(VLOOKUP(A2745,[1]Monitoramento_Base!$A:$O,15,FALSE),0)</f>
        <v>0</v>
      </c>
      <c r="G2745">
        <f>IFERROR(VLOOKUP(A2745,[1]Monitoramento_Base!$A:$P,16,FALSE),0)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271813</v>
      </c>
      <c r="Q2745">
        <f>IFERROR(VLOOKUP(A2745,[3]Sheet1!$A:$G,5,FALSE),0)</f>
        <v>2614473</v>
      </c>
      <c r="R2745">
        <f>IFERROR(VLOOKUP(A2745,[3]Sheet1!$A:$G,6,FALSE),0)</f>
        <v>287255</v>
      </c>
      <c r="S2745">
        <f>IFERROR(VLOOKUP(A2745,[3]Sheet1!$A:$G,7,FALSE),0)</f>
        <v>1837685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IFERROR(VLOOKUP(A2746,[1]Monitoramento_Base!$A:$J,7,FALSE),0)</f>
        <v>0</v>
      </c>
      <c r="C2746">
        <f>IFERROR(VLOOKUP(A2746,[1]Monitoramento_Base!$A:$J,8,FALSE),0)</f>
        <v>58849718</v>
      </c>
      <c r="D2746">
        <f>IFERROR(VLOOKUP(A2746,[1]Monitoramento_Base!$A:$K,11,FALSE),0)</f>
        <v>0</v>
      </c>
      <c r="E2746">
        <f>IFERROR(VLOOKUP(A2746,[1]Monitoramento_Base!$A:$L,12,FALSE),0)</f>
        <v>56951340</v>
      </c>
      <c r="F2746">
        <f>IFERROR(VLOOKUP(A2746,[1]Monitoramento_Base!$A:$O,15,FALSE),0)</f>
        <v>0</v>
      </c>
      <c r="G2746">
        <f>IFERROR(VLOOKUP(A2746,[1]Monitoramento_Base!$A:$P,16,FALSE),0)</f>
        <v>37967560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IFERROR(VLOOKUP(A2747,[1]Monitoramento_Base!$A:$J,7,FALSE),0)</f>
        <v>36644</v>
      </c>
      <c r="C2747">
        <f>IFERROR(VLOOKUP(A2747,[1]Monitoramento_Base!$A:$J,8,FALSE),0)</f>
        <v>52909183</v>
      </c>
      <c r="D2747">
        <f>IFERROR(VLOOKUP(A2747,[1]Monitoramento_Base!$A:$K,11,FALSE),0)</f>
        <v>38041</v>
      </c>
      <c r="E2747">
        <f>IFERROR(VLOOKUP(A2747,[1]Monitoramento_Base!$A:$L,12,FALSE),0)</f>
        <v>51928374</v>
      </c>
      <c r="F2747">
        <f>IFERROR(VLOOKUP(A2747,[1]Monitoramento_Base!$A:$O,15,FALSE),0)</f>
        <v>27285</v>
      </c>
      <c r="G2747">
        <f>IFERROR(VLOOKUP(A2747,[1]Monitoramento_Base!$A:$P,16,FALSE),0)</f>
        <v>35458746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IFERROR(VLOOKUP(A2748,[1]Monitoramento_Base!$A:$J,7,FALSE),0)</f>
        <v>0</v>
      </c>
      <c r="C2748">
        <f>IFERROR(VLOOKUP(A2748,[1]Monitoramento_Base!$A:$J,8,FALSE),0)</f>
        <v>2849768</v>
      </c>
      <c r="D2748">
        <f>IFERROR(VLOOKUP(A2748,[1]Monitoramento_Base!$A:$K,11,FALSE),0)</f>
        <v>0</v>
      </c>
      <c r="E2748">
        <f>IFERROR(VLOOKUP(A2748,[1]Monitoramento_Base!$A:$L,12,FALSE),0)</f>
        <v>2757840</v>
      </c>
      <c r="F2748">
        <f>IFERROR(VLOOKUP(A2748,[1]Monitoramento_Base!$A:$O,15,FALSE),0)</f>
        <v>0</v>
      </c>
      <c r="G2748">
        <f>IFERROR(VLOOKUP(A2748,[1]Monitoramento_Base!$A:$P,16,FALSE),0)</f>
        <v>1838560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IFERROR(VLOOKUP(A2749,[1]Monitoramento_Base!$A:$J,7,FALSE),0)</f>
        <v>0</v>
      </c>
      <c r="C2749">
        <f>IFERROR(VLOOKUP(A2749,[1]Monitoramento_Base!$A:$J,8,FALSE),0)</f>
        <v>30256248</v>
      </c>
      <c r="D2749">
        <f>IFERROR(VLOOKUP(A2749,[1]Monitoramento_Base!$A:$K,11,FALSE),0)</f>
        <v>0</v>
      </c>
      <c r="E2749">
        <f>IFERROR(VLOOKUP(A2749,[1]Monitoramento_Base!$A:$L,12,FALSE),0)</f>
        <v>29280240</v>
      </c>
      <c r="F2749">
        <f>IFERROR(VLOOKUP(A2749,[1]Monitoramento_Base!$A:$O,15,FALSE),0)</f>
        <v>0</v>
      </c>
      <c r="G2749">
        <f>IFERROR(VLOOKUP(A2749,[1]Monitoramento_Base!$A:$P,16,FALSE),0)</f>
        <v>19520160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31899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95621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IFERROR(VLOOKUP(A2750,[1]Monitoramento_Base!$A:$J,7,FALSE),0)</f>
        <v>55256</v>
      </c>
      <c r="C2750">
        <f>IFERROR(VLOOKUP(A2750,[1]Monitoramento_Base!$A:$J,8,FALSE),0)</f>
        <v>6375501</v>
      </c>
      <c r="D2750">
        <f>IFERROR(VLOOKUP(A2750,[1]Monitoramento_Base!$A:$K,11,FALSE),0)</f>
        <v>54742</v>
      </c>
      <c r="E2750">
        <f>IFERROR(VLOOKUP(A2750,[1]Monitoramento_Base!$A:$L,12,FALSE),0)</f>
        <v>5854821</v>
      </c>
      <c r="F2750">
        <f>IFERROR(VLOOKUP(A2750,[1]Monitoramento_Base!$A:$O,15,FALSE),0)</f>
        <v>37655</v>
      </c>
      <c r="G2750">
        <f>IFERROR(VLOOKUP(A2750,[1]Monitoramento_Base!$A:$P,16,FALSE),0)</f>
        <v>4218953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IFERROR(VLOOKUP(A2751,[1]Monitoramento_Base!$A:$J,7,FALSE),0)</f>
        <v>0</v>
      </c>
      <c r="C2751">
        <f>IFERROR(VLOOKUP(A2751,[1]Monitoramento_Base!$A:$J,8,FALSE),0)</f>
        <v>0</v>
      </c>
      <c r="D2751">
        <f>IFERROR(VLOOKUP(A2751,[1]Monitoramento_Base!$A:$K,11,FALSE),0)</f>
        <v>0</v>
      </c>
      <c r="E2751">
        <f>IFERROR(VLOOKUP(A2751,[1]Monitoramento_Base!$A:$L,12,FALSE),0)</f>
        <v>0</v>
      </c>
      <c r="F2751">
        <f>IFERROR(VLOOKUP(A2751,[1]Monitoramento_Base!$A:$O,15,FALSE),0)</f>
        <v>0</v>
      </c>
      <c r="G2751">
        <f>IFERROR(VLOOKUP(A2751,[1]Monitoramento_Base!$A:$P,16,FALSE),0)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IFERROR(VLOOKUP(A2752,[1]Monitoramento_Base!$A:$J,7,FALSE),0)</f>
        <v>0</v>
      </c>
      <c r="C2752">
        <f>IFERROR(VLOOKUP(A2752,[1]Monitoramento_Base!$A:$J,8,FALSE),0)</f>
        <v>2582424</v>
      </c>
      <c r="D2752">
        <f>IFERROR(VLOOKUP(A2752,[1]Monitoramento_Base!$A:$K,11,FALSE),0)</f>
        <v>0</v>
      </c>
      <c r="E2752">
        <f>IFERROR(VLOOKUP(A2752,[1]Monitoramento_Base!$A:$L,12,FALSE),0)</f>
        <v>2499120</v>
      </c>
      <c r="F2752">
        <f>IFERROR(VLOOKUP(A2752,[1]Monitoramento_Base!$A:$O,15,FALSE),0)</f>
        <v>0</v>
      </c>
      <c r="G2752">
        <f>IFERROR(VLOOKUP(A2752,[1]Monitoramento_Base!$A:$P,16,FALSE),0)</f>
        <v>1666080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115408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IFERROR(VLOOKUP(A2753,[1]Monitoramento_Base!$A:$J,7,FALSE),0)</f>
        <v>0</v>
      </c>
      <c r="C2753">
        <f>IFERROR(VLOOKUP(A2753,[1]Monitoramento_Base!$A:$J,8,FALSE),0)</f>
        <v>0</v>
      </c>
      <c r="D2753">
        <f>IFERROR(VLOOKUP(A2753,[1]Monitoramento_Base!$A:$K,11,FALSE),0)</f>
        <v>0</v>
      </c>
      <c r="E2753">
        <f>IFERROR(VLOOKUP(A2753,[1]Monitoramento_Base!$A:$L,12,FALSE),0)</f>
        <v>0</v>
      </c>
      <c r="F2753">
        <f>IFERROR(VLOOKUP(A2753,[1]Monitoramento_Base!$A:$O,15,FALSE),0)</f>
        <v>0</v>
      </c>
      <c r="G2753">
        <f>IFERROR(VLOOKUP(A2753,[1]Monitoramento_Base!$A:$P,16,FALSE),0)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IFERROR(VLOOKUP(A2754,[1]Monitoramento_Base!$A:$J,7,FALSE),0)</f>
        <v>0</v>
      </c>
      <c r="C2754">
        <f>IFERROR(VLOOKUP(A2754,[1]Monitoramento_Base!$A:$J,8,FALSE),0)</f>
        <v>91587237</v>
      </c>
      <c r="D2754">
        <f>IFERROR(VLOOKUP(A2754,[1]Monitoramento_Base!$A:$K,11,FALSE),0)</f>
        <v>0</v>
      </c>
      <c r="E2754">
        <f>IFERROR(VLOOKUP(A2754,[1]Monitoramento_Base!$A:$L,12,FALSE),0)</f>
        <v>88632810</v>
      </c>
      <c r="F2754">
        <f>IFERROR(VLOOKUP(A2754,[1]Monitoramento_Base!$A:$O,15,FALSE),0)</f>
        <v>0</v>
      </c>
      <c r="G2754">
        <f>IFERROR(VLOOKUP(A2754,[1]Monitoramento_Base!$A:$P,16,FALSE),0)</f>
        <v>59088540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156207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IFERROR(VLOOKUP(A2755,[1]Monitoramento_Base!$A:$J,7,FALSE),0)</f>
        <v>0</v>
      </c>
      <c r="C2755">
        <f>IFERROR(VLOOKUP(A2755,[1]Monitoramento_Base!$A:$J,8,FALSE),0)</f>
        <v>0</v>
      </c>
      <c r="D2755">
        <f>IFERROR(VLOOKUP(A2755,[1]Monitoramento_Base!$A:$K,11,FALSE),0)</f>
        <v>0</v>
      </c>
      <c r="E2755">
        <f>IFERROR(VLOOKUP(A2755,[1]Monitoramento_Base!$A:$L,12,FALSE),0)</f>
        <v>0</v>
      </c>
      <c r="F2755">
        <f>IFERROR(VLOOKUP(A2755,[1]Monitoramento_Base!$A:$O,15,FALSE),0)</f>
        <v>0</v>
      </c>
      <c r="G2755">
        <f>IFERROR(VLOOKUP(A2755,[1]Monitoramento_Base!$A:$P,16,FALSE),0)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IFERROR(VLOOKUP(A2756,[1]Monitoramento_Base!$A:$J,7,FALSE),0)</f>
        <v>0</v>
      </c>
      <c r="C2756">
        <f>IFERROR(VLOOKUP(A2756,[1]Monitoramento_Base!$A:$J,8,FALSE),0)</f>
        <v>0</v>
      </c>
      <c r="D2756">
        <f>IFERROR(VLOOKUP(A2756,[1]Monitoramento_Base!$A:$K,11,FALSE),0)</f>
        <v>0</v>
      </c>
      <c r="E2756">
        <f>IFERROR(VLOOKUP(A2756,[1]Monitoramento_Base!$A:$L,12,FALSE),0)</f>
        <v>0</v>
      </c>
      <c r="F2756">
        <f>IFERROR(VLOOKUP(A2756,[1]Monitoramento_Base!$A:$O,15,FALSE),0)</f>
        <v>0</v>
      </c>
      <c r="G2756">
        <f>IFERROR(VLOOKUP(A2756,[1]Monitoramento_Base!$A:$P,16,FALSE),0)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576879</v>
      </c>
      <c r="Q2756">
        <f>IFERROR(VLOOKUP(A2756,[3]Sheet1!$A:$G,5,FALSE),0)</f>
        <v>4218191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IFERROR(VLOOKUP(A2757,[1]Monitoramento_Base!$A:$J,7,FALSE),0)</f>
        <v>285233</v>
      </c>
      <c r="C2757">
        <f>IFERROR(VLOOKUP(A2757,[1]Monitoramento_Base!$A:$J,8,FALSE),0)</f>
        <v>48346728</v>
      </c>
      <c r="D2757">
        <f>IFERROR(VLOOKUP(A2757,[1]Monitoramento_Base!$A:$K,11,FALSE),0)</f>
        <v>274334</v>
      </c>
      <c r="E2757">
        <f>IFERROR(VLOOKUP(A2757,[1]Monitoramento_Base!$A:$L,12,FALSE),0)</f>
        <v>48867557</v>
      </c>
      <c r="F2757">
        <f>IFERROR(VLOOKUP(A2757,[1]Monitoramento_Base!$A:$O,15,FALSE),0)</f>
        <v>193257</v>
      </c>
      <c r="G2757">
        <f>IFERROR(VLOOKUP(A2757,[1]Monitoramento_Base!$A:$P,16,FALSE),0)</f>
        <v>36152205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IFERROR(VLOOKUP(A2758,[1]Monitoramento_Base!$A:$J,7,FALSE),0)</f>
        <v>0</v>
      </c>
      <c r="C2758">
        <f>IFERROR(VLOOKUP(A2758,[1]Monitoramento_Base!$A:$J,8,FALSE),0)</f>
        <v>7589823</v>
      </c>
      <c r="D2758">
        <f>IFERROR(VLOOKUP(A2758,[1]Monitoramento_Base!$A:$K,11,FALSE),0)</f>
        <v>0</v>
      </c>
      <c r="E2758">
        <f>IFERROR(VLOOKUP(A2758,[1]Monitoramento_Base!$A:$L,12,FALSE),0)</f>
        <v>7344990</v>
      </c>
      <c r="F2758">
        <f>IFERROR(VLOOKUP(A2758,[1]Monitoramento_Base!$A:$O,15,FALSE),0)</f>
        <v>0</v>
      </c>
      <c r="G2758">
        <f>IFERROR(VLOOKUP(A2758,[1]Monitoramento_Base!$A:$P,16,FALSE),0)</f>
        <v>4896660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107764</v>
      </c>
      <c r="Q2758">
        <f>IFERROR(VLOOKUP(A2758,[3]Sheet1!$A:$G,5,FALSE),0)</f>
        <v>383343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IFERROR(VLOOKUP(A2759,[1]Monitoramento_Base!$A:$J,7,FALSE),0)</f>
        <v>0</v>
      </c>
      <c r="C2759">
        <f>IFERROR(VLOOKUP(A2759,[1]Monitoramento_Base!$A:$J,8,FALSE),0)</f>
        <v>2670371</v>
      </c>
      <c r="D2759">
        <f>IFERROR(VLOOKUP(A2759,[1]Monitoramento_Base!$A:$K,11,FALSE),0)</f>
        <v>0</v>
      </c>
      <c r="E2759">
        <f>IFERROR(VLOOKUP(A2759,[1]Monitoramento_Base!$A:$L,12,FALSE),0)</f>
        <v>2584230</v>
      </c>
      <c r="F2759">
        <f>IFERROR(VLOOKUP(A2759,[1]Monitoramento_Base!$A:$O,15,FALSE),0)</f>
        <v>0</v>
      </c>
      <c r="G2759">
        <f>IFERROR(VLOOKUP(A2759,[1]Monitoramento_Base!$A:$P,16,FALSE),0)</f>
        <v>1722820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IFERROR(VLOOKUP(A2760,[1]Monitoramento_Base!$A:$J,7,FALSE),0)</f>
        <v>0</v>
      </c>
      <c r="C2760">
        <f>IFERROR(VLOOKUP(A2760,[1]Monitoramento_Base!$A:$J,8,FALSE),0)</f>
        <v>13651346</v>
      </c>
      <c r="D2760">
        <f>IFERROR(VLOOKUP(A2760,[1]Monitoramento_Base!$A:$K,11,FALSE),0)</f>
        <v>0</v>
      </c>
      <c r="E2760">
        <f>IFERROR(VLOOKUP(A2760,[1]Monitoramento_Base!$A:$L,12,FALSE),0)</f>
        <v>13210980</v>
      </c>
      <c r="F2760">
        <f>IFERROR(VLOOKUP(A2760,[1]Monitoramento_Base!$A:$O,15,FALSE),0)</f>
        <v>0</v>
      </c>
      <c r="G2760">
        <f>IFERROR(VLOOKUP(A2760,[1]Monitoramento_Base!$A:$P,16,FALSE),0)</f>
        <v>8807320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101854</v>
      </c>
      <c r="K2760">
        <f>IFERROR(VLOOKUP(A2760,[2]Sheet1!$A:$I,7,FALSE),0)</f>
        <v>1564524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IFERROR(VLOOKUP(A2761,[1]Monitoramento_Base!$A:$J,7,FALSE),0)</f>
        <v>0</v>
      </c>
      <c r="C2761">
        <f>IFERROR(VLOOKUP(A2761,[1]Monitoramento_Base!$A:$J,8,FALSE),0)</f>
        <v>20380950</v>
      </c>
      <c r="D2761">
        <f>IFERROR(VLOOKUP(A2761,[1]Monitoramento_Base!$A:$K,11,FALSE),0)</f>
        <v>0</v>
      </c>
      <c r="E2761">
        <f>IFERROR(VLOOKUP(A2761,[1]Monitoramento_Base!$A:$L,12,FALSE),0)</f>
        <v>19723500</v>
      </c>
      <c r="F2761">
        <f>IFERROR(VLOOKUP(A2761,[1]Monitoramento_Base!$A:$O,15,FALSE),0)</f>
        <v>0</v>
      </c>
      <c r="G2761">
        <f>IFERROR(VLOOKUP(A2761,[1]Monitoramento_Base!$A:$P,16,FALSE),0)</f>
        <v>13149000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IFERROR(VLOOKUP(A2762,[1]Monitoramento_Base!$A:$J,7,FALSE),0)</f>
        <v>0</v>
      </c>
      <c r="C2762">
        <f>IFERROR(VLOOKUP(A2762,[1]Monitoramento_Base!$A:$J,8,FALSE),0)</f>
        <v>0</v>
      </c>
      <c r="D2762">
        <f>IFERROR(VLOOKUP(A2762,[1]Monitoramento_Base!$A:$K,11,FALSE),0)</f>
        <v>0</v>
      </c>
      <c r="E2762">
        <f>IFERROR(VLOOKUP(A2762,[1]Monitoramento_Base!$A:$L,12,FALSE),0)</f>
        <v>0</v>
      </c>
      <c r="F2762">
        <f>IFERROR(VLOOKUP(A2762,[1]Monitoramento_Base!$A:$O,15,FALSE),0)</f>
        <v>0</v>
      </c>
      <c r="G2762">
        <f>IFERROR(VLOOKUP(A2762,[1]Monitoramento_Base!$A:$P,16,FALSE),0)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58180</v>
      </c>
      <c r="Q2762">
        <f>IFERROR(VLOOKUP(A2762,[3]Sheet1!$A:$G,5,FALSE),0)</f>
        <v>325702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IFERROR(VLOOKUP(A2763,[1]Monitoramento_Base!$A:$J,7,FALSE),0)</f>
        <v>0</v>
      </c>
      <c r="C2763">
        <f>IFERROR(VLOOKUP(A2763,[1]Monitoramento_Base!$A:$J,8,FALSE),0)</f>
        <v>0</v>
      </c>
      <c r="D2763">
        <f>IFERROR(VLOOKUP(A2763,[1]Monitoramento_Base!$A:$K,11,FALSE),0)</f>
        <v>0</v>
      </c>
      <c r="E2763">
        <f>IFERROR(VLOOKUP(A2763,[1]Monitoramento_Base!$A:$L,12,FALSE),0)</f>
        <v>0</v>
      </c>
      <c r="F2763">
        <f>IFERROR(VLOOKUP(A2763,[1]Monitoramento_Base!$A:$O,15,FALSE),0)</f>
        <v>0</v>
      </c>
      <c r="G2763">
        <f>IFERROR(VLOOKUP(A2763,[1]Monitoramento_Base!$A:$P,16,FALSE),0)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596820</v>
      </c>
      <c r="Q2763">
        <f>IFERROR(VLOOKUP(A2763,[3]Sheet1!$A:$G,5,FALSE),0)</f>
        <v>2214908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IFERROR(VLOOKUP(A2764,[1]Monitoramento_Base!$A:$J,7,FALSE),0)</f>
        <v>0</v>
      </c>
      <c r="C2764">
        <f>IFERROR(VLOOKUP(A2764,[1]Monitoramento_Base!$A:$J,8,FALSE),0)</f>
        <v>630606960</v>
      </c>
      <c r="D2764">
        <f>IFERROR(VLOOKUP(A2764,[1]Monitoramento_Base!$A:$K,11,FALSE),0)</f>
        <v>0</v>
      </c>
      <c r="E2764">
        <f>IFERROR(VLOOKUP(A2764,[1]Monitoramento_Base!$A:$L,12,FALSE),0)</f>
        <v>610264800</v>
      </c>
      <c r="F2764">
        <f>IFERROR(VLOOKUP(A2764,[1]Monitoramento_Base!$A:$O,15,FALSE),0)</f>
        <v>0</v>
      </c>
      <c r="G2764">
        <f>IFERROR(VLOOKUP(A2764,[1]Monitoramento_Base!$A:$P,16,FALSE),0)</f>
        <v>406843200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IFERROR(VLOOKUP(A2765,[1]Monitoramento_Base!$A:$J,7,FALSE),0)</f>
        <v>0</v>
      </c>
      <c r="C2765">
        <f>IFERROR(VLOOKUP(A2765,[1]Monitoramento_Base!$A:$J,8,FALSE),0)</f>
        <v>0</v>
      </c>
      <c r="D2765">
        <f>IFERROR(VLOOKUP(A2765,[1]Monitoramento_Base!$A:$K,11,FALSE),0)</f>
        <v>0</v>
      </c>
      <c r="E2765">
        <f>IFERROR(VLOOKUP(A2765,[1]Monitoramento_Base!$A:$L,12,FALSE),0)</f>
        <v>0</v>
      </c>
      <c r="F2765">
        <f>IFERROR(VLOOKUP(A2765,[1]Monitoramento_Base!$A:$O,15,FALSE),0)</f>
        <v>0</v>
      </c>
      <c r="G2765">
        <f>IFERROR(VLOOKUP(A2765,[1]Monitoramento_Base!$A:$P,16,FALSE),0)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108355</v>
      </c>
      <c r="Q2765">
        <f>IFERROR(VLOOKUP(A2765,[3]Sheet1!$A:$G,5,FALSE),0)</f>
        <v>415257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IFERROR(VLOOKUP(A2766,[1]Monitoramento_Base!$A:$J,7,FALSE),0)</f>
        <v>384094</v>
      </c>
      <c r="C2766">
        <f>IFERROR(VLOOKUP(A2766,[1]Monitoramento_Base!$A:$J,8,FALSE),0)</f>
        <v>88434346</v>
      </c>
      <c r="D2766">
        <f>IFERROR(VLOOKUP(A2766,[1]Monitoramento_Base!$A:$K,11,FALSE),0)</f>
        <v>358236</v>
      </c>
      <c r="E2766">
        <f>IFERROR(VLOOKUP(A2766,[1]Monitoramento_Base!$A:$L,12,FALSE),0)</f>
        <v>86175175</v>
      </c>
      <c r="F2766">
        <f>IFERROR(VLOOKUP(A2766,[1]Monitoramento_Base!$A:$O,15,FALSE),0)</f>
        <v>277676</v>
      </c>
      <c r="G2766">
        <f>IFERROR(VLOOKUP(A2766,[1]Monitoramento_Base!$A:$P,16,FALSE),0)</f>
        <v>59277483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IFERROR(VLOOKUP(A2767,[1]Monitoramento_Base!$A:$J,7,FALSE),0)</f>
        <v>0</v>
      </c>
      <c r="C2767">
        <f>IFERROR(VLOOKUP(A2767,[1]Monitoramento_Base!$A:$J,8,FALSE),0)</f>
        <v>0</v>
      </c>
      <c r="D2767">
        <f>IFERROR(VLOOKUP(A2767,[1]Monitoramento_Base!$A:$K,11,FALSE),0)</f>
        <v>0</v>
      </c>
      <c r="E2767">
        <f>IFERROR(VLOOKUP(A2767,[1]Monitoramento_Base!$A:$L,12,FALSE),0)</f>
        <v>0</v>
      </c>
      <c r="F2767">
        <f>IFERROR(VLOOKUP(A2767,[1]Monitoramento_Base!$A:$O,15,FALSE),0)</f>
        <v>0</v>
      </c>
      <c r="G2767">
        <f>IFERROR(VLOOKUP(A2767,[1]Monitoramento_Base!$A:$P,16,FALSE),0)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4184</v>
      </c>
      <c r="P2767">
        <f>IFERROR(VLOOKUP(A2767,[3]Sheet1!$A:$G,4,FALSE),0)</f>
        <v>33504</v>
      </c>
      <c r="Q2767">
        <f>IFERROR(VLOOKUP(A2767,[3]Sheet1!$A:$G,5,FALSE),0)</f>
        <v>5336</v>
      </c>
      <c r="R2767">
        <f>IFERROR(VLOOKUP(A2767,[3]Sheet1!$A:$G,6,FALSE),0)</f>
        <v>21189</v>
      </c>
      <c r="S2767">
        <f>IFERROR(VLOOKUP(A2767,[3]Sheet1!$A:$G,7,FALSE),0)</f>
        <v>296514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IFERROR(VLOOKUP(A2768,[1]Monitoramento_Base!$A:$J,7,FALSE),0)</f>
        <v>0</v>
      </c>
      <c r="C2768">
        <f>IFERROR(VLOOKUP(A2768,[1]Monitoramento_Base!$A:$J,8,FALSE),0)</f>
        <v>6098382</v>
      </c>
      <c r="D2768">
        <f>IFERROR(VLOOKUP(A2768,[1]Monitoramento_Base!$A:$K,11,FALSE),0)</f>
        <v>0</v>
      </c>
      <c r="E2768">
        <f>IFERROR(VLOOKUP(A2768,[1]Monitoramento_Base!$A:$L,12,FALSE),0)</f>
        <v>5901660</v>
      </c>
      <c r="F2768">
        <f>IFERROR(VLOOKUP(A2768,[1]Monitoramento_Base!$A:$O,15,FALSE),0)</f>
        <v>0</v>
      </c>
      <c r="G2768">
        <f>IFERROR(VLOOKUP(A2768,[1]Monitoramento_Base!$A:$P,16,FALSE),0)</f>
        <v>3934440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IFERROR(VLOOKUP(A2769,[1]Monitoramento_Base!$A:$J,7,FALSE),0)</f>
        <v>0</v>
      </c>
      <c r="C2769">
        <f>IFERROR(VLOOKUP(A2769,[1]Monitoramento_Base!$A:$J,8,FALSE),0)</f>
        <v>0</v>
      </c>
      <c r="D2769">
        <f>IFERROR(VLOOKUP(A2769,[1]Monitoramento_Base!$A:$K,11,FALSE),0)</f>
        <v>0</v>
      </c>
      <c r="E2769">
        <f>IFERROR(VLOOKUP(A2769,[1]Monitoramento_Base!$A:$L,12,FALSE),0)</f>
        <v>0</v>
      </c>
      <c r="F2769">
        <f>IFERROR(VLOOKUP(A2769,[1]Monitoramento_Base!$A:$O,15,FALSE),0)</f>
        <v>0</v>
      </c>
      <c r="G2769">
        <f>IFERROR(VLOOKUP(A2769,[1]Monitoramento_Base!$A:$P,16,FALSE),0)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95954</v>
      </c>
      <c r="Q2769">
        <f>IFERROR(VLOOKUP(A2769,[3]Sheet1!$A:$G,5,FALSE),0)</f>
        <v>59981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IFERROR(VLOOKUP(A2770,[1]Monitoramento_Base!$A:$J,7,FALSE),0)</f>
        <v>0</v>
      </c>
      <c r="C2770">
        <f>IFERROR(VLOOKUP(A2770,[1]Monitoramento_Base!$A:$J,8,FALSE),0)</f>
        <v>0</v>
      </c>
      <c r="D2770">
        <f>IFERROR(VLOOKUP(A2770,[1]Monitoramento_Base!$A:$K,11,FALSE),0)</f>
        <v>0</v>
      </c>
      <c r="E2770">
        <f>IFERROR(VLOOKUP(A2770,[1]Monitoramento_Base!$A:$L,12,FALSE),0)</f>
        <v>0</v>
      </c>
      <c r="F2770">
        <f>IFERROR(VLOOKUP(A2770,[1]Monitoramento_Base!$A:$O,15,FALSE),0)</f>
        <v>0</v>
      </c>
      <c r="G2770">
        <f>IFERROR(VLOOKUP(A2770,[1]Monitoramento_Base!$A:$P,16,FALSE),0)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326623</v>
      </c>
      <c r="Q2770">
        <f>IFERROR(VLOOKUP(A2770,[3]Sheet1!$A:$G,5,FALSE),0)</f>
        <v>2023259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IFERROR(VLOOKUP(A2771,[1]Monitoramento_Base!$A:$J,7,FALSE),0)</f>
        <v>72135</v>
      </c>
      <c r="C2771">
        <f>IFERROR(VLOOKUP(A2771,[1]Monitoramento_Base!$A:$J,8,FALSE),0)</f>
        <v>15398330</v>
      </c>
      <c r="D2771">
        <f>IFERROR(VLOOKUP(A2771,[1]Monitoramento_Base!$A:$K,11,FALSE),0)</f>
        <v>82195</v>
      </c>
      <c r="E2771">
        <f>IFERROR(VLOOKUP(A2771,[1]Monitoramento_Base!$A:$L,12,FALSE),0)</f>
        <v>14953203</v>
      </c>
      <c r="F2771">
        <f>IFERROR(VLOOKUP(A2771,[1]Monitoramento_Base!$A:$O,15,FALSE),0)</f>
        <v>52490</v>
      </c>
      <c r="G2771">
        <f>IFERROR(VLOOKUP(A2771,[1]Monitoramento_Base!$A:$P,16,FALSE),0)</f>
        <v>9164676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IFERROR(VLOOKUP(A2772,[1]Monitoramento_Base!$A:$J,7,FALSE),0)</f>
        <v>115957</v>
      </c>
      <c r="C2772">
        <f>IFERROR(VLOOKUP(A2772,[1]Monitoramento_Base!$A:$J,8,FALSE),0)</f>
        <v>15425484</v>
      </c>
      <c r="D2772">
        <f>IFERROR(VLOOKUP(A2772,[1]Monitoramento_Base!$A:$K,11,FALSE),0)</f>
        <v>115403</v>
      </c>
      <c r="E2772">
        <f>IFERROR(VLOOKUP(A2772,[1]Monitoramento_Base!$A:$L,12,FALSE),0)</f>
        <v>13815712</v>
      </c>
      <c r="F2772">
        <f>IFERROR(VLOOKUP(A2772,[1]Monitoramento_Base!$A:$O,15,FALSE),0)</f>
        <v>89570</v>
      </c>
      <c r="G2772">
        <f>IFERROR(VLOOKUP(A2772,[1]Monitoramento_Base!$A:$P,16,FALSE),0)</f>
        <v>9245889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IFERROR(VLOOKUP(A2773,[1]Monitoramento_Base!$A:$J,7,FALSE),0)</f>
        <v>0</v>
      </c>
      <c r="C2773">
        <f>IFERROR(VLOOKUP(A2773,[1]Monitoramento_Base!$A:$J,8,FALSE),0)</f>
        <v>116267732</v>
      </c>
      <c r="D2773">
        <f>IFERROR(VLOOKUP(A2773,[1]Monitoramento_Base!$A:$K,11,FALSE),0)</f>
        <v>0</v>
      </c>
      <c r="E2773">
        <f>IFERROR(VLOOKUP(A2773,[1]Monitoramento_Base!$A:$L,12,FALSE),0)</f>
        <v>112517160</v>
      </c>
      <c r="F2773">
        <f>IFERROR(VLOOKUP(A2773,[1]Monitoramento_Base!$A:$O,15,FALSE),0)</f>
        <v>0</v>
      </c>
      <c r="G2773">
        <f>IFERROR(VLOOKUP(A2773,[1]Monitoramento_Base!$A:$P,16,FALSE),0)</f>
        <v>75011440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IFERROR(VLOOKUP(A2774,[1]Monitoramento_Base!$A:$J,7,FALSE),0)</f>
        <v>0</v>
      </c>
      <c r="C2774">
        <f>IFERROR(VLOOKUP(A2774,[1]Monitoramento_Base!$A:$J,8,FALSE),0)</f>
        <v>43370240</v>
      </c>
      <c r="D2774">
        <f>IFERROR(VLOOKUP(A2774,[1]Monitoramento_Base!$A:$K,11,FALSE),0)</f>
        <v>0</v>
      </c>
      <c r="E2774">
        <f>IFERROR(VLOOKUP(A2774,[1]Monitoramento_Base!$A:$L,12,FALSE),0)</f>
        <v>41971200</v>
      </c>
      <c r="F2774">
        <f>IFERROR(VLOOKUP(A2774,[1]Monitoramento_Base!$A:$O,15,FALSE),0)</f>
        <v>0</v>
      </c>
      <c r="G2774">
        <f>IFERROR(VLOOKUP(A2774,[1]Monitoramento_Base!$A:$P,16,FALSE),0)</f>
        <v>27980800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138723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658791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IFERROR(VLOOKUP(A2775,[1]Monitoramento_Base!$A:$J,7,FALSE),0)</f>
        <v>39443</v>
      </c>
      <c r="C2775">
        <f>IFERROR(VLOOKUP(A2775,[1]Monitoramento_Base!$A:$J,8,FALSE),0)</f>
        <v>7106319</v>
      </c>
      <c r="D2775">
        <f>IFERROR(VLOOKUP(A2775,[1]Monitoramento_Base!$A:$K,11,FALSE),0)</f>
        <v>41210</v>
      </c>
      <c r="E2775">
        <f>IFERROR(VLOOKUP(A2775,[1]Monitoramento_Base!$A:$L,12,FALSE),0)</f>
        <v>6609641</v>
      </c>
      <c r="F2775">
        <f>IFERROR(VLOOKUP(A2775,[1]Monitoramento_Base!$A:$O,15,FALSE),0)</f>
        <v>29945</v>
      </c>
      <c r="G2775">
        <f>IFERROR(VLOOKUP(A2775,[1]Monitoramento_Base!$A:$P,16,FALSE),0)</f>
        <v>4589164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IFERROR(VLOOKUP(A2776,[1]Monitoramento_Base!$A:$J,7,FALSE),0)</f>
        <v>0</v>
      </c>
      <c r="C2776">
        <f>IFERROR(VLOOKUP(A2776,[1]Monitoramento_Base!$A:$J,8,FALSE),0)</f>
        <v>306838</v>
      </c>
      <c r="D2776">
        <f>IFERROR(VLOOKUP(A2776,[1]Monitoramento_Base!$A:$K,11,FALSE),0)</f>
        <v>0</v>
      </c>
      <c r="E2776">
        <f>IFERROR(VLOOKUP(A2776,[1]Monitoramento_Base!$A:$L,12,FALSE),0)</f>
        <v>296940</v>
      </c>
      <c r="F2776">
        <f>IFERROR(VLOOKUP(A2776,[1]Monitoramento_Base!$A:$O,15,FALSE),0)</f>
        <v>0</v>
      </c>
      <c r="G2776">
        <f>IFERROR(VLOOKUP(A2776,[1]Monitoramento_Base!$A:$P,16,FALSE),0)</f>
        <v>197960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IFERROR(VLOOKUP(A2777,[1]Monitoramento_Base!$A:$J,7,FALSE),0)</f>
        <v>0</v>
      </c>
      <c r="C2777">
        <f>IFERROR(VLOOKUP(A2777,[1]Monitoramento_Base!$A:$J,8,FALSE),0)</f>
        <v>29447396</v>
      </c>
      <c r="D2777">
        <f>IFERROR(VLOOKUP(A2777,[1]Monitoramento_Base!$A:$K,11,FALSE),0)</f>
        <v>0</v>
      </c>
      <c r="E2777">
        <f>IFERROR(VLOOKUP(A2777,[1]Monitoramento_Base!$A:$L,12,FALSE),0)</f>
        <v>28497480</v>
      </c>
      <c r="F2777">
        <f>IFERROR(VLOOKUP(A2777,[1]Monitoramento_Base!$A:$O,15,FALSE),0)</f>
        <v>0</v>
      </c>
      <c r="G2777">
        <f>IFERROR(VLOOKUP(A2777,[1]Monitoramento_Base!$A:$P,16,FALSE),0)</f>
        <v>18998320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11687</v>
      </c>
      <c r="P2777">
        <f>IFERROR(VLOOKUP(A2777,[3]Sheet1!$A:$G,4,FALSE),0)</f>
        <v>251885</v>
      </c>
      <c r="Q2777">
        <f>IFERROR(VLOOKUP(A2777,[3]Sheet1!$A:$G,5,FALSE),0)</f>
        <v>13814</v>
      </c>
      <c r="R2777">
        <f>IFERROR(VLOOKUP(A2777,[3]Sheet1!$A:$G,6,FALSE),0)</f>
        <v>0</v>
      </c>
      <c r="S2777">
        <f>IFERROR(VLOOKUP(A2777,[3]Sheet1!$A:$G,7,FALSE),0)</f>
        <v>2782086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IFERROR(VLOOKUP(A2778,[1]Monitoramento_Base!$A:$J,7,FALSE),0)</f>
        <v>0</v>
      </c>
      <c r="C2778">
        <f>IFERROR(VLOOKUP(A2778,[1]Monitoramento_Base!$A:$J,8,FALSE),0)</f>
        <v>0</v>
      </c>
      <c r="D2778">
        <f>IFERROR(VLOOKUP(A2778,[1]Monitoramento_Base!$A:$K,11,FALSE),0)</f>
        <v>0</v>
      </c>
      <c r="E2778">
        <f>IFERROR(VLOOKUP(A2778,[1]Monitoramento_Base!$A:$L,12,FALSE),0)</f>
        <v>0</v>
      </c>
      <c r="F2778">
        <f>IFERROR(VLOOKUP(A2778,[1]Monitoramento_Base!$A:$O,15,FALSE),0)</f>
        <v>0</v>
      </c>
      <c r="G2778">
        <f>IFERROR(VLOOKUP(A2778,[1]Monitoramento_Base!$A:$P,16,FALSE),0)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104188</v>
      </c>
      <c r="Q2778">
        <f>IFERROR(VLOOKUP(A2778,[3]Sheet1!$A:$G,5,FALSE),0)</f>
        <v>301057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IFERROR(VLOOKUP(A2779,[1]Monitoramento_Base!$A:$J,7,FALSE),0)</f>
        <v>183819</v>
      </c>
      <c r="C2779">
        <f>IFERROR(VLOOKUP(A2779,[1]Monitoramento_Base!$A:$J,8,FALSE),0)</f>
        <v>21729659</v>
      </c>
      <c r="D2779">
        <f>IFERROR(VLOOKUP(A2779,[1]Monitoramento_Base!$A:$K,11,FALSE),0)</f>
        <v>140344</v>
      </c>
      <c r="E2779">
        <f>IFERROR(VLOOKUP(A2779,[1]Monitoramento_Base!$A:$L,12,FALSE),0)</f>
        <v>18994698</v>
      </c>
      <c r="F2779">
        <f>IFERROR(VLOOKUP(A2779,[1]Monitoramento_Base!$A:$O,15,FALSE),0)</f>
        <v>119027</v>
      </c>
      <c r="G2779">
        <f>IFERROR(VLOOKUP(A2779,[1]Monitoramento_Base!$A:$P,16,FALSE),0)</f>
        <v>12439255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IFERROR(VLOOKUP(A2780,[1]Monitoramento_Base!$A:$J,7,FALSE),0)</f>
        <v>48957</v>
      </c>
      <c r="C2780">
        <f>IFERROR(VLOOKUP(A2780,[1]Monitoramento_Base!$A:$J,8,FALSE),0)</f>
        <v>7916282</v>
      </c>
      <c r="D2780">
        <f>IFERROR(VLOOKUP(A2780,[1]Monitoramento_Base!$A:$K,11,FALSE),0)</f>
        <v>39599</v>
      </c>
      <c r="E2780">
        <f>IFERROR(VLOOKUP(A2780,[1]Monitoramento_Base!$A:$L,12,FALSE),0)</f>
        <v>6929996</v>
      </c>
      <c r="F2780">
        <f>IFERROR(VLOOKUP(A2780,[1]Monitoramento_Base!$A:$O,15,FALSE),0)</f>
        <v>20138</v>
      </c>
      <c r="G2780">
        <f>IFERROR(VLOOKUP(A2780,[1]Monitoramento_Base!$A:$P,16,FALSE),0)</f>
        <v>4125605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IFERROR(VLOOKUP(A2781,[1]Monitoramento_Base!$A:$J,7,FALSE),0)</f>
        <v>64597</v>
      </c>
      <c r="C2781">
        <f>IFERROR(VLOOKUP(A2781,[1]Monitoramento_Base!$A:$J,8,FALSE),0)</f>
        <v>5106327</v>
      </c>
      <c r="D2781">
        <f>IFERROR(VLOOKUP(A2781,[1]Monitoramento_Base!$A:$K,11,FALSE),0)</f>
        <v>69078</v>
      </c>
      <c r="E2781">
        <f>IFERROR(VLOOKUP(A2781,[1]Monitoramento_Base!$A:$L,12,FALSE),0)</f>
        <v>4702109</v>
      </c>
      <c r="F2781">
        <f>IFERROR(VLOOKUP(A2781,[1]Monitoramento_Base!$A:$O,15,FALSE),0)</f>
        <v>44867</v>
      </c>
      <c r="G2781">
        <f>IFERROR(VLOOKUP(A2781,[1]Monitoramento_Base!$A:$P,16,FALSE),0)</f>
        <v>3332800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IFERROR(VLOOKUP(A2782,[1]Monitoramento_Base!$A:$J,7,FALSE),0)</f>
        <v>0</v>
      </c>
      <c r="C2782">
        <f>IFERROR(VLOOKUP(A2782,[1]Monitoramento_Base!$A:$J,8,FALSE),0)</f>
        <v>0</v>
      </c>
      <c r="D2782">
        <f>IFERROR(VLOOKUP(A2782,[1]Monitoramento_Base!$A:$K,11,FALSE),0)</f>
        <v>0</v>
      </c>
      <c r="E2782">
        <f>IFERROR(VLOOKUP(A2782,[1]Monitoramento_Base!$A:$L,12,FALSE),0)</f>
        <v>0</v>
      </c>
      <c r="F2782">
        <f>IFERROR(VLOOKUP(A2782,[1]Monitoramento_Base!$A:$O,15,FALSE),0)</f>
        <v>0</v>
      </c>
      <c r="G2782">
        <f>IFERROR(VLOOKUP(A2782,[1]Monitoramento_Base!$A:$P,16,FALSE),0)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IFERROR(VLOOKUP(A2783,[1]Monitoramento_Base!$A:$J,7,FALSE),0)</f>
        <v>0</v>
      </c>
      <c r="C2783">
        <f>IFERROR(VLOOKUP(A2783,[1]Monitoramento_Base!$A:$J,8,FALSE),0)</f>
        <v>2170</v>
      </c>
      <c r="D2783">
        <f>IFERROR(VLOOKUP(A2783,[1]Monitoramento_Base!$A:$K,11,FALSE),0)</f>
        <v>0</v>
      </c>
      <c r="E2783">
        <f>IFERROR(VLOOKUP(A2783,[1]Monitoramento_Base!$A:$L,12,FALSE),0)</f>
        <v>2100</v>
      </c>
      <c r="F2783">
        <f>IFERROR(VLOOKUP(A2783,[1]Monitoramento_Base!$A:$O,15,FALSE),0)</f>
        <v>0</v>
      </c>
      <c r="G2783">
        <f>IFERROR(VLOOKUP(A2783,[1]Monitoramento_Base!$A:$P,16,FALSE),0)</f>
        <v>1400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213139</v>
      </c>
      <c r="Q2783">
        <f>IFERROR(VLOOKUP(A2783,[3]Sheet1!$A:$G,5,FALSE),0)</f>
        <v>801607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IFERROR(VLOOKUP(A2784,[1]Monitoramento_Base!$A:$J,7,FALSE),0)</f>
        <v>0</v>
      </c>
      <c r="C2784">
        <f>IFERROR(VLOOKUP(A2784,[1]Monitoramento_Base!$A:$J,8,FALSE),0)</f>
        <v>0</v>
      </c>
      <c r="D2784">
        <f>IFERROR(VLOOKUP(A2784,[1]Monitoramento_Base!$A:$K,11,FALSE),0)</f>
        <v>0</v>
      </c>
      <c r="E2784">
        <f>IFERROR(VLOOKUP(A2784,[1]Monitoramento_Base!$A:$L,12,FALSE),0)</f>
        <v>0</v>
      </c>
      <c r="F2784">
        <f>IFERROR(VLOOKUP(A2784,[1]Monitoramento_Base!$A:$O,15,FALSE),0)</f>
        <v>0</v>
      </c>
      <c r="G2784">
        <f>IFERROR(VLOOKUP(A2784,[1]Monitoramento_Base!$A:$P,16,FALSE),0)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IFERROR(VLOOKUP(A2785,[1]Monitoramento_Base!$A:$J,7,FALSE),0)</f>
        <v>91763</v>
      </c>
      <c r="C2785">
        <f>IFERROR(VLOOKUP(A2785,[1]Monitoramento_Base!$A:$J,8,FALSE),0)</f>
        <v>33645338</v>
      </c>
      <c r="D2785">
        <f>IFERROR(VLOOKUP(A2785,[1]Monitoramento_Base!$A:$K,11,FALSE),0)</f>
        <v>108500</v>
      </c>
      <c r="E2785">
        <f>IFERROR(VLOOKUP(A2785,[1]Monitoramento_Base!$A:$L,12,FALSE),0)</f>
        <v>30706735</v>
      </c>
      <c r="F2785">
        <f>IFERROR(VLOOKUP(A2785,[1]Monitoramento_Base!$A:$O,15,FALSE),0)</f>
        <v>60906</v>
      </c>
      <c r="G2785">
        <f>IFERROR(VLOOKUP(A2785,[1]Monitoramento_Base!$A:$P,16,FALSE),0)</f>
        <v>19471477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IFERROR(VLOOKUP(A2786,[1]Monitoramento_Base!$A:$J,7,FALSE),0)</f>
        <v>0</v>
      </c>
      <c r="C2786">
        <f>IFERROR(VLOOKUP(A2786,[1]Monitoramento_Base!$A:$J,8,FALSE),0)</f>
        <v>14120345</v>
      </c>
      <c r="D2786">
        <f>IFERROR(VLOOKUP(A2786,[1]Monitoramento_Base!$A:$K,11,FALSE),0)</f>
        <v>0</v>
      </c>
      <c r="E2786">
        <f>IFERROR(VLOOKUP(A2786,[1]Monitoramento_Base!$A:$L,12,FALSE),0)</f>
        <v>13664850</v>
      </c>
      <c r="F2786">
        <f>IFERROR(VLOOKUP(A2786,[1]Monitoramento_Base!$A:$O,15,FALSE),0)</f>
        <v>0</v>
      </c>
      <c r="G2786">
        <f>IFERROR(VLOOKUP(A2786,[1]Monitoramento_Base!$A:$P,16,FALSE),0)</f>
        <v>9109900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IFERROR(VLOOKUP(A2787,[1]Monitoramento_Base!$A:$J,7,FALSE),0)</f>
        <v>32600</v>
      </c>
      <c r="C2787">
        <f>IFERROR(VLOOKUP(A2787,[1]Monitoramento_Base!$A:$J,8,FALSE),0)</f>
        <v>13426401</v>
      </c>
      <c r="D2787">
        <f>IFERROR(VLOOKUP(A2787,[1]Monitoramento_Base!$A:$K,11,FALSE),0)</f>
        <v>11316</v>
      </c>
      <c r="E2787">
        <f>IFERROR(VLOOKUP(A2787,[1]Monitoramento_Base!$A:$L,12,FALSE),0)</f>
        <v>13890491</v>
      </c>
      <c r="F2787">
        <f>IFERROR(VLOOKUP(A2787,[1]Monitoramento_Base!$A:$O,15,FALSE),0)</f>
        <v>0</v>
      </c>
      <c r="G2787">
        <f>IFERROR(VLOOKUP(A2787,[1]Monitoramento_Base!$A:$P,16,FALSE),0)</f>
        <v>9233280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IFERROR(VLOOKUP(A2788,[1]Monitoramento_Base!$A:$J,7,FALSE),0)</f>
        <v>29442</v>
      </c>
      <c r="C2788">
        <f>IFERROR(VLOOKUP(A2788,[1]Monitoramento_Base!$A:$J,8,FALSE),0)</f>
        <v>6421671</v>
      </c>
      <c r="D2788">
        <f>IFERROR(VLOOKUP(A2788,[1]Monitoramento_Base!$A:$K,11,FALSE),0)</f>
        <v>25590</v>
      </c>
      <c r="E2788">
        <f>IFERROR(VLOOKUP(A2788,[1]Monitoramento_Base!$A:$L,12,FALSE),0)</f>
        <v>6742754</v>
      </c>
      <c r="F2788">
        <f>IFERROR(VLOOKUP(A2788,[1]Monitoramento_Base!$A:$O,15,FALSE),0)</f>
        <v>33323</v>
      </c>
      <c r="G2788">
        <f>IFERROR(VLOOKUP(A2788,[1]Monitoramento_Base!$A:$P,16,FALSE),0)</f>
        <v>4802954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IFERROR(VLOOKUP(A2789,[1]Monitoramento_Base!$A:$J,7,FALSE),0)</f>
        <v>0</v>
      </c>
      <c r="C2789">
        <f>IFERROR(VLOOKUP(A2789,[1]Monitoramento_Base!$A:$J,8,FALSE),0)</f>
        <v>2325</v>
      </c>
      <c r="D2789">
        <f>IFERROR(VLOOKUP(A2789,[1]Monitoramento_Base!$A:$K,11,FALSE),0)</f>
        <v>0</v>
      </c>
      <c r="E2789">
        <f>IFERROR(VLOOKUP(A2789,[1]Monitoramento_Base!$A:$L,12,FALSE),0)</f>
        <v>2250</v>
      </c>
      <c r="F2789">
        <f>IFERROR(VLOOKUP(A2789,[1]Monitoramento_Base!$A:$O,15,FALSE),0)</f>
        <v>0</v>
      </c>
      <c r="G2789">
        <f>IFERROR(VLOOKUP(A2789,[1]Monitoramento_Base!$A:$P,16,FALSE),0)</f>
        <v>1500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IFERROR(VLOOKUP(A2790,[1]Monitoramento_Base!$A:$J,7,FALSE),0)</f>
        <v>0</v>
      </c>
      <c r="C2790">
        <f>IFERROR(VLOOKUP(A2790,[1]Monitoramento_Base!$A:$J,8,FALSE),0)</f>
        <v>12400</v>
      </c>
      <c r="D2790">
        <f>IFERROR(VLOOKUP(A2790,[1]Monitoramento_Base!$A:$K,11,FALSE),0)</f>
        <v>0</v>
      </c>
      <c r="E2790">
        <f>IFERROR(VLOOKUP(A2790,[1]Monitoramento_Base!$A:$L,12,FALSE),0)</f>
        <v>12000</v>
      </c>
      <c r="F2790">
        <f>IFERROR(VLOOKUP(A2790,[1]Monitoramento_Base!$A:$O,15,FALSE),0)</f>
        <v>0</v>
      </c>
      <c r="G2790">
        <f>IFERROR(VLOOKUP(A2790,[1]Monitoramento_Base!$A:$P,16,FALSE),0)</f>
        <v>8000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IFERROR(VLOOKUP(A2791,[1]Monitoramento_Base!$A:$J,7,FALSE),0)</f>
        <v>0</v>
      </c>
      <c r="C2791">
        <f>IFERROR(VLOOKUP(A2791,[1]Monitoramento_Base!$A:$J,8,FALSE),0)</f>
        <v>0</v>
      </c>
      <c r="D2791">
        <f>IFERROR(VLOOKUP(A2791,[1]Monitoramento_Base!$A:$K,11,FALSE),0)</f>
        <v>0</v>
      </c>
      <c r="E2791">
        <f>IFERROR(VLOOKUP(A2791,[1]Monitoramento_Base!$A:$L,12,FALSE),0)</f>
        <v>0</v>
      </c>
      <c r="F2791">
        <f>IFERROR(VLOOKUP(A2791,[1]Monitoramento_Base!$A:$O,15,FALSE),0)</f>
        <v>0</v>
      </c>
      <c r="G2791">
        <f>IFERROR(VLOOKUP(A2791,[1]Monitoramento_Base!$A:$P,16,FALSE),0)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IFERROR(VLOOKUP(A2792,[1]Monitoramento_Base!$A:$J,7,FALSE),0)</f>
        <v>0</v>
      </c>
      <c r="C2792">
        <f>IFERROR(VLOOKUP(A2792,[1]Monitoramento_Base!$A:$J,8,FALSE),0)</f>
        <v>0</v>
      </c>
      <c r="D2792">
        <f>IFERROR(VLOOKUP(A2792,[1]Monitoramento_Base!$A:$K,11,FALSE),0)</f>
        <v>0</v>
      </c>
      <c r="E2792">
        <f>IFERROR(VLOOKUP(A2792,[1]Monitoramento_Base!$A:$L,12,FALSE),0)</f>
        <v>0</v>
      </c>
      <c r="F2792">
        <f>IFERROR(VLOOKUP(A2792,[1]Monitoramento_Base!$A:$O,15,FALSE),0)</f>
        <v>0</v>
      </c>
      <c r="G2792">
        <f>IFERROR(VLOOKUP(A2792,[1]Monitoramento_Base!$A:$P,16,FALSE),0)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IFERROR(VLOOKUP(A2793,[1]Monitoramento_Base!$A:$J,7,FALSE),0)</f>
        <v>0</v>
      </c>
      <c r="C2793">
        <f>IFERROR(VLOOKUP(A2793,[1]Monitoramento_Base!$A:$J,8,FALSE),0)</f>
        <v>0</v>
      </c>
      <c r="D2793">
        <f>IFERROR(VLOOKUP(A2793,[1]Monitoramento_Base!$A:$K,11,FALSE),0)</f>
        <v>0</v>
      </c>
      <c r="E2793">
        <f>IFERROR(VLOOKUP(A2793,[1]Monitoramento_Base!$A:$L,12,FALSE),0)</f>
        <v>0</v>
      </c>
      <c r="F2793">
        <f>IFERROR(VLOOKUP(A2793,[1]Monitoramento_Base!$A:$O,15,FALSE),0)</f>
        <v>0</v>
      </c>
      <c r="G2793">
        <f>IFERROR(VLOOKUP(A2793,[1]Monitoramento_Base!$A:$P,16,FALSE),0)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141333</v>
      </c>
      <c r="Q2793">
        <f>IFERROR(VLOOKUP(A2793,[3]Sheet1!$A:$G,5,FALSE),0)</f>
        <v>442714</v>
      </c>
      <c r="R2793">
        <f>IFERROR(VLOOKUP(A2793,[3]Sheet1!$A:$G,6,FALSE),0)</f>
        <v>96431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IFERROR(VLOOKUP(A2794,[1]Monitoramento_Base!$A:$J,7,FALSE),0)</f>
        <v>0</v>
      </c>
      <c r="C2794">
        <f>IFERROR(VLOOKUP(A2794,[1]Monitoramento_Base!$A:$J,8,FALSE),0)</f>
        <v>6554175</v>
      </c>
      <c r="D2794">
        <f>IFERROR(VLOOKUP(A2794,[1]Monitoramento_Base!$A:$K,11,FALSE),0)</f>
        <v>0</v>
      </c>
      <c r="E2794">
        <f>IFERROR(VLOOKUP(A2794,[1]Monitoramento_Base!$A:$L,12,FALSE),0)</f>
        <v>6342750</v>
      </c>
      <c r="F2794">
        <f>IFERROR(VLOOKUP(A2794,[1]Monitoramento_Base!$A:$O,15,FALSE),0)</f>
        <v>0</v>
      </c>
      <c r="G2794">
        <f>IFERROR(VLOOKUP(A2794,[1]Monitoramento_Base!$A:$P,16,FALSE),0)</f>
        <v>4228500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IFERROR(VLOOKUP(A2795,[1]Monitoramento_Base!$A:$J,7,FALSE),0)</f>
        <v>0</v>
      </c>
      <c r="C2795">
        <f>IFERROR(VLOOKUP(A2795,[1]Monitoramento_Base!$A:$J,8,FALSE),0)</f>
        <v>0</v>
      </c>
      <c r="D2795">
        <f>IFERROR(VLOOKUP(A2795,[1]Monitoramento_Base!$A:$K,11,FALSE),0)</f>
        <v>0</v>
      </c>
      <c r="E2795">
        <f>IFERROR(VLOOKUP(A2795,[1]Monitoramento_Base!$A:$L,12,FALSE),0)</f>
        <v>0</v>
      </c>
      <c r="F2795">
        <f>IFERROR(VLOOKUP(A2795,[1]Monitoramento_Base!$A:$O,15,FALSE),0)</f>
        <v>0</v>
      </c>
      <c r="G2795">
        <f>IFERROR(VLOOKUP(A2795,[1]Monitoramento_Base!$A:$P,16,FALSE),0)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IFERROR(VLOOKUP(A2796,[1]Monitoramento_Base!$A:$J,7,FALSE),0)</f>
        <v>91561</v>
      </c>
      <c r="C2796">
        <f>IFERROR(VLOOKUP(A2796,[1]Monitoramento_Base!$A:$J,8,FALSE),0)</f>
        <v>5148452</v>
      </c>
      <c r="D2796">
        <f>IFERROR(VLOOKUP(A2796,[1]Monitoramento_Base!$A:$K,11,FALSE),0)</f>
        <v>83196</v>
      </c>
      <c r="E2796">
        <f>IFERROR(VLOOKUP(A2796,[1]Monitoramento_Base!$A:$L,12,FALSE),0)</f>
        <v>3646452</v>
      </c>
      <c r="F2796">
        <f>IFERROR(VLOOKUP(A2796,[1]Monitoramento_Base!$A:$O,15,FALSE),0)</f>
        <v>55554</v>
      </c>
      <c r="G2796">
        <f>IFERROR(VLOOKUP(A2796,[1]Monitoramento_Base!$A:$P,16,FALSE),0)</f>
        <v>2824315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IFERROR(VLOOKUP(A2797,[1]Monitoramento_Base!$A:$J,7,FALSE),0)</f>
        <v>0</v>
      </c>
      <c r="C2797">
        <f>IFERROR(VLOOKUP(A2797,[1]Monitoramento_Base!$A:$J,8,FALSE),0)</f>
        <v>0</v>
      </c>
      <c r="D2797">
        <f>IFERROR(VLOOKUP(A2797,[1]Monitoramento_Base!$A:$K,11,FALSE),0)</f>
        <v>0</v>
      </c>
      <c r="E2797">
        <f>IFERROR(VLOOKUP(A2797,[1]Monitoramento_Base!$A:$L,12,FALSE),0)</f>
        <v>0</v>
      </c>
      <c r="F2797">
        <f>IFERROR(VLOOKUP(A2797,[1]Monitoramento_Base!$A:$O,15,FALSE),0)</f>
        <v>0</v>
      </c>
      <c r="G2797">
        <f>IFERROR(VLOOKUP(A2797,[1]Monitoramento_Base!$A:$P,16,FALSE),0)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IFERROR(VLOOKUP(A2798,[1]Monitoramento_Base!$A:$J,7,FALSE),0)</f>
        <v>0</v>
      </c>
      <c r="C2798">
        <f>IFERROR(VLOOKUP(A2798,[1]Monitoramento_Base!$A:$J,8,FALSE),0)</f>
        <v>0</v>
      </c>
      <c r="D2798">
        <f>IFERROR(VLOOKUP(A2798,[1]Monitoramento_Base!$A:$K,11,FALSE),0)</f>
        <v>0</v>
      </c>
      <c r="E2798">
        <f>IFERROR(VLOOKUP(A2798,[1]Monitoramento_Base!$A:$L,12,FALSE),0)</f>
        <v>0</v>
      </c>
      <c r="F2798">
        <f>IFERROR(VLOOKUP(A2798,[1]Monitoramento_Base!$A:$O,15,FALSE),0)</f>
        <v>0</v>
      </c>
      <c r="G2798">
        <f>IFERROR(VLOOKUP(A2798,[1]Monitoramento_Base!$A:$P,16,FALSE),0)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IFERROR(VLOOKUP(A2799,[1]Monitoramento_Base!$A:$J,7,FALSE),0)</f>
        <v>75185</v>
      </c>
      <c r="C2799">
        <f>IFERROR(VLOOKUP(A2799,[1]Monitoramento_Base!$A:$J,8,FALSE),0)</f>
        <v>735934821</v>
      </c>
      <c r="D2799">
        <f>IFERROR(VLOOKUP(A2799,[1]Monitoramento_Base!$A:$K,11,FALSE),0)</f>
        <v>69353</v>
      </c>
      <c r="E2799">
        <f>IFERROR(VLOOKUP(A2799,[1]Monitoramento_Base!$A:$L,12,FALSE),0)</f>
        <v>711547184</v>
      </c>
      <c r="F2799">
        <f>IFERROR(VLOOKUP(A2799,[1]Monitoramento_Base!$A:$O,15,FALSE),0)</f>
        <v>50102</v>
      </c>
      <c r="G2799">
        <f>IFERROR(VLOOKUP(A2799,[1]Monitoramento_Base!$A:$P,16,FALSE),0)</f>
        <v>473972409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IFERROR(VLOOKUP(A2800,[1]Monitoramento_Base!$A:$J,7,FALSE),0)</f>
        <v>132082</v>
      </c>
      <c r="C2800">
        <f>IFERROR(VLOOKUP(A2800,[1]Monitoramento_Base!$A:$J,8,FALSE),0)</f>
        <v>24619542</v>
      </c>
      <c r="D2800">
        <f>IFERROR(VLOOKUP(A2800,[1]Monitoramento_Base!$A:$K,11,FALSE),0)</f>
        <v>80187</v>
      </c>
      <c r="E2800">
        <f>IFERROR(VLOOKUP(A2800,[1]Monitoramento_Base!$A:$L,12,FALSE),0)</f>
        <v>24064178</v>
      </c>
      <c r="F2800">
        <f>IFERROR(VLOOKUP(A2800,[1]Monitoramento_Base!$A:$O,15,FALSE),0)</f>
        <v>45438</v>
      </c>
      <c r="G2800">
        <f>IFERROR(VLOOKUP(A2800,[1]Monitoramento_Base!$A:$P,16,FALSE),0)</f>
        <v>16241586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IFERROR(VLOOKUP(A2801,[1]Monitoramento_Base!$A:$J,7,FALSE),0)</f>
        <v>0</v>
      </c>
      <c r="C2801">
        <f>IFERROR(VLOOKUP(A2801,[1]Monitoramento_Base!$A:$J,8,FALSE),0)</f>
        <v>0</v>
      </c>
      <c r="D2801">
        <f>IFERROR(VLOOKUP(A2801,[1]Monitoramento_Base!$A:$K,11,FALSE),0)</f>
        <v>0</v>
      </c>
      <c r="E2801">
        <f>IFERROR(VLOOKUP(A2801,[1]Monitoramento_Base!$A:$L,12,FALSE),0)</f>
        <v>0</v>
      </c>
      <c r="F2801">
        <f>IFERROR(VLOOKUP(A2801,[1]Monitoramento_Base!$A:$O,15,FALSE),0)</f>
        <v>0</v>
      </c>
      <c r="G2801">
        <f>IFERROR(VLOOKUP(A2801,[1]Monitoramento_Base!$A:$P,16,FALSE),0)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IFERROR(VLOOKUP(A2802,[1]Monitoramento_Base!$A:$J,7,FALSE),0)</f>
        <v>0</v>
      </c>
      <c r="C2802">
        <f>IFERROR(VLOOKUP(A2802,[1]Monitoramento_Base!$A:$J,8,FALSE),0)</f>
        <v>0</v>
      </c>
      <c r="D2802">
        <f>IFERROR(VLOOKUP(A2802,[1]Monitoramento_Base!$A:$K,11,FALSE),0)</f>
        <v>0</v>
      </c>
      <c r="E2802">
        <f>IFERROR(VLOOKUP(A2802,[1]Monitoramento_Base!$A:$L,12,FALSE),0)</f>
        <v>0</v>
      </c>
      <c r="F2802">
        <f>IFERROR(VLOOKUP(A2802,[1]Monitoramento_Base!$A:$O,15,FALSE),0)</f>
        <v>0</v>
      </c>
      <c r="G2802">
        <f>IFERROR(VLOOKUP(A2802,[1]Monitoramento_Base!$A:$P,16,FALSE),0)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215097</v>
      </c>
      <c r="P2802">
        <f>IFERROR(VLOOKUP(A2802,[3]Sheet1!$A:$G,4,FALSE),0)</f>
        <v>62215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1036448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IFERROR(VLOOKUP(A2803,[1]Monitoramento_Base!$A:$J,7,FALSE),0)</f>
        <v>0</v>
      </c>
      <c r="C2803">
        <f>IFERROR(VLOOKUP(A2803,[1]Monitoramento_Base!$A:$J,8,FALSE),0)</f>
        <v>0</v>
      </c>
      <c r="D2803">
        <f>IFERROR(VLOOKUP(A2803,[1]Monitoramento_Base!$A:$K,11,FALSE),0)</f>
        <v>0</v>
      </c>
      <c r="E2803">
        <f>IFERROR(VLOOKUP(A2803,[1]Monitoramento_Base!$A:$L,12,FALSE),0)</f>
        <v>0</v>
      </c>
      <c r="F2803">
        <f>IFERROR(VLOOKUP(A2803,[1]Monitoramento_Base!$A:$O,15,FALSE),0)</f>
        <v>0</v>
      </c>
      <c r="G2803">
        <f>IFERROR(VLOOKUP(A2803,[1]Monitoramento_Base!$A:$P,16,FALSE),0)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IFERROR(VLOOKUP(A2804,[1]Monitoramento_Base!$A:$J,7,FALSE),0)</f>
        <v>0</v>
      </c>
      <c r="C2804">
        <f>IFERROR(VLOOKUP(A2804,[1]Monitoramento_Base!$A:$J,8,FALSE),0)</f>
        <v>0</v>
      </c>
      <c r="D2804">
        <f>IFERROR(VLOOKUP(A2804,[1]Monitoramento_Base!$A:$K,11,FALSE),0)</f>
        <v>0</v>
      </c>
      <c r="E2804">
        <f>IFERROR(VLOOKUP(A2804,[1]Monitoramento_Base!$A:$L,12,FALSE),0)</f>
        <v>0</v>
      </c>
      <c r="F2804">
        <f>IFERROR(VLOOKUP(A2804,[1]Monitoramento_Base!$A:$O,15,FALSE),0)</f>
        <v>0</v>
      </c>
      <c r="G2804">
        <f>IFERROR(VLOOKUP(A2804,[1]Monitoramento_Base!$A:$P,16,FALSE),0)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IFERROR(VLOOKUP(A2805,[1]Monitoramento_Base!$A:$J,7,FALSE),0)</f>
        <v>60181</v>
      </c>
      <c r="C2805">
        <f>IFERROR(VLOOKUP(A2805,[1]Monitoramento_Base!$A:$J,8,FALSE),0)</f>
        <v>16047694</v>
      </c>
      <c r="D2805">
        <f>IFERROR(VLOOKUP(A2805,[1]Monitoramento_Base!$A:$K,11,FALSE),0)</f>
        <v>59228</v>
      </c>
      <c r="E2805">
        <f>IFERROR(VLOOKUP(A2805,[1]Monitoramento_Base!$A:$L,12,FALSE),0)</f>
        <v>14691091</v>
      </c>
      <c r="F2805">
        <f>IFERROR(VLOOKUP(A2805,[1]Monitoramento_Base!$A:$O,15,FALSE),0)</f>
        <v>27565</v>
      </c>
      <c r="G2805">
        <f>IFERROR(VLOOKUP(A2805,[1]Monitoramento_Base!$A:$P,16,FALSE),0)</f>
        <v>9290639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IFERROR(VLOOKUP(A2806,[1]Monitoramento_Base!$A:$J,7,FALSE),0)</f>
        <v>372206</v>
      </c>
      <c r="C2806">
        <f>IFERROR(VLOOKUP(A2806,[1]Monitoramento_Base!$A:$J,8,FALSE),0)</f>
        <v>169257730</v>
      </c>
      <c r="D2806">
        <f>IFERROR(VLOOKUP(A2806,[1]Monitoramento_Base!$A:$K,11,FALSE),0)</f>
        <v>383892</v>
      </c>
      <c r="E2806">
        <f>IFERROR(VLOOKUP(A2806,[1]Monitoramento_Base!$A:$L,12,FALSE),0)</f>
        <v>158262259</v>
      </c>
      <c r="F2806">
        <f>IFERROR(VLOOKUP(A2806,[1]Monitoramento_Base!$A:$O,15,FALSE),0)</f>
        <v>288271</v>
      </c>
      <c r="G2806">
        <f>IFERROR(VLOOKUP(A2806,[1]Monitoramento_Base!$A:$P,16,FALSE),0)</f>
        <v>113940739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IFERROR(VLOOKUP(A2807,[1]Monitoramento_Base!$A:$J,7,FALSE),0)</f>
        <v>0</v>
      </c>
      <c r="C2807">
        <f>IFERROR(VLOOKUP(A2807,[1]Monitoramento_Base!$A:$J,8,FALSE),0)</f>
        <v>0</v>
      </c>
      <c r="D2807">
        <f>IFERROR(VLOOKUP(A2807,[1]Monitoramento_Base!$A:$K,11,FALSE),0)</f>
        <v>0</v>
      </c>
      <c r="E2807">
        <f>IFERROR(VLOOKUP(A2807,[1]Monitoramento_Base!$A:$L,12,FALSE),0)</f>
        <v>0</v>
      </c>
      <c r="F2807">
        <f>IFERROR(VLOOKUP(A2807,[1]Monitoramento_Base!$A:$O,15,FALSE),0)</f>
        <v>0</v>
      </c>
      <c r="G2807">
        <f>IFERROR(VLOOKUP(A2807,[1]Monitoramento_Base!$A:$P,16,FALSE),0)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IFERROR(VLOOKUP(A2808,[1]Monitoramento_Base!$A:$J,7,FALSE),0)</f>
        <v>0</v>
      </c>
      <c r="C2808">
        <f>IFERROR(VLOOKUP(A2808,[1]Monitoramento_Base!$A:$J,8,FALSE),0)</f>
        <v>0</v>
      </c>
      <c r="D2808">
        <f>IFERROR(VLOOKUP(A2808,[1]Monitoramento_Base!$A:$K,11,FALSE),0)</f>
        <v>0</v>
      </c>
      <c r="E2808">
        <f>IFERROR(VLOOKUP(A2808,[1]Monitoramento_Base!$A:$L,12,FALSE),0)</f>
        <v>0</v>
      </c>
      <c r="F2808">
        <f>IFERROR(VLOOKUP(A2808,[1]Monitoramento_Base!$A:$O,15,FALSE),0)</f>
        <v>0</v>
      </c>
      <c r="G2808">
        <f>IFERROR(VLOOKUP(A2808,[1]Monitoramento_Base!$A:$P,16,FALSE),0)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IFERROR(VLOOKUP(A2809,[1]Monitoramento_Base!$A:$J,7,FALSE),0)</f>
        <v>258201</v>
      </c>
      <c r="C2809">
        <f>IFERROR(VLOOKUP(A2809,[1]Monitoramento_Base!$A:$J,8,FALSE),0)</f>
        <v>50814173</v>
      </c>
      <c r="D2809">
        <f>IFERROR(VLOOKUP(A2809,[1]Monitoramento_Base!$A:$K,11,FALSE),0)</f>
        <v>222382</v>
      </c>
      <c r="E2809">
        <f>IFERROR(VLOOKUP(A2809,[1]Monitoramento_Base!$A:$L,12,FALSE),0)</f>
        <v>50683274</v>
      </c>
      <c r="F2809">
        <f>IFERROR(VLOOKUP(A2809,[1]Monitoramento_Base!$A:$O,15,FALSE),0)</f>
        <v>164184</v>
      </c>
      <c r="G2809">
        <f>IFERROR(VLOOKUP(A2809,[1]Monitoramento_Base!$A:$P,16,FALSE),0)</f>
        <v>35970011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IFERROR(VLOOKUP(A2810,[1]Monitoramento_Base!$A:$J,7,FALSE),0)</f>
        <v>0</v>
      </c>
      <c r="C2810">
        <f>IFERROR(VLOOKUP(A2810,[1]Monitoramento_Base!$A:$J,8,FALSE),0)</f>
        <v>1877639</v>
      </c>
      <c r="D2810">
        <f>IFERROR(VLOOKUP(A2810,[1]Monitoramento_Base!$A:$K,11,FALSE),0)</f>
        <v>0</v>
      </c>
      <c r="E2810">
        <f>IFERROR(VLOOKUP(A2810,[1]Monitoramento_Base!$A:$L,12,FALSE),0)</f>
        <v>1817070</v>
      </c>
      <c r="F2810">
        <f>IFERROR(VLOOKUP(A2810,[1]Monitoramento_Base!$A:$O,15,FALSE),0)</f>
        <v>0</v>
      </c>
      <c r="G2810">
        <f>IFERROR(VLOOKUP(A2810,[1]Monitoramento_Base!$A:$P,16,FALSE),0)</f>
        <v>1211380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180823</v>
      </c>
      <c r="K2810">
        <f>IFERROR(VLOOKUP(A2810,[2]Sheet1!$A:$I,7,FALSE),0)</f>
        <v>900252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IFERROR(VLOOKUP(A2811,[1]Monitoramento_Base!$A:$J,7,FALSE),0)</f>
        <v>0</v>
      </c>
      <c r="C2811">
        <f>IFERROR(VLOOKUP(A2811,[1]Monitoramento_Base!$A:$J,8,FALSE),0)</f>
        <v>0</v>
      </c>
      <c r="D2811">
        <f>IFERROR(VLOOKUP(A2811,[1]Monitoramento_Base!$A:$K,11,FALSE),0)</f>
        <v>0</v>
      </c>
      <c r="E2811">
        <f>IFERROR(VLOOKUP(A2811,[1]Monitoramento_Base!$A:$L,12,FALSE),0)</f>
        <v>0</v>
      </c>
      <c r="F2811">
        <f>IFERROR(VLOOKUP(A2811,[1]Monitoramento_Base!$A:$O,15,FALSE),0)</f>
        <v>0</v>
      </c>
      <c r="G2811">
        <f>IFERROR(VLOOKUP(A2811,[1]Monitoramento_Base!$A:$P,16,FALSE),0)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18794</v>
      </c>
      <c r="Q2811">
        <f>IFERROR(VLOOKUP(A2811,[3]Sheet1!$A:$G,5,FALSE),0)</f>
        <v>72342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IFERROR(VLOOKUP(A2812,[1]Monitoramento_Base!$A:$J,7,FALSE),0)</f>
        <v>0</v>
      </c>
      <c r="C2812">
        <f>IFERROR(VLOOKUP(A2812,[1]Monitoramento_Base!$A:$J,8,FALSE),0)</f>
        <v>0</v>
      </c>
      <c r="D2812">
        <f>IFERROR(VLOOKUP(A2812,[1]Monitoramento_Base!$A:$K,11,FALSE),0)</f>
        <v>0</v>
      </c>
      <c r="E2812">
        <f>IFERROR(VLOOKUP(A2812,[1]Monitoramento_Base!$A:$L,12,FALSE),0)</f>
        <v>0</v>
      </c>
      <c r="F2812">
        <f>IFERROR(VLOOKUP(A2812,[1]Monitoramento_Base!$A:$O,15,FALSE),0)</f>
        <v>0</v>
      </c>
      <c r="G2812">
        <f>IFERROR(VLOOKUP(A2812,[1]Monitoramento_Base!$A:$P,16,FALSE),0)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IFERROR(VLOOKUP(A2813,[1]Monitoramento_Base!$A:$J,7,FALSE),0)</f>
        <v>0</v>
      </c>
      <c r="C2813">
        <f>IFERROR(VLOOKUP(A2813,[1]Monitoramento_Base!$A:$J,8,FALSE),0)</f>
        <v>0</v>
      </c>
      <c r="D2813">
        <f>IFERROR(VLOOKUP(A2813,[1]Monitoramento_Base!$A:$K,11,FALSE),0)</f>
        <v>0</v>
      </c>
      <c r="E2813">
        <f>IFERROR(VLOOKUP(A2813,[1]Monitoramento_Base!$A:$L,12,FALSE),0)</f>
        <v>0</v>
      </c>
      <c r="F2813">
        <f>IFERROR(VLOOKUP(A2813,[1]Monitoramento_Base!$A:$O,15,FALSE),0)</f>
        <v>0</v>
      </c>
      <c r="G2813">
        <f>IFERROR(VLOOKUP(A2813,[1]Monitoramento_Base!$A:$P,16,FALSE),0)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56548</v>
      </c>
      <c r="Q2813">
        <f>IFERROR(VLOOKUP(A2813,[3]Sheet1!$A:$G,5,FALSE),0)</f>
        <v>990102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IFERROR(VLOOKUP(A2814,[1]Monitoramento_Base!$A:$J,7,FALSE),0)</f>
        <v>0</v>
      </c>
      <c r="C2814">
        <f>IFERROR(VLOOKUP(A2814,[1]Monitoramento_Base!$A:$J,8,FALSE),0)</f>
        <v>1457</v>
      </c>
      <c r="D2814">
        <f>IFERROR(VLOOKUP(A2814,[1]Monitoramento_Base!$A:$K,11,FALSE),0)</f>
        <v>0</v>
      </c>
      <c r="E2814">
        <f>IFERROR(VLOOKUP(A2814,[1]Monitoramento_Base!$A:$L,12,FALSE),0)</f>
        <v>1410</v>
      </c>
      <c r="F2814">
        <f>IFERROR(VLOOKUP(A2814,[1]Monitoramento_Base!$A:$O,15,FALSE),0)</f>
        <v>0</v>
      </c>
      <c r="G2814">
        <f>IFERROR(VLOOKUP(A2814,[1]Monitoramento_Base!$A:$P,16,FALSE),0)</f>
        <v>940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IFERROR(VLOOKUP(A2815,[1]Monitoramento_Base!$A:$J,7,FALSE),0)</f>
        <v>0</v>
      </c>
      <c r="C2815">
        <f>IFERROR(VLOOKUP(A2815,[1]Monitoramento_Base!$A:$J,8,FALSE),0)</f>
        <v>0</v>
      </c>
      <c r="D2815">
        <f>IFERROR(VLOOKUP(A2815,[1]Monitoramento_Base!$A:$K,11,FALSE),0)</f>
        <v>0</v>
      </c>
      <c r="E2815">
        <f>IFERROR(VLOOKUP(A2815,[1]Monitoramento_Base!$A:$L,12,FALSE),0)</f>
        <v>0</v>
      </c>
      <c r="F2815">
        <f>IFERROR(VLOOKUP(A2815,[1]Monitoramento_Base!$A:$O,15,FALSE),0)</f>
        <v>0</v>
      </c>
      <c r="G2815">
        <f>IFERROR(VLOOKUP(A2815,[1]Monitoramento_Base!$A:$P,16,FALSE),0)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IFERROR(VLOOKUP(A2816,[1]Monitoramento_Base!$A:$J,7,FALSE),0)</f>
        <v>0</v>
      </c>
      <c r="C2816">
        <f>IFERROR(VLOOKUP(A2816,[1]Monitoramento_Base!$A:$J,8,FALSE),0)</f>
        <v>0</v>
      </c>
      <c r="D2816">
        <f>IFERROR(VLOOKUP(A2816,[1]Monitoramento_Base!$A:$K,11,FALSE),0)</f>
        <v>0</v>
      </c>
      <c r="E2816">
        <f>IFERROR(VLOOKUP(A2816,[1]Monitoramento_Base!$A:$L,12,FALSE),0)</f>
        <v>0</v>
      </c>
      <c r="F2816">
        <f>IFERROR(VLOOKUP(A2816,[1]Monitoramento_Base!$A:$O,15,FALSE),0)</f>
        <v>0</v>
      </c>
      <c r="G2816">
        <f>IFERROR(VLOOKUP(A2816,[1]Monitoramento_Base!$A:$P,16,FALSE),0)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IFERROR(VLOOKUP(A2817,[1]Monitoramento_Base!$A:$J,7,FALSE),0)</f>
        <v>0</v>
      </c>
      <c r="C2817">
        <f>IFERROR(VLOOKUP(A2817,[1]Monitoramento_Base!$A:$J,8,FALSE),0)</f>
        <v>0</v>
      </c>
      <c r="D2817">
        <f>IFERROR(VLOOKUP(A2817,[1]Monitoramento_Base!$A:$K,11,FALSE),0)</f>
        <v>0</v>
      </c>
      <c r="E2817">
        <f>IFERROR(VLOOKUP(A2817,[1]Monitoramento_Base!$A:$L,12,FALSE),0)</f>
        <v>0</v>
      </c>
      <c r="F2817">
        <f>IFERROR(VLOOKUP(A2817,[1]Monitoramento_Base!$A:$O,15,FALSE),0)</f>
        <v>0</v>
      </c>
      <c r="G2817">
        <f>IFERROR(VLOOKUP(A2817,[1]Monitoramento_Base!$A:$P,16,FALSE),0)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86361</v>
      </c>
      <c r="Q2817">
        <f>IFERROR(VLOOKUP(A2817,[3]Sheet1!$A:$G,5,FALSE),0)</f>
        <v>422051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IFERROR(VLOOKUP(A2818,[1]Monitoramento_Base!$A:$J,7,FALSE),0)</f>
        <v>0</v>
      </c>
      <c r="C2818">
        <f>IFERROR(VLOOKUP(A2818,[1]Monitoramento_Base!$A:$J,8,FALSE),0)</f>
        <v>36222539</v>
      </c>
      <c r="D2818">
        <f>IFERROR(VLOOKUP(A2818,[1]Monitoramento_Base!$A:$K,11,FALSE),0)</f>
        <v>0</v>
      </c>
      <c r="E2818">
        <f>IFERROR(VLOOKUP(A2818,[1]Monitoramento_Base!$A:$L,12,FALSE),0)</f>
        <v>35054070</v>
      </c>
      <c r="F2818">
        <f>IFERROR(VLOOKUP(A2818,[1]Monitoramento_Base!$A:$O,15,FALSE),0)</f>
        <v>0</v>
      </c>
      <c r="G2818">
        <f>IFERROR(VLOOKUP(A2818,[1]Monitoramento_Base!$A:$P,16,FALSE),0)</f>
        <v>23369380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306202</v>
      </c>
      <c r="Q2818">
        <f>IFERROR(VLOOKUP(A2818,[3]Sheet1!$A:$G,5,FALSE),0)</f>
        <v>980282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IFERROR(VLOOKUP(A2819,[1]Monitoramento_Base!$A:$J,7,FALSE),0)</f>
        <v>0</v>
      </c>
      <c r="C2819">
        <f>IFERROR(VLOOKUP(A2819,[1]Monitoramento_Base!$A:$J,8,FALSE),0)</f>
        <v>127273321</v>
      </c>
      <c r="D2819">
        <f>IFERROR(VLOOKUP(A2819,[1]Monitoramento_Base!$A:$K,11,FALSE),0)</f>
        <v>0</v>
      </c>
      <c r="E2819">
        <f>IFERROR(VLOOKUP(A2819,[1]Monitoramento_Base!$A:$L,12,FALSE),0)</f>
        <v>123167730</v>
      </c>
      <c r="F2819">
        <f>IFERROR(VLOOKUP(A2819,[1]Monitoramento_Base!$A:$O,15,FALSE),0)</f>
        <v>0</v>
      </c>
      <c r="G2819">
        <f>IFERROR(VLOOKUP(A2819,[1]Monitoramento_Base!$A:$P,16,FALSE),0)</f>
        <v>82111820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679903</v>
      </c>
      <c r="Q2819">
        <f>IFERROR(VLOOKUP(A2819,[3]Sheet1!$A:$G,5,FALSE),0)</f>
        <v>3139666</v>
      </c>
      <c r="R2819">
        <f>IFERROR(VLOOKUP(A2819,[3]Sheet1!$A:$G,6,FALSE),0)</f>
        <v>485169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IFERROR(VLOOKUP(A2820,[1]Monitoramento_Base!$A:$J,7,FALSE),0)</f>
        <v>53116</v>
      </c>
      <c r="C2820">
        <f>IFERROR(VLOOKUP(A2820,[1]Monitoramento_Base!$A:$J,8,FALSE),0)</f>
        <v>5377713</v>
      </c>
      <c r="D2820">
        <f>IFERROR(VLOOKUP(A2820,[1]Monitoramento_Base!$A:$K,11,FALSE),0)</f>
        <v>45857</v>
      </c>
      <c r="E2820">
        <f>IFERROR(VLOOKUP(A2820,[1]Monitoramento_Base!$A:$L,12,FALSE),0)</f>
        <v>5009047</v>
      </c>
      <c r="F2820">
        <f>IFERROR(VLOOKUP(A2820,[1]Monitoramento_Base!$A:$O,15,FALSE),0)</f>
        <v>31723</v>
      </c>
      <c r="G2820">
        <f>IFERROR(VLOOKUP(A2820,[1]Monitoramento_Base!$A:$P,16,FALSE),0)</f>
        <v>3408530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IFERROR(VLOOKUP(A2821,[1]Monitoramento_Base!$A:$J,7,FALSE),0)</f>
        <v>1129</v>
      </c>
      <c r="C2821">
        <f>IFERROR(VLOOKUP(A2821,[1]Monitoramento_Base!$A:$J,8,FALSE),0)</f>
        <v>9715681</v>
      </c>
      <c r="D2821">
        <f>IFERROR(VLOOKUP(A2821,[1]Monitoramento_Base!$A:$K,11,FALSE),0)</f>
        <v>434</v>
      </c>
      <c r="E2821">
        <f>IFERROR(VLOOKUP(A2821,[1]Monitoramento_Base!$A:$L,12,FALSE),0)</f>
        <v>9507880</v>
      </c>
      <c r="F2821">
        <f>IFERROR(VLOOKUP(A2821,[1]Monitoramento_Base!$A:$O,15,FALSE),0)</f>
        <v>667</v>
      </c>
      <c r="G2821">
        <f>IFERROR(VLOOKUP(A2821,[1]Monitoramento_Base!$A:$P,16,FALSE),0)</f>
        <v>6459212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IFERROR(VLOOKUP(A2822,[1]Monitoramento_Base!$A:$J,7,FALSE),0)</f>
        <v>44126</v>
      </c>
      <c r="C2822">
        <f>IFERROR(VLOOKUP(A2822,[1]Monitoramento_Base!$A:$J,8,FALSE),0)</f>
        <v>20394145</v>
      </c>
      <c r="D2822">
        <f>IFERROR(VLOOKUP(A2822,[1]Monitoramento_Base!$A:$K,11,FALSE),0)</f>
        <v>71746</v>
      </c>
      <c r="E2822">
        <f>IFERROR(VLOOKUP(A2822,[1]Monitoramento_Base!$A:$L,12,FALSE),0)</f>
        <v>19549606</v>
      </c>
      <c r="F2822">
        <f>IFERROR(VLOOKUP(A2822,[1]Monitoramento_Base!$A:$O,15,FALSE),0)</f>
        <v>63331</v>
      </c>
      <c r="G2822">
        <f>IFERROR(VLOOKUP(A2822,[1]Monitoramento_Base!$A:$P,16,FALSE),0)</f>
        <v>12010334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IFERROR(VLOOKUP(A2823,[1]Monitoramento_Base!$A:$J,7,FALSE),0)</f>
        <v>0</v>
      </c>
      <c r="C2823">
        <f>IFERROR(VLOOKUP(A2823,[1]Monitoramento_Base!$A:$J,8,FALSE),0)</f>
        <v>8112080</v>
      </c>
      <c r="D2823">
        <f>IFERROR(VLOOKUP(A2823,[1]Monitoramento_Base!$A:$K,11,FALSE),0)</f>
        <v>0</v>
      </c>
      <c r="E2823">
        <f>IFERROR(VLOOKUP(A2823,[1]Monitoramento_Base!$A:$L,12,FALSE),0)</f>
        <v>7850400</v>
      </c>
      <c r="F2823">
        <f>IFERROR(VLOOKUP(A2823,[1]Monitoramento_Base!$A:$O,15,FALSE),0)</f>
        <v>0</v>
      </c>
      <c r="G2823">
        <f>IFERROR(VLOOKUP(A2823,[1]Monitoramento_Base!$A:$P,16,FALSE),0)</f>
        <v>5233600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IFERROR(VLOOKUP(A2824,[1]Monitoramento_Base!$A:$J,7,FALSE),0)</f>
        <v>0</v>
      </c>
      <c r="C2824">
        <f>IFERROR(VLOOKUP(A2824,[1]Monitoramento_Base!$A:$J,8,FALSE),0)</f>
        <v>0</v>
      </c>
      <c r="D2824">
        <f>IFERROR(VLOOKUP(A2824,[1]Monitoramento_Base!$A:$K,11,FALSE),0)</f>
        <v>0</v>
      </c>
      <c r="E2824">
        <f>IFERROR(VLOOKUP(A2824,[1]Monitoramento_Base!$A:$L,12,FALSE),0)</f>
        <v>0</v>
      </c>
      <c r="F2824">
        <f>IFERROR(VLOOKUP(A2824,[1]Monitoramento_Base!$A:$O,15,FALSE),0)</f>
        <v>0</v>
      </c>
      <c r="G2824">
        <f>IFERROR(VLOOKUP(A2824,[1]Monitoramento_Base!$A:$P,16,FALSE),0)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IFERROR(VLOOKUP(A2825,[1]Monitoramento_Base!$A:$J,7,FALSE),0)</f>
        <v>79030</v>
      </c>
      <c r="C2825">
        <f>IFERROR(VLOOKUP(A2825,[1]Monitoramento_Base!$A:$J,8,FALSE),0)</f>
        <v>11715370</v>
      </c>
      <c r="D2825">
        <f>IFERROR(VLOOKUP(A2825,[1]Monitoramento_Base!$A:$K,11,FALSE),0)</f>
        <v>79626</v>
      </c>
      <c r="E2825">
        <f>IFERROR(VLOOKUP(A2825,[1]Monitoramento_Base!$A:$L,12,FALSE),0)</f>
        <v>10857438</v>
      </c>
      <c r="F2825">
        <f>IFERROR(VLOOKUP(A2825,[1]Monitoramento_Base!$A:$O,15,FALSE),0)</f>
        <v>52465</v>
      </c>
      <c r="G2825">
        <f>IFERROR(VLOOKUP(A2825,[1]Monitoramento_Base!$A:$P,16,FALSE),0)</f>
        <v>7116618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IFERROR(VLOOKUP(A2826,[1]Monitoramento_Base!$A:$J,7,FALSE),0)</f>
        <v>0</v>
      </c>
      <c r="C2826">
        <f>IFERROR(VLOOKUP(A2826,[1]Monitoramento_Base!$A:$J,8,FALSE),0)</f>
        <v>0</v>
      </c>
      <c r="D2826">
        <f>IFERROR(VLOOKUP(A2826,[1]Monitoramento_Base!$A:$K,11,FALSE),0)</f>
        <v>0</v>
      </c>
      <c r="E2826">
        <f>IFERROR(VLOOKUP(A2826,[1]Monitoramento_Base!$A:$L,12,FALSE),0)</f>
        <v>0</v>
      </c>
      <c r="F2826">
        <f>IFERROR(VLOOKUP(A2826,[1]Monitoramento_Base!$A:$O,15,FALSE),0)</f>
        <v>0</v>
      </c>
      <c r="G2826">
        <f>IFERROR(VLOOKUP(A2826,[1]Monitoramento_Base!$A:$P,16,FALSE),0)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32717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IFERROR(VLOOKUP(A2827,[1]Monitoramento_Base!$A:$J,7,FALSE),0)</f>
        <v>0</v>
      </c>
      <c r="C2827">
        <f>IFERROR(VLOOKUP(A2827,[1]Monitoramento_Base!$A:$J,8,FALSE),0)</f>
        <v>0</v>
      </c>
      <c r="D2827">
        <f>IFERROR(VLOOKUP(A2827,[1]Monitoramento_Base!$A:$K,11,FALSE),0)</f>
        <v>0</v>
      </c>
      <c r="E2827">
        <f>IFERROR(VLOOKUP(A2827,[1]Monitoramento_Base!$A:$L,12,FALSE),0)</f>
        <v>0</v>
      </c>
      <c r="F2827">
        <f>IFERROR(VLOOKUP(A2827,[1]Monitoramento_Base!$A:$O,15,FALSE),0)</f>
        <v>0</v>
      </c>
      <c r="G2827">
        <f>IFERROR(VLOOKUP(A2827,[1]Monitoramento_Base!$A:$P,16,FALSE),0)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66739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IFERROR(VLOOKUP(A2828,[1]Monitoramento_Base!$A:$J,7,FALSE),0)</f>
        <v>0</v>
      </c>
      <c r="C2828">
        <f>IFERROR(VLOOKUP(A2828,[1]Monitoramento_Base!$A:$J,8,FALSE),0)</f>
        <v>0</v>
      </c>
      <c r="D2828">
        <f>IFERROR(VLOOKUP(A2828,[1]Monitoramento_Base!$A:$K,11,FALSE),0)</f>
        <v>0</v>
      </c>
      <c r="E2828">
        <f>IFERROR(VLOOKUP(A2828,[1]Monitoramento_Base!$A:$L,12,FALSE),0)</f>
        <v>0</v>
      </c>
      <c r="F2828">
        <f>IFERROR(VLOOKUP(A2828,[1]Monitoramento_Base!$A:$O,15,FALSE),0)</f>
        <v>0</v>
      </c>
      <c r="G2828">
        <f>IFERROR(VLOOKUP(A2828,[1]Monitoramento_Base!$A:$P,16,FALSE),0)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129674</v>
      </c>
      <c r="Q2828">
        <f>IFERROR(VLOOKUP(A2828,[3]Sheet1!$A:$G,5,FALSE),0)</f>
        <v>5454328</v>
      </c>
      <c r="R2828">
        <f>IFERROR(VLOOKUP(A2828,[3]Sheet1!$A:$G,6,FALSE),0)</f>
        <v>48289</v>
      </c>
      <c r="S2828">
        <f>IFERROR(VLOOKUP(A2828,[3]Sheet1!$A:$G,7,FALSE),0)</f>
        <v>3024716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IFERROR(VLOOKUP(A2829,[1]Monitoramento_Base!$A:$J,7,FALSE),0)</f>
        <v>0</v>
      </c>
      <c r="C2829">
        <f>IFERROR(VLOOKUP(A2829,[1]Monitoramento_Base!$A:$J,8,FALSE),0)</f>
        <v>0</v>
      </c>
      <c r="D2829">
        <f>IFERROR(VLOOKUP(A2829,[1]Monitoramento_Base!$A:$K,11,FALSE),0)</f>
        <v>0</v>
      </c>
      <c r="E2829">
        <f>IFERROR(VLOOKUP(A2829,[1]Monitoramento_Base!$A:$L,12,FALSE),0)</f>
        <v>0</v>
      </c>
      <c r="F2829">
        <f>IFERROR(VLOOKUP(A2829,[1]Monitoramento_Base!$A:$O,15,FALSE),0)</f>
        <v>0</v>
      </c>
      <c r="G2829">
        <f>IFERROR(VLOOKUP(A2829,[1]Monitoramento_Base!$A:$P,16,FALSE),0)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IFERROR(VLOOKUP(A2830,[1]Monitoramento_Base!$A:$J,7,FALSE),0)</f>
        <v>0</v>
      </c>
      <c r="C2830">
        <f>IFERROR(VLOOKUP(A2830,[1]Monitoramento_Base!$A:$J,8,FALSE),0)</f>
        <v>0</v>
      </c>
      <c r="D2830">
        <f>IFERROR(VLOOKUP(A2830,[1]Monitoramento_Base!$A:$K,11,FALSE),0)</f>
        <v>0</v>
      </c>
      <c r="E2830">
        <f>IFERROR(VLOOKUP(A2830,[1]Monitoramento_Base!$A:$L,12,FALSE),0)</f>
        <v>0</v>
      </c>
      <c r="F2830">
        <f>IFERROR(VLOOKUP(A2830,[1]Monitoramento_Base!$A:$O,15,FALSE),0)</f>
        <v>0</v>
      </c>
      <c r="G2830">
        <f>IFERROR(VLOOKUP(A2830,[1]Monitoramento_Base!$A:$P,16,FALSE),0)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80446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469277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IFERROR(VLOOKUP(A2831,[1]Monitoramento_Base!$A:$J,7,FALSE),0)</f>
        <v>0</v>
      </c>
      <c r="C2831">
        <f>IFERROR(VLOOKUP(A2831,[1]Monitoramento_Base!$A:$J,8,FALSE),0)</f>
        <v>22953578</v>
      </c>
      <c r="D2831">
        <f>IFERROR(VLOOKUP(A2831,[1]Monitoramento_Base!$A:$K,11,FALSE),0)</f>
        <v>0</v>
      </c>
      <c r="E2831">
        <f>IFERROR(VLOOKUP(A2831,[1]Monitoramento_Base!$A:$L,12,FALSE),0)</f>
        <v>22213140</v>
      </c>
      <c r="F2831">
        <f>IFERROR(VLOOKUP(A2831,[1]Monitoramento_Base!$A:$O,15,FALSE),0)</f>
        <v>0</v>
      </c>
      <c r="G2831">
        <f>IFERROR(VLOOKUP(A2831,[1]Monitoramento_Base!$A:$P,16,FALSE),0)</f>
        <v>14808760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123087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593069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IFERROR(VLOOKUP(A2832,[1]Monitoramento_Base!$A:$J,7,FALSE),0)</f>
        <v>0</v>
      </c>
      <c r="C2832">
        <f>IFERROR(VLOOKUP(A2832,[1]Monitoramento_Base!$A:$J,8,FALSE),0)</f>
        <v>0</v>
      </c>
      <c r="D2832">
        <f>IFERROR(VLOOKUP(A2832,[1]Monitoramento_Base!$A:$K,11,FALSE),0)</f>
        <v>0</v>
      </c>
      <c r="E2832">
        <f>IFERROR(VLOOKUP(A2832,[1]Monitoramento_Base!$A:$L,12,FALSE),0)</f>
        <v>0</v>
      </c>
      <c r="F2832">
        <f>IFERROR(VLOOKUP(A2832,[1]Monitoramento_Base!$A:$O,15,FALSE),0)</f>
        <v>0</v>
      </c>
      <c r="G2832">
        <f>IFERROR(VLOOKUP(A2832,[1]Monitoramento_Base!$A:$P,16,FALSE),0)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IFERROR(VLOOKUP(A2833,[1]Monitoramento_Base!$A:$J,7,FALSE),0)</f>
        <v>0</v>
      </c>
      <c r="C2833">
        <f>IFERROR(VLOOKUP(A2833,[1]Monitoramento_Base!$A:$J,8,FALSE),0)</f>
        <v>0</v>
      </c>
      <c r="D2833">
        <f>IFERROR(VLOOKUP(A2833,[1]Monitoramento_Base!$A:$K,11,FALSE),0)</f>
        <v>0</v>
      </c>
      <c r="E2833">
        <f>IFERROR(VLOOKUP(A2833,[1]Monitoramento_Base!$A:$L,12,FALSE),0)</f>
        <v>0</v>
      </c>
      <c r="F2833">
        <f>IFERROR(VLOOKUP(A2833,[1]Monitoramento_Base!$A:$O,15,FALSE),0)</f>
        <v>0</v>
      </c>
      <c r="G2833">
        <f>IFERROR(VLOOKUP(A2833,[1]Monitoramento_Base!$A:$P,16,FALSE),0)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10879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1052202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IFERROR(VLOOKUP(A2834,[1]Monitoramento_Base!$A:$J,7,FALSE),0)</f>
        <v>0</v>
      </c>
      <c r="C2834">
        <f>IFERROR(VLOOKUP(A2834,[1]Monitoramento_Base!$A:$J,8,FALSE),0)</f>
        <v>0</v>
      </c>
      <c r="D2834">
        <f>IFERROR(VLOOKUP(A2834,[1]Monitoramento_Base!$A:$K,11,FALSE),0)</f>
        <v>0</v>
      </c>
      <c r="E2834">
        <f>IFERROR(VLOOKUP(A2834,[1]Monitoramento_Base!$A:$L,12,FALSE),0)</f>
        <v>0</v>
      </c>
      <c r="F2834">
        <f>IFERROR(VLOOKUP(A2834,[1]Monitoramento_Base!$A:$O,15,FALSE),0)</f>
        <v>0</v>
      </c>
      <c r="G2834">
        <f>IFERROR(VLOOKUP(A2834,[1]Monitoramento_Base!$A:$P,16,FALSE),0)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31928</v>
      </c>
      <c r="K2834">
        <f>IFERROR(VLOOKUP(A2834,[2]Sheet1!$A:$I,7,FALSE),0)</f>
        <v>208258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IFERROR(VLOOKUP(A2835,[1]Monitoramento_Base!$A:$J,7,FALSE),0)</f>
        <v>0</v>
      </c>
      <c r="C2835">
        <f>IFERROR(VLOOKUP(A2835,[1]Monitoramento_Base!$A:$J,8,FALSE),0)</f>
        <v>0</v>
      </c>
      <c r="D2835">
        <f>IFERROR(VLOOKUP(A2835,[1]Monitoramento_Base!$A:$K,11,FALSE),0)</f>
        <v>0</v>
      </c>
      <c r="E2835">
        <f>IFERROR(VLOOKUP(A2835,[1]Monitoramento_Base!$A:$L,12,FALSE),0)</f>
        <v>0</v>
      </c>
      <c r="F2835">
        <f>IFERROR(VLOOKUP(A2835,[1]Monitoramento_Base!$A:$O,15,FALSE),0)</f>
        <v>0</v>
      </c>
      <c r="G2835">
        <f>IFERROR(VLOOKUP(A2835,[1]Monitoramento_Base!$A:$P,16,FALSE),0)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94863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401504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IFERROR(VLOOKUP(A2836,[1]Monitoramento_Base!$A:$J,7,FALSE),0)</f>
        <v>0</v>
      </c>
      <c r="C2836">
        <f>IFERROR(VLOOKUP(A2836,[1]Monitoramento_Base!$A:$J,8,FALSE),0)</f>
        <v>0</v>
      </c>
      <c r="D2836">
        <f>IFERROR(VLOOKUP(A2836,[1]Monitoramento_Base!$A:$K,11,FALSE),0)</f>
        <v>0</v>
      </c>
      <c r="E2836">
        <f>IFERROR(VLOOKUP(A2836,[1]Monitoramento_Base!$A:$L,12,FALSE),0)</f>
        <v>0</v>
      </c>
      <c r="F2836">
        <f>IFERROR(VLOOKUP(A2836,[1]Monitoramento_Base!$A:$O,15,FALSE),0)</f>
        <v>0</v>
      </c>
      <c r="G2836">
        <f>IFERROR(VLOOKUP(A2836,[1]Monitoramento_Base!$A:$P,16,FALSE),0)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290010</v>
      </c>
      <c r="Q2836">
        <f>IFERROR(VLOOKUP(A2836,[3]Sheet1!$A:$G,5,FALSE),0)</f>
        <v>1128026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IFERROR(VLOOKUP(A2837,[1]Monitoramento_Base!$A:$J,7,FALSE),0)</f>
        <v>0</v>
      </c>
      <c r="C2837">
        <f>IFERROR(VLOOKUP(A2837,[1]Monitoramento_Base!$A:$J,8,FALSE),0)</f>
        <v>0</v>
      </c>
      <c r="D2837">
        <f>IFERROR(VLOOKUP(A2837,[1]Monitoramento_Base!$A:$K,11,FALSE),0)</f>
        <v>0</v>
      </c>
      <c r="E2837">
        <f>IFERROR(VLOOKUP(A2837,[1]Monitoramento_Base!$A:$L,12,FALSE),0)</f>
        <v>0</v>
      </c>
      <c r="F2837">
        <f>IFERROR(VLOOKUP(A2837,[1]Monitoramento_Base!$A:$O,15,FALSE),0)</f>
        <v>0</v>
      </c>
      <c r="G2837">
        <f>IFERROR(VLOOKUP(A2837,[1]Monitoramento_Base!$A:$P,16,FALSE),0)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811044</v>
      </c>
      <c r="Q2837">
        <f>IFERROR(VLOOKUP(A2837,[3]Sheet1!$A:$G,5,FALSE),0)</f>
        <v>0</v>
      </c>
      <c r="R2837">
        <f>IFERROR(VLOOKUP(A2837,[3]Sheet1!$A:$G,6,FALSE),0)</f>
        <v>307427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IFERROR(VLOOKUP(A2838,[1]Monitoramento_Base!$A:$J,7,FALSE),0)</f>
        <v>0</v>
      </c>
      <c r="C2838">
        <f>IFERROR(VLOOKUP(A2838,[1]Monitoramento_Base!$A:$J,8,FALSE),0)</f>
        <v>0</v>
      </c>
      <c r="D2838">
        <f>IFERROR(VLOOKUP(A2838,[1]Monitoramento_Base!$A:$K,11,FALSE),0)</f>
        <v>0</v>
      </c>
      <c r="E2838">
        <f>IFERROR(VLOOKUP(A2838,[1]Monitoramento_Base!$A:$L,12,FALSE),0)</f>
        <v>0</v>
      </c>
      <c r="F2838">
        <f>IFERROR(VLOOKUP(A2838,[1]Monitoramento_Base!$A:$O,15,FALSE),0)</f>
        <v>0</v>
      </c>
      <c r="G2838">
        <f>IFERROR(VLOOKUP(A2838,[1]Monitoramento_Base!$A:$P,16,FALSE),0)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869071</v>
      </c>
      <c r="K2838">
        <f>IFERROR(VLOOKUP(A2838,[2]Sheet1!$A:$I,7,FALSE),0)</f>
        <v>2139511</v>
      </c>
      <c r="L2838">
        <f>IFERROR(VLOOKUP(A2838,[2]Sheet1!$A:$I,8,FALSE),0)</f>
        <v>166130</v>
      </c>
      <c r="M2838">
        <f>IFERROR(VLOOKUP(A2838,[2]Sheet1!$A:$I,9,FALSE),0)</f>
        <v>268181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IFERROR(VLOOKUP(A2839,[1]Monitoramento_Base!$A:$J,7,FALSE),0)</f>
        <v>0</v>
      </c>
      <c r="C2839">
        <f>IFERROR(VLOOKUP(A2839,[1]Monitoramento_Base!$A:$J,8,FALSE),0)</f>
        <v>0</v>
      </c>
      <c r="D2839">
        <f>IFERROR(VLOOKUP(A2839,[1]Monitoramento_Base!$A:$K,11,FALSE),0)</f>
        <v>0</v>
      </c>
      <c r="E2839">
        <f>IFERROR(VLOOKUP(A2839,[1]Monitoramento_Base!$A:$L,12,FALSE),0)</f>
        <v>0</v>
      </c>
      <c r="F2839">
        <f>IFERROR(VLOOKUP(A2839,[1]Monitoramento_Base!$A:$O,15,FALSE),0)</f>
        <v>0</v>
      </c>
      <c r="G2839">
        <f>IFERROR(VLOOKUP(A2839,[1]Monitoramento_Base!$A:$P,16,FALSE),0)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41136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IFERROR(VLOOKUP(A2840,[1]Monitoramento_Base!$A:$J,7,FALSE),0)</f>
        <v>0</v>
      </c>
      <c r="C2840">
        <f>IFERROR(VLOOKUP(A2840,[1]Monitoramento_Base!$A:$J,8,FALSE),0)</f>
        <v>0</v>
      </c>
      <c r="D2840">
        <f>IFERROR(VLOOKUP(A2840,[1]Monitoramento_Base!$A:$K,11,FALSE),0)</f>
        <v>0</v>
      </c>
      <c r="E2840">
        <f>IFERROR(VLOOKUP(A2840,[1]Monitoramento_Base!$A:$L,12,FALSE),0)</f>
        <v>0</v>
      </c>
      <c r="F2840">
        <f>IFERROR(VLOOKUP(A2840,[1]Monitoramento_Base!$A:$O,15,FALSE),0)</f>
        <v>0</v>
      </c>
      <c r="G2840">
        <f>IFERROR(VLOOKUP(A2840,[1]Monitoramento_Base!$A:$P,16,FALSE),0)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502072</v>
      </c>
      <c r="Q2840">
        <f>IFERROR(VLOOKUP(A2840,[3]Sheet1!$A:$G,5,FALSE),0)</f>
        <v>2501123</v>
      </c>
      <c r="R2840">
        <f>IFERROR(VLOOKUP(A2840,[3]Sheet1!$A:$G,6,FALSE),0)</f>
        <v>184978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IFERROR(VLOOKUP(A2841,[1]Monitoramento_Base!$A:$J,7,FALSE),0)</f>
        <v>0</v>
      </c>
      <c r="C2841">
        <f>IFERROR(VLOOKUP(A2841,[1]Monitoramento_Base!$A:$J,8,FALSE),0)</f>
        <v>0</v>
      </c>
      <c r="D2841">
        <f>IFERROR(VLOOKUP(A2841,[1]Monitoramento_Base!$A:$K,11,FALSE),0)</f>
        <v>0</v>
      </c>
      <c r="E2841">
        <f>IFERROR(VLOOKUP(A2841,[1]Monitoramento_Base!$A:$L,12,FALSE),0)</f>
        <v>0</v>
      </c>
      <c r="F2841">
        <f>IFERROR(VLOOKUP(A2841,[1]Monitoramento_Base!$A:$O,15,FALSE),0)</f>
        <v>0</v>
      </c>
      <c r="G2841">
        <f>IFERROR(VLOOKUP(A2841,[1]Monitoramento_Base!$A:$P,16,FALSE),0)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82416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488153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IFERROR(VLOOKUP(A2842,[1]Monitoramento_Base!$A:$J,7,FALSE),0)</f>
        <v>0</v>
      </c>
      <c r="C2842">
        <f>IFERROR(VLOOKUP(A2842,[1]Monitoramento_Base!$A:$J,8,FALSE),0)</f>
        <v>0</v>
      </c>
      <c r="D2842">
        <f>IFERROR(VLOOKUP(A2842,[1]Monitoramento_Base!$A:$K,11,FALSE),0)</f>
        <v>0</v>
      </c>
      <c r="E2842">
        <f>IFERROR(VLOOKUP(A2842,[1]Monitoramento_Base!$A:$L,12,FALSE),0)</f>
        <v>0</v>
      </c>
      <c r="F2842">
        <f>IFERROR(VLOOKUP(A2842,[1]Monitoramento_Base!$A:$O,15,FALSE),0)</f>
        <v>0</v>
      </c>
      <c r="G2842">
        <f>IFERROR(VLOOKUP(A2842,[1]Monitoramento_Base!$A:$P,16,FALSE),0)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38607</v>
      </c>
      <c r="K2842">
        <f>IFERROR(VLOOKUP(A2842,[2]Sheet1!$A:$I,7,FALSE),0)</f>
        <v>189177</v>
      </c>
      <c r="L2842">
        <f>IFERROR(VLOOKUP(A2842,[2]Sheet1!$A:$I,8,FALSE),0)</f>
        <v>0</v>
      </c>
      <c r="M2842">
        <f>IFERROR(VLOOKUP(A2842,[2]Sheet1!$A:$I,9,FALSE),0)</f>
        <v>209947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IFERROR(VLOOKUP(A2843,[1]Monitoramento_Base!$A:$J,7,FALSE),0)</f>
        <v>0</v>
      </c>
      <c r="C2843">
        <f>IFERROR(VLOOKUP(A2843,[1]Monitoramento_Base!$A:$J,8,FALSE),0)</f>
        <v>0</v>
      </c>
      <c r="D2843">
        <f>IFERROR(VLOOKUP(A2843,[1]Monitoramento_Base!$A:$K,11,FALSE),0)</f>
        <v>0</v>
      </c>
      <c r="E2843">
        <f>IFERROR(VLOOKUP(A2843,[1]Monitoramento_Base!$A:$L,12,FALSE),0)</f>
        <v>0</v>
      </c>
      <c r="F2843">
        <f>IFERROR(VLOOKUP(A2843,[1]Monitoramento_Base!$A:$O,15,FALSE),0)</f>
        <v>0</v>
      </c>
      <c r="G2843">
        <f>IFERROR(VLOOKUP(A2843,[1]Monitoramento_Base!$A:$P,16,FALSE),0)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382836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IFERROR(VLOOKUP(A2844,[1]Monitoramento_Base!$A:$J,7,FALSE),0)</f>
        <v>55023</v>
      </c>
      <c r="C2844">
        <f>IFERROR(VLOOKUP(A2844,[1]Monitoramento_Base!$A:$J,8,FALSE),0)</f>
        <v>15499248</v>
      </c>
      <c r="D2844">
        <f>IFERROR(VLOOKUP(A2844,[1]Monitoramento_Base!$A:$K,11,FALSE),0)</f>
        <v>56491</v>
      </c>
      <c r="E2844">
        <f>IFERROR(VLOOKUP(A2844,[1]Monitoramento_Base!$A:$L,12,FALSE),0)</f>
        <v>15007132</v>
      </c>
      <c r="F2844">
        <f>IFERROR(VLOOKUP(A2844,[1]Monitoramento_Base!$A:$O,15,FALSE),0)</f>
        <v>43521</v>
      </c>
      <c r="G2844">
        <f>IFERROR(VLOOKUP(A2844,[1]Monitoramento_Base!$A:$P,16,FALSE),0)</f>
        <v>9853340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IFERROR(VLOOKUP(A2845,[1]Monitoramento_Base!$A:$J,7,FALSE),0)</f>
        <v>0</v>
      </c>
      <c r="C2845">
        <f>IFERROR(VLOOKUP(A2845,[1]Monitoramento_Base!$A:$J,8,FALSE),0)</f>
        <v>0</v>
      </c>
      <c r="D2845">
        <f>IFERROR(VLOOKUP(A2845,[1]Monitoramento_Base!$A:$K,11,FALSE),0)</f>
        <v>0</v>
      </c>
      <c r="E2845">
        <f>IFERROR(VLOOKUP(A2845,[1]Monitoramento_Base!$A:$L,12,FALSE),0)</f>
        <v>0</v>
      </c>
      <c r="F2845">
        <f>IFERROR(VLOOKUP(A2845,[1]Monitoramento_Base!$A:$O,15,FALSE),0)</f>
        <v>0</v>
      </c>
      <c r="G2845">
        <f>IFERROR(VLOOKUP(A2845,[1]Monitoramento_Base!$A:$P,16,FALSE),0)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44993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251375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IFERROR(VLOOKUP(A2846,[1]Monitoramento_Base!$A:$J,7,FALSE),0)</f>
        <v>0</v>
      </c>
      <c r="C2846">
        <f>IFERROR(VLOOKUP(A2846,[1]Monitoramento_Base!$A:$J,8,FALSE),0)</f>
        <v>0</v>
      </c>
      <c r="D2846">
        <f>IFERROR(VLOOKUP(A2846,[1]Monitoramento_Base!$A:$K,11,FALSE),0)</f>
        <v>0</v>
      </c>
      <c r="E2846">
        <f>IFERROR(VLOOKUP(A2846,[1]Monitoramento_Base!$A:$L,12,FALSE),0)</f>
        <v>0</v>
      </c>
      <c r="F2846">
        <f>IFERROR(VLOOKUP(A2846,[1]Monitoramento_Base!$A:$O,15,FALSE),0)</f>
        <v>0</v>
      </c>
      <c r="G2846">
        <f>IFERROR(VLOOKUP(A2846,[1]Monitoramento_Base!$A:$P,16,FALSE),0)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1532023</v>
      </c>
      <c r="Q2846">
        <f>IFERROR(VLOOKUP(A2846,[3]Sheet1!$A:$G,5,FALSE),0)</f>
        <v>7022313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IFERROR(VLOOKUP(A2847,[1]Monitoramento_Base!$A:$J,7,FALSE),0)</f>
        <v>0</v>
      </c>
      <c r="C2847">
        <f>IFERROR(VLOOKUP(A2847,[1]Monitoramento_Base!$A:$J,8,FALSE),0)</f>
        <v>35964650</v>
      </c>
      <c r="D2847">
        <f>IFERROR(VLOOKUP(A2847,[1]Monitoramento_Base!$A:$K,11,FALSE),0)</f>
        <v>0</v>
      </c>
      <c r="E2847">
        <f>IFERROR(VLOOKUP(A2847,[1]Monitoramento_Base!$A:$L,12,FALSE),0)</f>
        <v>34804500</v>
      </c>
      <c r="F2847">
        <f>IFERROR(VLOOKUP(A2847,[1]Monitoramento_Base!$A:$O,15,FALSE),0)</f>
        <v>0</v>
      </c>
      <c r="G2847">
        <f>IFERROR(VLOOKUP(A2847,[1]Monitoramento_Base!$A:$P,16,FALSE),0)</f>
        <v>23203000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IFERROR(VLOOKUP(A2848,[1]Monitoramento_Base!$A:$J,7,FALSE),0)</f>
        <v>0</v>
      </c>
      <c r="C2848">
        <f>IFERROR(VLOOKUP(A2848,[1]Monitoramento_Base!$A:$J,8,FALSE),0)</f>
        <v>0</v>
      </c>
      <c r="D2848">
        <f>IFERROR(VLOOKUP(A2848,[1]Monitoramento_Base!$A:$K,11,FALSE),0)</f>
        <v>0</v>
      </c>
      <c r="E2848">
        <f>IFERROR(VLOOKUP(A2848,[1]Monitoramento_Base!$A:$L,12,FALSE),0)</f>
        <v>0</v>
      </c>
      <c r="F2848">
        <f>IFERROR(VLOOKUP(A2848,[1]Monitoramento_Base!$A:$O,15,FALSE),0)</f>
        <v>0</v>
      </c>
      <c r="G2848">
        <f>IFERROR(VLOOKUP(A2848,[1]Monitoramento_Base!$A:$P,16,FALSE),0)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85961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243510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IFERROR(VLOOKUP(A2849,[1]Monitoramento_Base!$A:$J,7,FALSE),0)</f>
        <v>0</v>
      </c>
      <c r="C2849">
        <f>IFERROR(VLOOKUP(A2849,[1]Monitoramento_Base!$A:$J,8,FALSE),0)</f>
        <v>14258450</v>
      </c>
      <c r="D2849">
        <f>IFERROR(VLOOKUP(A2849,[1]Monitoramento_Base!$A:$K,11,FALSE),0)</f>
        <v>0</v>
      </c>
      <c r="E2849">
        <f>IFERROR(VLOOKUP(A2849,[1]Monitoramento_Base!$A:$L,12,FALSE),0)</f>
        <v>13798500</v>
      </c>
      <c r="F2849">
        <f>IFERROR(VLOOKUP(A2849,[1]Monitoramento_Base!$A:$O,15,FALSE),0)</f>
        <v>0</v>
      </c>
      <c r="G2849">
        <f>IFERROR(VLOOKUP(A2849,[1]Monitoramento_Base!$A:$P,16,FALSE),0)</f>
        <v>9199000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60199</v>
      </c>
      <c r="K2849">
        <f>IFERROR(VLOOKUP(A2849,[2]Sheet1!$A:$I,7,FALSE),0)</f>
        <v>159388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IFERROR(VLOOKUP(A2850,[1]Monitoramento_Base!$A:$J,7,FALSE),0)</f>
        <v>0</v>
      </c>
      <c r="C2850">
        <f>IFERROR(VLOOKUP(A2850,[1]Monitoramento_Base!$A:$J,8,FALSE),0)</f>
        <v>0</v>
      </c>
      <c r="D2850">
        <f>IFERROR(VLOOKUP(A2850,[1]Monitoramento_Base!$A:$K,11,FALSE),0)</f>
        <v>0</v>
      </c>
      <c r="E2850">
        <f>IFERROR(VLOOKUP(A2850,[1]Monitoramento_Base!$A:$L,12,FALSE),0)</f>
        <v>0</v>
      </c>
      <c r="F2850">
        <f>IFERROR(VLOOKUP(A2850,[1]Monitoramento_Base!$A:$O,15,FALSE),0)</f>
        <v>0</v>
      </c>
      <c r="G2850">
        <f>IFERROR(VLOOKUP(A2850,[1]Monitoramento_Base!$A:$P,16,FALSE),0)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0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IFERROR(VLOOKUP(A2851,[1]Monitoramento_Base!$A:$J,7,FALSE),0)</f>
        <v>0</v>
      </c>
      <c r="C2851">
        <f>IFERROR(VLOOKUP(A2851,[1]Monitoramento_Base!$A:$J,8,FALSE),0)</f>
        <v>24385561</v>
      </c>
      <c r="D2851">
        <f>IFERROR(VLOOKUP(A2851,[1]Monitoramento_Base!$A:$K,11,FALSE),0)</f>
        <v>0</v>
      </c>
      <c r="E2851">
        <f>IFERROR(VLOOKUP(A2851,[1]Monitoramento_Base!$A:$L,12,FALSE),0)</f>
        <v>23598930</v>
      </c>
      <c r="F2851">
        <f>IFERROR(VLOOKUP(A2851,[1]Monitoramento_Base!$A:$O,15,FALSE),0)</f>
        <v>0</v>
      </c>
      <c r="G2851">
        <f>IFERROR(VLOOKUP(A2851,[1]Monitoramento_Base!$A:$P,16,FALSE),0)</f>
        <v>15732620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131195</v>
      </c>
      <c r="Q2851">
        <f>IFERROR(VLOOKUP(A2851,[3]Sheet1!$A:$G,5,FALSE),0)</f>
        <v>705287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IFERROR(VLOOKUP(A2852,[1]Monitoramento_Base!$A:$J,7,FALSE),0)</f>
        <v>0</v>
      </c>
      <c r="C2852">
        <f>IFERROR(VLOOKUP(A2852,[1]Monitoramento_Base!$A:$J,8,FALSE),0)</f>
        <v>0</v>
      </c>
      <c r="D2852">
        <f>IFERROR(VLOOKUP(A2852,[1]Monitoramento_Base!$A:$K,11,FALSE),0)</f>
        <v>0</v>
      </c>
      <c r="E2852">
        <f>IFERROR(VLOOKUP(A2852,[1]Monitoramento_Base!$A:$L,12,FALSE),0)</f>
        <v>0</v>
      </c>
      <c r="F2852">
        <f>IFERROR(VLOOKUP(A2852,[1]Monitoramento_Base!$A:$O,15,FALSE),0)</f>
        <v>0</v>
      </c>
      <c r="G2852">
        <f>IFERROR(VLOOKUP(A2852,[1]Monitoramento_Base!$A:$P,16,FALSE),0)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IFERROR(VLOOKUP(A2853,[1]Monitoramento_Base!$A:$J,7,FALSE),0)</f>
        <v>0</v>
      </c>
      <c r="C2853">
        <f>IFERROR(VLOOKUP(A2853,[1]Monitoramento_Base!$A:$J,8,FALSE),0)</f>
        <v>83596336</v>
      </c>
      <c r="D2853">
        <f>IFERROR(VLOOKUP(A2853,[1]Monitoramento_Base!$A:$K,11,FALSE),0)</f>
        <v>0</v>
      </c>
      <c r="E2853">
        <f>IFERROR(VLOOKUP(A2853,[1]Monitoramento_Base!$A:$L,12,FALSE),0)</f>
        <v>80899680</v>
      </c>
      <c r="F2853">
        <f>IFERROR(VLOOKUP(A2853,[1]Monitoramento_Base!$A:$O,15,FALSE),0)</f>
        <v>0</v>
      </c>
      <c r="G2853">
        <f>IFERROR(VLOOKUP(A2853,[1]Monitoramento_Base!$A:$P,16,FALSE),0)</f>
        <v>53933120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1114105</v>
      </c>
      <c r="K2853">
        <f>IFERROR(VLOOKUP(A2853,[2]Sheet1!$A:$I,7,FALSE),0)</f>
        <v>5016360</v>
      </c>
      <c r="L2853">
        <f>IFERROR(VLOOKUP(A2853,[2]Sheet1!$A:$I,8,FALSE),0)</f>
        <v>0</v>
      </c>
      <c r="M2853">
        <f>IFERROR(VLOOKUP(A2853,[2]Sheet1!$A:$I,9,FALSE),0)</f>
        <v>620763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IFERROR(VLOOKUP(A2854,[1]Monitoramento_Base!$A:$J,7,FALSE),0)</f>
        <v>0</v>
      </c>
      <c r="C2854">
        <f>IFERROR(VLOOKUP(A2854,[1]Monitoramento_Base!$A:$J,8,FALSE),0)</f>
        <v>0</v>
      </c>
      <c r="D2854">
        <f>IFERROR(VLOOKUP(A2854,[1]Monitoramento_Base!$A:$K,11,FALSE),0)</f>
        <v>0</v>
      </c>
      <c r="E2854">
        <f>IFERROR(VLOOKUP(A2854,[1]Monitoramento_Base!$A:$L,12,FALSE),0)</f>
        <v>0</v>
      </c>
      <c r="F2854">
        <f>IFERROR(VLOOKUP(A2854,[1]Monitoramento_Base!$A:$O,15,FALSE),0)</f>
        <v>0</v>
      </c>
      <c r="G2854">
        <f>IFERROR(VLOOKUP(A2854,[1]Monitoramento_Base!$A:$P,16,FALSE),0)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IFERROR(VLOOKUP(A2855,[1]Monitoramento_Base!$A:$J,7,FALSE),0)</f>
        <v>0</v>
      </c>
      <c r="C2855">
        <f>IFERROR(VLOOKUP(A2855,[1]Monitoramento_Base!$A:$J,8,FALSE),0)</f>
        <v>0</v>
      </c>
      <c r="D2855">
        <f>IFERROR(VLOOKUP(A2855,[1]Monitoramento_Base!$A:$K,11,FALSE),0)</f>
        <v>0</v>
      </c>
      <c r="E2855">
        <f>IFERROR(VLOOKUP(A2855,[1]Monitoramento_Base!$A:$L,12,FALSE),0)</f>
        <v>0</v>
      </c>
      <c r="F2855">
        <f>IFERROR(VLOOKUP(A2855,[1]Monitoramento_Base!$A:$O,15,FALSE),0)</f>
        <v>0</v>
      </c>
      <c r="G2855">
        <f>IFERROR(VLOOKUP(A2855,[1]Monitoramento_Base!$A:$P,16,FALSE),0)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80854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300571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IFERROR(VLOOKUP(A2856,[1]Monitoramento_Base!$A:$J,7,FALSE),0)</f>
        <v>0</v>
      </c>
      <c r="C2856">
        <f>IFERROR(VLOOKUP(A2856,[1]Monitoramento_Base!$A:$J,8,FALSE),0)</f>
        <v>6750808</v>
      </c>
      <c r="D2856">
        <f>IFERROR(VLOOKUP(A2856,[1]Monitoramento_Base!$A:$K,11,FALSE),0)</f>
        <v>0</v>
      </c>
      <c r="E2856">
        <f>IFERROR(VLOOKUP(A2856,[1]Monitoramento_Base!$A:$L,12,FALSE),0)</f>
        <v>6533040</v>
      </c>
      <c r="F2856">
        <f>IFERROR(VLOOKUP(A2856,[1]Monitoramento_Base!$A:$O,15,FALSE),0)</f>
        <v>0</v>
      </c>
      <c r="G2856">
        <f>IFERROR(VLOOKUP(A2856,[1]Monitoramento_Base!$A:$P,16,FALSE),0)</f>
        <v>4355360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1068</v>
      </c>
      <c r="K2856">
        <f>IFERROR(VLOOKUP(A2856,[2]Sheet1!$A:$I,7,FALSE),0)</f>
        <v>353901</v>
      </c>
      <c r="L2856">
        <f>IFERROR(VLOOKUP(A2856,[2]Sheet1!$A:$I,8,FALSE),0)</f>
        <v>472</v>
      </c>
      <c r="M2856">
        <f>IFERROR(VLOOKUP(A2856,[2]Sheet1!$A:$I,9,FALSE),0)</f>
        <v>403084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IFERROR(VLOOKUP(A2857,[1]Monitoramento_Base!$A:$J,7,FALSE),0)</f>
        <v>0</v>
      </c>
      <c r="C2857">
        <f>IFERROR(VLOOKUP(A2857,[1]Monitoramento_Base!$A:$J,8,FALSE),0)</f>
        <v>0</v>
      </c>
      <c r="D2857">
        <f>IFERROR(VLOOKUP(A2857,[1]Monitoramento_Base!$A:$K,11,FALSE),0)</f>
        <v>0</v>
      </c>
      <c r="E2857">
        <f>IFERROR(VLOOKUP(A2857,[1]Monitoramento_Base!$A:$L,12,FALSE),0)</f>
        <v>0</v>
      </c>
      <c r="F2857">
        <f>IFERROR(VLOOKUP(A2857,[1]Monitoramento_Base!$A:$O,15,FALSE),0)</f>
        <v>0</v>
      </c>
      <c r="G2857">
        <f>IFERROR(VLOOKUP(A2857,[1]Monitoramento_Base!$A:$P,16,FALSE),0)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IFERROR(VLOOKUP(A2858,[1]Monitoramento_Base!$A:$J,7,FALSE),0)</f>
        <v>0</v>
      </c>
      <c r="C2858">
        <f>IFERROR(VLOOKUP(A2858,[1]Monitoramento_Base!$A:$J,8,FALSE),0)</f>
        <v>0</v>
      </c>
      <c r="D2858">
        <f>IFERROR(VLOOKUP(A2858,[1]Monitoramento_Base!$A:$K,11,FALSE),0)</f>
        <v>0</v>
      </c>
      <c r="E2858">
        <f>IFERROR(VLOOKUP(A2858,[1]Monitoramento_Base!$A:$L,12,FALSE),0)</f>
        <v>0</v>
      </c>
      <c r="F2858">
        <f>IFERROR(VLOOKUP(A2858,[1]Monitoramento_Base!$A:$O,15,FALSE),0)</f>
        <v>0</v>
      </c>
      <c r="G2858">
        <f>IFERROR(VLOOKUP(A2858,[1]Monitoramento_Base!$A:$P,16,FALSE),0)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IFERROR(VLOOKUP(A2859,[1]Monitoramento_Base!$A:$J,7,FALSE),0)</f>
        <v>0</v>
      </c>
      <c r="C2859">
        <f>IFERROR(VLOOKUP(A2859,[1]Monitoramento_Base!$A:$J,8,FALSE),0)</f>
        <v>0</v>
      </c>
      <c r="D2859">
        <f>IFERROR(VLOOKUP(A2859,[1]Monitoramento_Base!$A:$K,11,FALSE),0)</f>
        <v>0</v>
      </c>
      <c r="E2859">
        <f>IFERROR(VLOOKUP(A2859,[1]Monitoramento_Base!$A:$L,12,FALSE),0)</f>
        <v>0</v>
      </c>
      <c r="F2859">
        <f>IFERROR(VLOOKUP(A2859,[1]Monitoramento_Base!$A:$O,15,FALSE),0)</f>
        <v>0</v>
      </c>
      <c r="G2859">
        <f>IFERROR(VLOOKUP(A2859,[1]Monitoramento_Base!$A:$P,16,FALSE),0)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IFERROR(VLOOKUP(A2860,[1]Monitoramento_Base!$A:$J,7,FALSE),0)</f>
        <v>0</v>
      </c>
      <c r="C2860">
        <f>IFERROR(VLOOKUP(A2860,[1]Monitoramento_Base!$A:$J,8,FALSE),0)</f>
        <v>0</v>
      </c>
      <c r="D2860">
        <f>IFERROR(VLOOKUP(A2860,[1]Monitoramento_Base!$A:$K,11,FALSE),0)</f>
        <v>0</v>
      </c>
      <c r="E2860">
        <f>IFERROR(VLOOKUP(A2860,[1]Monitoramento_Base!$A:$L,12,FALSE),0)</f>
        <v>0</v>
      </c>
      <c r="F2860">
        <f>IFERROR(VLOOKUP(A2860,[1]Monitoramento_Base!$A:$O,15,FALSE),0)</f>
        <v>0</v>
      </c>
      <c r="G2860">
        <f>IFERROR(VLOOKUP(A2860,[1]Monitoramento_Base!$A:$P,16,FALSE),0)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IFERROR(VLOOKUP(A2861,[1]Monitoramento_Base!$A:$J,7,FALSE),0)</f>
        <v>0</v>
      </c>
      <c r="C2861">
        <f>IFERROR(VLOOKUP(A2861,[1]Monitoramento_Base!$A:$J,8,FALSE),0)</f>
        <v>0</v>
      </c>
      <c r="D2861">
        <f>IFERROR(VLOOKUP(A2861,[1]Monitoramento_Base!$A:$K,11,FALSE),0)</f>
        <v>0</v>
      </c>
      <c r="E2861">
        <f>IFERROR(VLOOKUP(A2861,[1]Monitoramento_Base!$A:$L,12,FALSE),0)</f>
        <v>0</v>
      </c>
      <c r="F2861">
        <f>IFERROR(VLOOKUP(A2861,[1]Monitoramento_Base!$A:$O,15,FALSE),0)</f>
        <v>0</v>
      </c>
      <c r="G2861">
        <f>IFERROR(VLOOKUP(A2861,[1]Monitoramento_Base!$A:$P,16,FALSE),0)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146682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505482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IFERROR(VLOOKUP(A2862,[1]Monitoramento_Base!$A:$J,7,FALSE),0)</f>
        <v>0</v>
      </c>
      <c r="C2862">
        <f>IFERROR(VLOOKUP(A2862,[1]Monitoramento_Base!$A:$J,8,FALSE),0)</f>
        <v>0</v>
      </c>
      <c r="D2862">
        <f>IFERROR(VLOOKUP(A2862,[1]Monitoramento_Base!$A:$K,11,FALSE),0)</f>
        <v>0</v>
      </c>
      <c r="E2862">
        <f>IFERROR(VLOOKUP(A2862,[1]Monitoramento_Base!$A:$L,12,FALSE),0)</f>
        <v>0</v>
      </c>
      <c r="F2862">
        <f>IFERROR(VLOOKUP(A2862,[1]Monitoramento_Base!$A:$O,15,FALSE),0)</f>
        <v>0</v>
      </c>
      <c r="G2862">
        <f>IFERROR(VLOOKUP(A2862,[1]Monitoramento_Base!$A:$P,16,FALSE),0)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687923</v>
      </c>
      <c r="K2862">
        <f>IFERROR(VLOOKUP(A2862,[2]Sheet1!$A:$I,7,FALSE),0)</f>
        <v>4133685</v>
      </c>
      <c r="L2862">
        <f>IFERROR(VLOOKUP(A2862,[2]Sheet1!$A:$I,8,FALSE),0)</f>
        <v>0</v>
      </c>
      <c r="M2862">
        <f>IFERROR(VLOOKUP(A2862,[2]Sheet1!$A:$I,9,FALSE),0)</f>
        <v>4240716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IFERROR(VLOOKUP(A2863,[1]Monitoramento_Base!$A:$J,7,FALSE),0)</f>
        <v>0</v>
      </c>
      <c r="C2863">
        <f>IFERROR(VLOOKUP(A2863,[1]Monitoramento_Base!$A:$J,8,FALSE),0)</f>
        <v>31535432</v>
      </c>
      <c r="D2863">
        <f>IFERROR(VLOOKUP(A2863,[1]Monitoramento_Base!$A:$K,11,FALSE),0)</f>
        <v>0</v>
      </c>
      <c r="E2863">
        <f>IFERROR(VLOOKUP(A2863,[1]Monitoramento_Base!$A:$L,12,FALSE),0)</f>
        <v>30518160</v>
      </c>
      <c r="F2863">
        <f>IFERROR(VLOOKUP(A2863,[1]Monitoramento_Base!$A:$O,15,FALSE),0)</f>
        <v>0</v>
      </c>
      <c r="G2863">
        <f>IFERROR(VLOOKUP(A2863,[1]Monitoramento_Base!$A:$P,16,FALSE),0)</f>
        <v>20345440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113084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372653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IFERROR(VLOOKUP(A2864,[1]Monitoramento_Base!$A:$J,7,FALSE),0)</f>
        <v>0</v>
      </c>
      <c r="C2864">
        <f>IFERROR(VLOOKUP(A2864,[1]Monitoramento_Base!$A:$J,8,FALSE),0)</f>
        <v>0</v>
      </c>
      <c r="D2864">
        <f>IFERROR(VLOOKUP(A2864,[1]Monitoramento_Base!$A:$K,11,FALSE),0)</f>
        <v>0</v>
      </c>
      <c r="E2864">
        <f>IFERROR(VLOOKUP(A2864,[1]Monitoramento_Base!$A:$L,12,FALSE),0)</f>
        <v>0</v>
      </c>
      <c r="F2864">
        <f>IFERROR(VLOOKUP(A2864,[1]Monitoramento_Base!$A:$O,15,FALSE),0)</f>
        <v>0</v>
      </c>
      <c r="G2864">
        <f>IFERROR(VLOOKUP(A2864,[1]Monitoramento_Base!$A:$P,16,FALSE),0)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419764</v>
      </c>
      <c r="Q2864">
        <f>IFERROR(VLOOKUP(A2864,[3]Sheet1!$A:$G,5,FALSE),0)</f>
        <v>1520979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IFERROR(VLOOKUP(A2865,[1]Monitoramento_Base!$A:$J,7,FALSE),0)</f>
        <v>0</v>
      </c>
      <c r="C2865">
        <f>IFERROR(VLOOKUP(A2865,[1]Monitoramento_Base!$A:$J,8,FALSE),0)</f>
        <v>0</v>
      </c>
      <c r="D2865">
        <f>IFERROR(VLOOKUP(A2865,[1]Monitoramento_Base!$A:$K,11,FALSE),0)</f>
        <v>0</v>
      </c>
      <c r="E2865">
        <f>IFERROR(VLOOKUP(A2865,[1]Monitoramento_Base!$A:$L,12,FALSE),0)</f>
        <v>0</v>
      </c>
      <c r="F2865">
        <f>IFERROR(VLOOKUP(A2865,[1]Monitoramento_Base!$A:$O,15,FALSE),0)</f>
        <v>0</v>
      </c>
      <c r="G2865">
        <f>IFERROR(VLOOKUP(A2865,[1]Monitoramento_Base!$A:$P,16,FALSE),0)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221287</v>
      </c>
      <c r="K2865">
        <f>IFERROR(VLOOKUP(A2865,[2]Sheet1!$A:$I,7,FALSE),0)</f>
        <v>1111565</v>
      </c>
      <c r="L2865">
        <f>IFERROR(VLOOKUP(A2865,[2]Sheet1!$A:$I,8,FALSE),0)</f>
        <v>122118</v>
      </c>
      <c r="M2865">
        <f>IFERROR(VLOOKUP(A2865,[2]Sheet1!$A:$I,9,FALSE),0)</f>
        <v>611662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IFERROR(VLOOKUP(A2866,[1]Monitoramento_Base!$A:$J,7,FALSE),0)</f>
        <v>0</v>
      </c>
      <c r="C2866">
        <f>IFERROR(VLOOKUP(A2866,[1]Monitoramento_Base!$A:$J,8,FALSE),0)</f>
        <v>0</v>
      </c>
      <c r="D2866">
        <f>IFERROR(VLOOKUP(A2866,[1]Monitoramento_Base!$A:$K,11,FALSE),0)</f>
        <v>0</v>
      </c>
      <c r="E2866">
        <f>IFERROR(VLOOKUP(A2866,[1]Monitoramento_Base!$A:$L,12,FALSE),0)</f>
        <v>0</v>
      </c>
      <c r="F2866">
        <f>IFERROR(VLOOKUP(A2866,[1]Monitoramento_Base!$A:$O,15,FALSE),0)</f>
        <v>0</v>
      </c>
      <c r="G2866">
        <f>IFERROR(VLOOKUP(A2866,[1]Monitoramento_Base!$A:$P,16,FALSE),0)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IFERROR(VLOOKUP(A2867,[1]Monitoramento_Base!$A:$J,7,FALSE),0)</f>
        <v>0</v>
      </c>
      <c r="C2867">
        <f>IFERROR(VLOOKUP(A2867,[1]Monitoramento_Base!$A:$J,8,FALSE),0)</f>
        <v>0</v>
      </c>
      <c r="D2867">
        <f>IFERROR(VLOOKUP(A2867,[1]Monitoramento_Base!$A:$K,11,FALSE),0)</f>
        <v>0</v>
      </c>
      <c r="E2867">
        <f>IFERROR(VLOOKUP(A2867,[1]Monitoramento_Base!$A:$L,12,FALSE),0)</f>
        <v>0</v>
      </c>
      <c r="F2867">
        <f>IFERROR(VLOOKUP(A2867,[1]Monitoramento_Base!$A:$O,15,FALSE),0)</f>
        <v>0</v>
      </c>
      <c r="G2867">
        <f>IFERROR(VLOOKUP(A2867,[1]Monitoramento_Base!$A:$P,16,FALSE),0)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IFERROR(VLOOKUP(A2868,[1]Monitoramento_Base!$A:$J,7,FALSE),0)</f>
        <v>0</v>
      </c>
      <c r="C2868">
        <f>IFERROR(VLOOKUP(A2868,[1]Monitoramento_Base!$A:$J,8,FALSE),0)</f>
        <v>0</v>
      </c>
      <c r="D2868">
        <f>IFERROR(VLOOKUP(A2868,[1]Monitoramento_Base!$A:$K,11,FALSE),0)</f>
        <v>0</v>
      </c>
      <c r="E2868">
        <f>IFERROR(VLOOKUP(A2868,[1]Monitoramento_Base!$A:$L,12,FALSE),0)</f>
        <v>0</v>
      </c>
      <c r="F2868">
        <f>IFERROR(VLOOKUP(A2868,[1]Monitoramento_Base!$A:$O,15,FALSE),0)</f>
        <v>0</v>
      </c>
      <c r="G2868">
        <f>IFERROR(VLOOKUP(A2868,[1]Monitoramento_Base!$A:$P,16,FALSE),0)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IFERROR(VLOOKUP(A2869,[1]Monitoramento_Base!$A:$J,7,FALSE),0)</f>
        <v>0</v>
      </c>
      <c r="C2869">
        <f>IFERROR(VLOOKUP(A2869,[1]Monitoramento_Base!$A:$J,8,FALSE),0)</f>
        <v>0</v>
      </c>
      <c r="D2869">
        <f>IFERROR(VLOOKUP(A2869,[1]Monitoramento_Base!$A:$K,11,FALSE),0)</f>
        <v>0</v>
      </c>
      <c r="E2869">
        <f>IFERROR(VLOOKUP(A2869,[1]Monitoramento_Base!$A:$L,12,FALSE),0)</f>
        <v>0</v>
      </c>
      <c r="F2869">
        <f>IFERROR(VLOOKUP(A2869,[1]Monitoramento_Base!$A:$O,15,FALSE),0)</f>
        <v>0</v>
      </c>
      <c r="G2869">
        <f>IFERROR(VLOOKUP(A2869,[1]Monitoramento_Base!$A:$P,16,FALSE),0)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IFERROR(VLOOKUP(A2870,[1]Monitoramento_Base!$A:$J,7,FALSE),0)</f>
        <v>0</v>
      </c>
      <c r="C2870">
        <f>IFERROR(VLOOKUP(A2870,[1]Monitoramento_Base!$A:$J,8,FALSE),0)</f>
        <v>0</v>
      </c>
      <c r="D2870">
        <f>IFERROR(VLOOKUP(A2870,[1]Monitoramento_Base!$A:$K,11,FALSE),0)</f>
        <v>0</v>
      </c>
      <c r="E2870">
        <f>IFERROR(VLOOKUP(A2870,[1]Monitoramento_Base!$A:$L,12,FALSE),0)</f>
        <v>0</v>
      </c>
      <c r="F2870">
        <f>IFERROR(VLOOKUP(A2870,[1]Monitoramento_Base!$A:$O,15,FALSE),0)</f>
        <v>0</v>
      </c>
      <c r="G2870">
        <f>IFERROR(VLOOKUP(A2870,[1]Monitoramento_Base!$A:$P,16,FALSE),0)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4656206</v>
      </c>
      <c r="Q2870">
        <f>IFERROR(VLOOKUP(A2870,[3]Sheet1!$A:$G,5,FALSE),0)</f>
        <v>12957845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IFERROR(VLOOKUP(A2871,[1]Monitoramento_Base!$A:$J,7,FALSE),0)</f>
        <v>0</v>
      </c>
      <c r="C2871">
        <f>IFERROR(VLOOKUP(A2871,[1]Monitoramento_Base!$A:$J,8,FALSE),0)</f>
        <v>0</v>
      </c>
      <c r="D2871">
        <f>IFERROR(VLOOKUP(A2871,[1]Monitoramento_Base!$A:$K,11,FALSE),0)</f>
        <v>0</v>
      </c>
      <c r="E2871">
        <f>IFERROR(VLOOKUP(A2871,[1]Monitoramento_Base!$A:$L,12,FALSE),0)</f>
        <v>0</v>
      </c>
      <c r="F2871">
        <f>IFERROR(VLOOKUP(A2871,[1]Monitoramento_Base!$A:$O,15,FALSE),0)</f>
        <v>0</v>
      </c>
      <c r="G2871">
        <f>IFERROR(VLOOKUP(A2871,[1]Monitoramento_Base!$A:$P,16,FALSE),0)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48012</v>
      </c>
      <c r="K2871">
        <f>IFERROR(VLOOKUP(A2871,[2]Sheet1!$A:$I,7,FALSE),0)</f>
        <v>219240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IFERROR(VLOOKUP(A2872,[1]Monitoramento_Base!$A:$J,7,FALSE),0)</f>
        <v>66641</v>
      </c>
      <c r="C2872">
        <f>IFERROR(VLOOKUP(A2872,[1]Monitoramento_Base!$A:$J,8,FALSE),0)</f>
        <v>5422312</v>
      </c>
      <c r="D2872">
        <f>IFERROR(VLOOKUP(A2872,[1]Monitoramento_Base!$A:$K,11,FALSE),0)</f>
        <v>75722</v>
      </c>
      <c r="E2872">
        <f>IFERROR(VLOOKUP(A2872,[1]Monitoramento_Base!$A:$L,12,FALSE),0)</f>
        <v>8151822</v>
      </c>
      <c r="F2872">
        <f>IFERROR(VLOOKUP(A2872,[1]Monitoramento_Base!$A:$O,15,FALSE),0)</f>
        <v>52967</v>
      </c>
      <c r="G2872">
        <f>IFERROR(VLOOKUP(A2872,[1]Monitoramento_Base!$A:$P,16,FALSE),0)</f>
        <v>6722660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IFERROR(VLOOKUP(A2873,[1]Monitoramento_Base!$A:$J,7,FALSE),0)</f>
        <v>0</v>
      </c>
      <c r="C2873">
        <f>IFERROR(VLOOKUP(A2873,[1]Monitoramento_Base!$A:$J,8,FALSE),0)</f>
        <v>0</v>
      </c>
      <c r="D2873">
        <f>IFERROR(VLOOKUP(A2873,[1]Monitoramento_Base!$A:$K,11,FALSE),0)</f>
        <v>0</v>
      </c>
      <c r="E2873">
        <f>IFERROR(VLOOKUP(A2873,[1]Monitoramento_Base!$A:$L,12,FALSE),0)</f>
        <v>0</v>
      </c>
      <c r="F2873">
        <f>IFERROR(VLOOKUP(A2873,[1]Monitoramento_Base!$A:$O,15,FALSE),0)</f>
        <v>0</v>
      </c>
      <c r="G2873">
        <f>IFERROR(VLOOKUP(A2873,[1]Monitoramento_Base!$A:$P,16,FALSE),0)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3216941</v>
      </c>
      <c r="Q2873">
        <f>IFERROR(VLOOKUP(A2873,[3]Sheet1!$A:$G,5,FALSE),0)</f>
        <v>9018473</v>
      </c>
      <c r="R2873">
        <f>IFERROR(VLOOKUP(A2873,[3]Sheet1!$A:$G,6,FALSE),0)</f>
        <v>1403224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IFERROR(VLOOKUP(A2874,[1]Monitoramento_Base!$A:$J,7,FALSE),0)</f>
        <v>0</v>
      </c>
      <c r="C2874">
        <f>IFERROR(VLOOKUP(A2874,[1]Monitoramento_Base!$A:$J,8,FALSE),0)</f>
        <v>0</v>
      </c>
      <c r="D2874">
        <f>IFERROR(VLOOKUP(A2874,[1]Monitoramento_Base!$A:$K,11,FALSE),0)</f>
        <v>0</v>
      </c>
      <c r="E2874">
        <f>IFERROR(VLOOKUP(A2874,[1]Monitoramento_Base!$A:$L,12,FALSE),0)</f>
        <v>0</v>
      </c>
      <c r="F2874">
        <f>IFERROR(VLOOKUP(A2874,[1]Monitoramento_Base!$A:$O,15,FALSE),0)</f>
        <v>0</v>
      </c>
      <c r="G2874">
        <f>IFERROR(VLOOKUP(A2874,[1]Monitoramento_Base!$A:$P,16,FALSE),0)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595442</v>
      </c>
      <c r="K2874">
        <f>IFERROR(VLOOKUP(A2874,[2]Sheet1!$A:$I,7,FALSE),0)</f>
        <v>2446246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IFERROR(VLOOKUP(A2875,[1]Monitoramento_Base!$A:$J,7,FALSE),0)</f>
        <v>0</v>
      </c>
      <c r="C2875">
        <f>IFERROR(VLOOKUP(A2875,[1]Monitoramento_Base!$A:$J,8,FALSE),0)</f>
        <v>0</v>
      </c>
      <c r="D2875">
        <f>IFERROR(VLOOKUP(A2875,[1]Monitoramento_Base!$A:$K,11,FALSE),0)</f>
        <v>0</v>
      </c>
      <c r="E2875">
        <f>IFERROR(VLOOKUP(A2875,[1]Monitoramento_Base!$A:$L,12,FALSE),0)</f>
        <v>0</v>
      </c>
      <c r="F2875">
        <f>IFERROR(VLOOKUP(A2875,[1]Monitoramento_Base!$A:$O,15,FALSE),0)</f>
        <v>0</v>
      </c>
      <c r="G2875">
        <f>IFERROR(VLOOKUP(A2875,[1]Monitoramento_Base!$A:$P,16,FALSE),0)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IFERROR(VLOOKUP(A2876,[1]Monitoramento_Base!$A:$J,7,FALSE),0)</f>
        <v>0</v>
      </c>
      <c r="C2876">
        <f>IFERROR(VLOOKUP(A2876,[1]Monitoramento_Base!$A:$J,8,FALSE),0)</f>
        <v>9937949</v>
      </c>
      <c r="D2876">
        <f>IFERROR(VLOOKUP(A2876,[1]Monitoramento_Base!$A:$K,11,FALSE),0)</f>
        <v>0</v>
      </c>
      <c r="E2876">
        <f>IFERROR(VLOOKUP(A2876,[1]Monitoramento_Base!$A:$L,12,FALSE),0)</f>
        <v>9617370</v>
      </c>
      <c r="F2876">
        <f>IFERROR(VLOOKUP(A2876,[1]Monitoramento_Base!$A:$O,15,FALSE),0)</f>
        <v>0</v>
      </c>
      <c r="G2876">
        <f>IFERROR(VLOOKUP(A2876,[1]Monitoramento_Base!$A:$P,16,FALSE),0)</f>
        <v>6411580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64877</v>
      </c>
      <c r="Q2876">
        <f>IFERROR(VLOOKUP(A2876,[3]Sheet1!$A:$G,5,FALSE),0)</f>
        <v>136096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IFERROR(VLOOKUP(A2877,[1]Monitoramento_Base!$A:$J,7,FALSE),0)</f>
        <v>0</v>
      </c>
      <c r="C2877">
        <f>IFERROR(VLOOKUP(A2877,[1]Monitoramento_Base!$A:$J,8,FALSE),0)</f>
        <v>13086805</v>
      </c>
      <c r="D2877">
        <f>IFERROR(VLOOKUP(A2877,[1]Monitoramento_Base!$A:$K,11,FALSE),0)</f>
        <v>0</v>
      </c>
      <c r="E2877">
        <f>IFERROR(VLOOKUP(A2877,[1]Monitoramento_Base!$A:$L,12,FALSE),0)</f>
        <v>12664650</v>
      </c>
      <c r="F2877">
        <f>IFERROR(VLOOKUP(A2877,[1]Monitoramento_Base!$A:$O,15,FALSE),0)</f>
        <v>0</v>
      </c>
      <c r="G2877">
        <f>IFERROR(VLOOKUP(A2877,[1]Monitoramento_Base!$A:$P,16,FALSE),0)</f>
        <v>8443100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IFERROR(VLOOKUP(A2878,[1]Monitoramento_Base!$A:$J,7,FALSE),0)</f>
        <v>0</v>
      </c>
      <c r="C2878">
        <f>IFERROR(VLOOKUP(A2878,[1]Monitoramento_Base!$A:$J,8,FALSE),0)</f>
        <v>0</v>
      </c>
      <c r="D2878">
        <f>IFERROR(VLOOKUP(A2878,[1]Monitoramento_Base!$A:$K,11,FALSE),0)</f>
        <v>0</v>
      </c>
      <c r="E2878">
        <f>IFERROR(VLOOKUP(A2878,[1]Monitoramento_Base!$A:$L,12,FALSE),0)</f>
        <v>0</v>
      </c>
      <c r="F2878">
        <f>IFERROR(VLOOKUP(A2878,[1]Monitoramento_Base!$A:$O,15,FALSE),0)</f>
        <v>0</v>
      </c>
      <c r="G2878">
        <f>IFERROR(VLOOKUP(A2878,[1]Monitoramento_Base!$A:$P,16,FALSE),0)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75423</v>
      </c>
      <c r="Q2878">
        <f>IFERROR(VLOOKUP(A2878,[3]Sheet1!$A:$G,5,FALSE),0)</f>
        <v>925732</v>
      </c>
      <c r="R2878">
        <f>IFERROR(VLOOKUP(A2878,[3]Sheet1!$A:$G,6,FALSE),0)</f>
        <v>27156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IFERROR(VLOOKUP(A2879,[1]Monitoramento_Base!$A:$J,7,FALSE),0)</f>
        <v>0</v>
      </c>
      <c r="C2879">
        <f>IFERROR(VLOOKUP(A2879,[1]Monitoramento_Base!$A:$J,8,FALSE),0)</f>
        <v>0</v>
      </c>
      <c r="D2879">
        <f>IFERROR(VLOOKUP(A2879,[1]Monitoramento_Base!$A:$K,11,FALSE),0)</f>
        <v>0</v>
      </c>
      <c r="E2879">
        <f>IFERROR(VLOOKUP(A2879,[1]Monitoramento_Base!$A:$L,12,FALSE),0)</f>
        <v>0</v>
      </c>
      <c r="F2879">
        <f>IFERROR(VLOOKUP(A2879,[1]Monitoramento_Base!$A:$O,15,FALSE),0)</f>
        <v>0</v>
      </c>
      <c r="G2879">
        <f>IFERROR(VLOOKUP(A2879,[1]Monitoramento_Base!$A:$P,16,FALSE),0)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466203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IFERROR(VLOOKUP(A2880,[1]Monitoramento_Base!$A:$J,7,FALSE),0)</f>
        <v>0</v>
      </c>
      <c r="C2880">
        <f>IFERROR(VLOOKUP(A2880,[1]Monitoramento_Base!$A:$J,8,FALSE),0)</f>
        <v>0</v>
      </c>
      <c r="D2880">
        <f>IFERROR(VLOOKUP(A2880,[1]Monitoramento_Base!$A:$K,11,FALSE),0)</f>
        <v>0</v>
      </c>
      <c r="E2880">
        <f>IFERROR(VLOOKUP(A2880,[1]Monitoramento_Base!$A:$L,12,FALSE),0)</f>
        <v>0</v>
      </c>
      <c r="F2880">
        <f>IFERROR(VLOOKUP(A2880,[1]Monitoramento_Base!$A:$O,15,FALSE),0)</f>
        <v>0</v>
      </c>
      <c r="G2880">
        <f>IFERROR(VLOOKUP(A2880,[1]Monitoramento_Base!$A:$P,16,FALSE),0)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67668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228886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IFERROR(VLOOKUP(A2881,[1]Monitoramento_Base!$A:$J,7,FALSE),0)</f>
        <v>0</v>
      </c>
      <c r="C2881">
        <f>IFERROR(VLOOKUP(A2881,[1]Monitoramento_Base!$A:$J,8,FALSE),0)</f>
        <v>2722389</v>
      </c>
      <c r="D2881">
        <f>IFERROR(VLOOKUP(A2881,[1]Monitoramento_Base!$A:$K,11,FALSE),0)</f>
        <v>0</v>
      </c>
      <c r="E2881">
        <f>IFERROR(VLOOKUP(A2881,[1]Monitoramento_Base!$A:$L,12,FALSE),0)</f>
        <v>2634570</v>
      </c>
      <c r="F2881">
        <f>IFERROR(VLOOKUP(A2881,[1]Monitoramento_Base!$A:$O,15,FALSE),0)</f>
        <v>0</v>
      </c>
      <c r="G2881">
        <f>IFERROR(VLOOKUP(A2881,[1]Monitoramento_Base!$A:$P,16,FALSE),0)</f>
        <v>1756380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104428</v>
      </c>
      <c r="K2881">
        <f>IFERROR(VLOOKUP(A2881,[2]Sheet1!$A:$I,7,FALSE),0)</f>
        <v>520021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IFERROR(VLOOKUP(A2882,[1]Monitoramento_Base!$A:$J,7,FALSE),0)</f>
        <v>0</v>
      </c>
      <c r="C2882">
        <f>IFERROR(VLOOKUP(A2882,[1]Monitoramento_Base!$A:$J,8,FALSE),0)</f>
        <v>0</v>
      </c>
      <c r="D2882">
        <f>IFERROR(VLOOKUP(A2882,[1]Monitoramento_Base!$A:$K,11,FALSE),0)</f>
        <v>0</v>
      </c>
      <c r="E2882">
        <f>IFERROR(VLOOKUP(A2882,[1]Monitoramento_Base!$A:$L,12,FALSE),0)</f>
        <v>0</v>
      </c>
      <c r="F2882">
        <f>IFERROR(VLOOKUP(A2882,[1]Monitoramento_Base!$A:$O,15,FALSE),0)</f>
        <v>0</v>
      </c>
      <c r="G2882">
        <f>IFERROR(VLOOKUP(A2882,[1]Monitoramento_Base!$A:$P,16,FALSE),0)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428132</v>
      </c>
      <c r="Q2882">
        <f>IFERROR(VLOOKUP(A2882,[3]Sheet1!$A:$G,5,FALSE),0)</f>
        <v>2873391</v>
      </c>
      <c r="R2882">
        <f>IFERROR(VLOOKUP(A2882,[3]Sheet1!$A:$G,6,FALSE),0)</f>
        <v>183546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IFERROR(VLOOKUP(A2883,[1]Monitoramento_Base!$A:$J,7,FALSE),0)</f>
        <v>0</v>
      </c>
      <c r="C2883">
        <f>IFERROR(VLOOKUP(A2883,[1]Monitoramento_Base!$A:$J,8,FALSE),0)</f>
        <v>0</v>
      </c>
      <c r="D2883">
        <f>IFERROR(VLOOKUP(A2883,[1]Monitoramento_Base!$A:$K,11,FALSE),0)</f>
        <v>0</v>
      </c>
      <c r="E2883">
        <f>IFERROR(VLOOKUP(A2883,[1]Monitoramento_Base!$A:$L,12,FALSE),0)</f>
        <v>0</v>
      </c>
      <c r="F2883">
        <f>IFERROR(VLOOKUP(A2883,[1]Monitoramento_Base!$A:$O,15,FALSE),0)</f>
        <v>0</v>
      </c>
      <c r="G2883">
        <f>IFERROR(VLOOKUP(A2883,[1]Monitoramento_Base!$A:$P,16,FALSE),0)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449993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1242137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IFERROR(VLOOKUP(A2884,[1]Monitoramento_Base!$A:$J,7,FALSE),0)</f>
        <v>0</v>
      </c>
      <c r="C2884">
        <f>IFERROR(VLOOKUP(A2884,[1]Monitoramento_Base!$A:$J,8,FALSE),0)</f>
        <v>0</v>
      </c>
      <c r="D2884">
        <f>IFERROR(VLOOKUP(A2884,[1]Monitoramento_Base!$A:$K,11,FALSE),0)</f>
        <v>0</v>
      </c>
      <c r="E2884">
        <f>IFERROR(VLOOKUP(A2884,[1]Monitoramento_Base!$A:$L,12,FALSE),0)</f>
        <v>0</v>
      </c>
      <c r="F2884">
        <f>IFERROR(VLOOKUP(A2884,[1]Monitoramento_Base!$A:$O,15,FALSE),0)</f>
        <v>0</v>
      </c>
      <c r="G2884">
        <f>IFERROR(VLOOKUP(A2884,[1]Monitoramento_Base!$A:$P,16,FALSE),0)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IFERROR(VLOOKUP(A2885,[1]Monitoramento_Base!$A:$J,7,FALSE),0)</f>
        <v>0</v>
      </c>
      <c r="C2885">
        <f>IFERROR(VLOOKUP(A2885,[1]Monitoramento_Base!$A:$J,8,FALSE),0)</f>
        <v>0</v>
      </c>
      <c r="D2885">
        <f>IFERROR(VLOOKUP(A2885,[1]Monitoramento_Base!$A:$K,11,FALSE),0)</f>
        <v>0</v>
      </c>
      <c r="E2885">
        <f>IFERROR(VLOOKUP(A2885,[1]Monitoramento_Base!$A:$L,12,FALSE),0)</f>
        <v>0</v>
      </c>
      <c r="F2885">
        <f>IFERROR(VLOOKUP(A2885,[1]Monitoramento_Base!$A:$O,15,FALSE),0)</f>
        <v>0</v>
      </c>
      <c r="G2885">
        <f>IFERROR(VLOOKUP(A2885,[1]Monitoramento_Base!$A:$P,16,FALSE),0)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IFERROR(VLOOKUP(A2886,[1]Monitoramento_Base!$A:$J,7,FALSE),0)</f>
        <v>0</v>
      </c>
      <c r="C2886">
        <f>IFERROR(VLOOKUP(A2886,[1]Monitoramento_Base!$A:$J,8,FALSE),0)</f>
        <v>9363519</v>
      </c>
      <c r="D2886">
        <f>IFERROR(VLOOKUP(A2886,[1]Monitoramento_Base!$A:$K,11,FALSE),0)</f>
        <v>0</v>
      </c>
      <c r="E2886">
        <f>IFERROR(VLOOKUP(A2886,[1]Monitoramento_Base!$A:$L,12,FALSE),0)</f>
        <v>9061470</v>
      </c>
      <c r="F2886">
        <f>IFERROR(VLOOKUP(A2886,[1]Monitoramento_Base!$A:$O,15,FALSE),0)</f>
        <v>0</v>
      </c>
      <c r="G2886">
        <f>IFERROR(VLOOKUP(A2886,[1]Monitoramento_Base!$A:$P,16,FALSE),0)</f>
        <v>6040980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204767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528604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IFERROR(VLOOKUP(A2887,[1]Monitoramento_Base!$A:$J,7,FALSE),0)</f>
        <v>0</v>
      </c>
      <c r="C2887">
        <f>IFERROR(VLOOKUP(A2887,[1]Monitoramento_Base!$A:$J,8,FALSE),0)</f>
        <v>0</v>
      </c>
      <c r="D2887">
        <f>IFERROR(VLOOKUP(A2887,[1]Monitoramento_Base!$A:$K,11,FALSE),0)</f>
        <v>0</v>
      </c>
      <c r="E2887">
        <f>IFERROR(VLOOKUP(A2887,[1]Monitoramento_Base!$A:$L,12,FALSE),0)</f>
        <v>0</v>
      </c>
      <c r="F2887">
        <f>IFERROR(VLOOKUP(A2887,[1]Monitoramento_Base!$A:$O,15,FALSE),0)</f>
        <v>0</v>
      </c>
      <c r="G2887">
        <f>IFERROR(VLOOKUP(A2887,[1]Monitoramento_Base!$A:$P,16,FALSE),0)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225968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IFERROR(VLOOKUP(A2888,[1]Monitoramento_Base!$A:$J,7,FALSE),0)</f>
        <v>0</v>
      </c>
      <c r="C2888">
        <f>IFERROR(VLOOKUP(A2888,[1]Monitoramento_Base!$A:$J,8,FALSE),0)</f>
        <v>0</v>
      </c>
      <c r="D2888">
        <f>IFERROR(VLOOKUP(A2888,[1]Monitoramento_Base!$A:$K,11,FALSE),0)</f>
        <v>0</v>
      </c>
      <c r="E2888">
        <f>IFERROR(VLOOKUP(A2888,[1]Monitoramento_Base!$A:$L,12,FALSE),0)</f>
        <v>0</v>
      </c>
      <c r="F2888">
        <f>IFERROR(VLOOKUP(A2888,[1]Monitoramento_Base!$A:$O,15,FALSE),0)</f>
        <v>0</v>
      </c>
      <c r="G2888">
        <f>IFERROR(VLOOKUP(A2888,[1]Monitoramento_Base!$A:$P,16,FALSE),0)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264571</v>
      </c>
      <c r="Q2888">
        <f>IFERROR(VLOOKUP(A2888,[3]Sheet1!$A:$G,5,FALSE),0)</f>
        <v>1362863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IFERROR(VLOOKUP(A2889,[1]Monitoramento_Base!$A:$J,7,FALSE),0)</f>
        <v>0</v>
      </c>
      <c r="C2889">
        <f>IFERROR(VLOOKUP(A2889,[1]Monitoramento_Base!$A:$J,8,FALSE),0)</f>
        <v>0</v>
      </c>
      <c r="D2889">
        <f>IFERROR(VLOOKUP(A2889,[1]Monitoramento_Base!$A:$K,11,FALSE),0)</f>
        <v>0</v>
      </c>
      <c r="E2889">
        <f>IFERROR(VLOOKUP(A2889,[1]Monitoramento_Base!$A:$L,12,FALSE),0)</f>
        <v>0</v>
      </c>
      <c r="F2889">
        <f>IFERROR(VLOOKUP(A2889,[1]Monitoramento_Base!$A:$O,15,FALSE),0)</f>
        <v>0</v>
      </c>
      <c r="G2889">
        <f>IFERROR(VLOOKUP(A2889,[1]Monitoramento_Base!$A:$P,16,FALSE),0)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620395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IFERROR(VLOOKUP(A2890,[1]Monitoramento_Base!$A:$J,7,FALSE),0)</f>
        <v>259618</v>
      </c>
      <c r="C2890">
        <f>IFERROR(VLOOKUP(A2890,[1]Monitoramento_Base!$A:$J,8,FALSE),0)</f>
        <v>23118290</v>
      </c>
      <c r="D2890">
        <f>IFERROR(VLOOKUP(A2890,[1]Monitoramento_Base!$A:$K,11,FALSE),0)</f>
        <v>217010</v>
      </c>
      <c r="E2890">
        <f>IFERROR(VLOOKUP(A2890,[1]Monitoramento_Base!$A:$L,12,FALSE),0)</f>
        <v>24698528</v>
      </c>
      <c r="F2890">
        <f>IFERROR(VLOOKUP(A2890,[1]Monitoramento_Base!$A:$O,15,FALSE),0)</f>
        <v>171776</v>
      </c>
      <c r="G2890">
        <f>IFERROR(VLOOKUP(A2890,[1]Monitoramento_Base!$A:$P,16,FALSE),0)</f>
        <v>14213909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IFERROR(VLOOKUP(A2891,[1]Monitoramento_Base!$A:$J,7,FALSE),0)</f>
        <v>0</v>
      </c>
      <c r="C2891">
        <f>IFERROR(VLOOKUP(A2891,[1]Monitoramento_Base!$A:$J,8,FALSE),0)</f>
        <v>0</v>
      </c>
      <c r="D2891">
        <f>IFERROR(VLOOKUP(A2891,[1]Monitoramento_Base!$A:$K,11,FALSE),0)</f>
        <v>0</v>
      </c>
      <c r="E2891">
        <f>IFERROR(VLOOKUP(A2891,[1]Monitoramento_Base!$A:$L,12,FALSE),0)</f>
        <v>0</v>
      </c>
      <c r="F2891">
        <f>IFERROR(VLOOKUP(A2891,[1]Monitoramento_Base!$A:$O,15,FALSE),0)</f>
        <v>0</v>
      </c>
      <c r="G2891">
        <f>IFERROR(VLOOKUP(A2891,[1]Monitoramento_Base!$A:$P,16,FALSE),0)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17290</v>
      </c>
      <c r="M2891">
        <f>IFERROR(VLOOKUP(A2891,[2]Sheet1!$A:$I,9,FALSE),0)</f>
        <v>193881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IFERROR(VLOOKUP(A2892,[1]Monitoramento_Base!$A:$J,7,FALSE),0)</f>
        <v>0</v>
      </c>
      <c r="C2892">
        <f>IFERROR(VLOOKUP(A2892,[1]Monitoramento_Base!$A:$J,8,FALSE),0)</f>
        <v>0</v>
      </c>
      <c r="D2892">
        <f>IFERROR(VLOOKUP(A2892,[1]Monitoramento_Base!$A:$K,11,FALSE),0)</f>
        <v>0</v>
      </c>
      <c r="E2892">
        <f>IFERROR(VLOOKUP(A2892,[1]Monitoramento_Base!$A:$L,12,FALSE),0)</f>
        <v>0</v>
      </c>
      <c r="F2892">
        <f>IFERROR(VLOOKUP(A2892,[1]Monitoramento_Base!$A:$O,15,FALSE),0)</f>
        <v>0</v>
      </c>
      <c r="G2892">
        <f>IFERROR(VLOOKUP(A2892,[1]Monitoramento_Base!$A:$P,16,FALSE),0)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21519</v>
      </c>
      <c r="Q2892">
        <f>IFERROR(VLOOKUP(A2892,[3]Sheet1!$A:$G,5,FALSE),0)</f>
        <v>1286113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IFERROR(VLOOKUP(A2893,[1]Monitoramento_Base!$A:$J,7,FALSE),0)</f>
        <v>0</v>
      </c>
      <c r="C2893">
        <f>IFERROR(VLOOKUP(A2893,[1]Monitoramento_Base!$A:$J,8,FALSE),0)</f>
        <v>0</v>
      </c>
      <c r="D2893">
        <f>IFERROR(VLOOKUP(A2893,[1]Monitoramento_Base!$A:$K,11,FALSE),0)</f>
        <v>0</v>
      </c>
      <c r="E2893">
        <f>IFERROR(VLOOKUP(A2893,[1]Monitoramento_Base!$A:$L,12,FALSE),0)</f>
        <v>0</v>
      </c>
      <c r="F2893">
        <f>IFERROR(VLOOKUP(A2893,[1]Monitoramento_Base!$A:$O,15,FALSE),0)</f>
        <v>0</v>
      </c>
      <c r="G2893">
        <f>IFERROR(VLOOKUP(A2893,[1]Monitoramento_Base!$A:$P,16,FALSE),0)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3908318</v>
      </c>
      <c r="R2893">
        <f>IFERROR(VLOOKUP(A2893,[3]Sheet1!$A:$G,6,FALSE),0)</f>
        <v>589699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IFERROR(VLOOKUP(A2894,[1]Monitoramento_Base!$A:$J,7,FALSE),0)</f>
        <v>0</v>
      </c>
      <c r="C2894">
        <f>IFERROR(VLOOKUP(A2894,[1]Monitoramento_Base!$A:$J,8,FALSE),0)</f>
        <v>0</v>
      </c>
      <c r="D2894">
        <f>IFERROR(VLOOKUP(A2894,[1]Monitoramento_Base!$A:$K,11,FALSE),0)</f>
        <v>0</v>
      </c>
      <c r="E2894">
        <f>IFERROR(VLOOKUP(A2894,[1]Monitoramento_Base!$A:$L,12,FALSE),0)</f>
        <v>0</v>
      </c>
      <c r="F2894">
        <f>IFERROR(VLOOKUP(A2894,[1]Monitoramento_Base!$A:$O,15,FALSE),0)</f>
        <v>0</v>
      </c>
      <c r="G2894">
        <f>IFERROR(VLOOKUP(A2894,[1]Monitoramento_Base!$A:$P,16,FALSE),0)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225825</v>
      </c>
      <c r="Q2894">
        <f>IFERROR(VLOOKUP(A2894,[3]Sheet1!$A:$G,5,FALSE),0)</f>
        <v>1347612</v>
      </c>
      <c r="R2894">
        <f>IFERROR(VLOOKUP(A2894,[3]Sheet1!$A:$G,6,FALSE),0)</f>
        <v>95188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IFERROR(VLOOKUP(A2895,[1]Monitoramento_Base!$A:$J,7,FALSE),0)</f>
        <v>0</v>
      </c>
      <c r="C2895">
        <f>IFERROR(VLOOKUP(A2895,[1]Monitoramento_Base!$A:$J,8,FALSE),0)</f>
        <v>0</v>
      </c>
      <c r="D2895">
        <f>IFERROR(VLOOKUP(A2895,[1]Monitoramento_Base!$A:$K,11,FALSE),0)</f>
        <v>0</v>
      </c>
      <c r="E2895">
        <f>IFERROR(VLOOKUP(A2895,[1]Monitoramento_Base!$A:$L,12,FALSE),0)</f>
        <v>0</v>
      </c>
      <c r="F2895">
        <f>IFERROR(VLOOKUP(A2895,[1]Monitoramento_Base!$A:$O,15,FALSE),0)</f>
        <v>0</v>
      </c>
      <c r="G2895">
        <f>IFERROR(VLOOKUP(A2895,[1]Monitoramento_Base!$A:$P,16,FALSE),0)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121133</v>
      </c>
      <c r="Q2895">
        <f>IFERROR(VLOOKUP(A2895,[3]Sheet1!$A:$G,5,FALSE),0)</f>
        <v>0</v>
      </c>
      <c r="R2895">
        <f>IFERROR(VLOOKUP(A2895,[3]Sheet1!$A:$G,6,FALSE),0)</f>
        <v>46035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IFERROR(VLOOKUP(A2896,[1]Monitoramento_Base!$A:$J,7,FALSE),0)</f>
        <v>0</v>
      </c>
      <c r="C2896">
        <f>IFERROR(VLOOKUP(A2896,[1]Monitoramento_Base!$A:$J,8,FALSE),0)</f>
        <v>1999266725</v>
      </c>
      <c r="D2896">
        <f>IFERROR(VLOOKUP(A2896,[1]Monitoramento_Base!$A:$K,11,FALSE),0)</f>
        <v>0</v>
      </c>
      <c r="E2896">
        <f>IFERROR(VLOOKUP(A2896,[1]Monitoramento_Base!$A:$L,12,FALSE),0)</f>
        <v>1934774250</v>
      </c>
      <c r="F2896">
        <f>IFERROR(VLOOKUP(A2896,[1]Monitoramento_Base!$A:$O,15,FALSE),0)</f>
        <v>0</v>
      </c>
      <c r="G2896">
        <f>IFERROR(VLOOKUP(A2896,[1]Monitoramento_Base!$A:$P,16,FALSE),0)</f>
        <v>1289849500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IFERROR(VLOOKUP(A2897,[1]Monitoramento_Base!$A:$J,7,FALSE),0)</f>
        <v>0</v>
      </c>
      <c r="C2897">
        <f>IFERROR(VLOOKUP(A2897,[1]Monitoramento_Base!$A:$J,8,FALSE),0)</f>
        <v>0</v>
      </c>
      <c r="D2897">
        <f>IFERROR(VLOOKUP(A2897,[1]Monitoramento_Base!$A:$K,11,FALSE),0)</f>
        <v>0</v>
      </c>
      <c r="E2897">
        <f>IFERROR(VLOOKUP(A2897,[1]Monitoramento_Base!$A:$L,12,FALSE),0)</f>
        <v>0</v>
      </c>
      <c r="F2897">
        <f>IFERROR(VLOOKUP(A2897,[1]Monitoramento_Base!$A:$O,15,FALSE),0)</f>
        <v>0</v>
      </c>
      <c r="G2897">
        <f>IFERROR(VLOOKUP(A2897,[1]Monitoramento_Base!$A:$P,16,FALSE),0)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96744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59376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IFERROR(VLOOKUP(A2898,[1]Monitoramento_Base!$A:$J,7,FALSE),0)</f>
        <v>0</v>
      </c>
      <c r="C2898">
        <f>IFERROR(VLOOKUP(A2898,[1]Monitoramento_Base!$A:$J,8,FALSE),0)</f>
        <v>0</v>
      </c>
      <c r="D2898">
        <f>IFERROR(VLOOKUP(A2898,[1]Monitoramento_Base!$A:$K,11,FALSE),0)</f>
        <v>0</v>
      </c>
      <c r="E2898">
        <f>IFERROR(VLOOKUP(A2898,[1]Monitoramento_Base!$A:$L,12,FALSE),0)</f>
        <v>0</v>
      </c>
      <c r="F2898">
        <f>IFERROR(VLOOKUP(A2898,[1]Monitoramento_Base!$A:$O,15,FALSE),0)</f>
        <v>0</v>
      </c>
      <c r="G2898">
        <f>IFERROR(VLOOKUP(A2898,[1]Monitoramento_Base!$A:$P,16,FALSE),0)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101223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IFERROR(VLOOKUP(A2899,[1]Monitoramento_Base!$A:$J,7,FALSE),0)</f>
        <v>86907</v>
      </c>
      <c r="C2899">
        <f>IFERROR(VLOOKUP(A2899,[1]Monitoramento_Base!$A:$J,8,FALSE),0)</f>
        <v>11479618</v>
      </c>
      <c r="D2899">
        <f>IFERROR(VLOOKUP(A2899,[1]Monitoramento_Base!$A:$K,11,FALSE),0)</f>
        <v>86920</v>
      </c>
      <c r="E2899">
        <f>IFERROR(VLOOKUP(A2899,[1]Monitoramento_Base!$A:$L,12,FALSE),0)</f>
        <v>13502453</v>
      </c>
      <c r="F2899">
        <f>IFERROR(VLOOKUP(A2899,[1]Monitoramento_Base!$A:$O,15,FALSE),0)</f>
        <v>59604</v>
      </c>
      <c r="G2899">
        <f>IFERROR(VLOOKUP(A2899,[1]Monitoramento_Base!$A:$P,16,FALSE),0)</f>
        <v>8978771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IFERROR(VLOOKUP(A2900,[1]Monitoramento_Base!$A:$J,7,FALSE),0)</f>
        <v>0</v>
      </c>
      <c r="C2900">
        <f>IFERROR(VLOOKUP(A2900,[1]Monitoramento_Base!$A:$J,8,FALSE),0)</f>
        <v>0</v>
      </c>
      <c r="D2900">
        <f>IFERROR(VLOOKUP(A2900,[1]Monitoramento_Base!$A:$K,11,FALSE),0)</f>
        <v>0</v>
      </c>
      <c r="E2900">
        <f>IFERROR(VLOOKUP(A2900,[1]Monitoramento_Base!$A:$L,12,FALSE),0)</f>
        <v>0</v>
      </c>
      <c r="F2900">
        <f>IFERROR(VLOOKUP(A2900,[1]Monitoramento_Base!$A:$O,15,FALSE),0)</f>
        <v>0</v>
      </c>
      <c r="G2900">
        <f>IFERROR(VLOOKUP(A2900,[1]Monitoramento_Base!$A:$P,16,FALSE),0)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IFERROR(VLOOKUP(A2901,[1]Monitoramento_Base!$A:$J,7,FALSE),0)</f>
        <v>126207</v>
      </c>
      <c r="C2901">
        <f>IFERROR(VLOOKUP(A2901,[1]Monitoramento_Base!$A:$J,8,FALSE),0)</f>
        <v>973654291</v>
      </c>
      <c r="D2901">
        <f>IFERROR(VLOOKUP(A2901,[1]Monitoramento_Base!$A:$K,11,FALSE),0)</f>
        <v>115592</v>
      </c>
      <c r="E2901">
        <f>IFERROR(VLOOKUP(A2901,[1]Monitoramento_Base!$A:$L,12,FALSE),0)</f>
        <v>950095137</v>
      </c>
      <c r="F2901">
        <f>IFERROR(VLOOKUP(A2901,[1]Monitoramento_Base!$A:$O,15,FALSE),0)</f>
        <v>86501</v>
      </c>
      <c r="G2901">
        <f>IFERROR(VLOOKUP(A2901,[1]Monitoramento_Base!$A:$P,16,FALSE),0)</f>
        <v>632152790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IFERROR(VLOOKUP(A2902,[1]Monitoramento_Base!$A:$J,7,FALSE),0)</f>
        <v>0</v>
      </c>
      <c r="C2902">
        <f>IFERROR(VLOOKUP(A2902,[1]Monitoramento_Base!$A:$J,8,FALSE),0)</f>
        <v>0</v>
      </c>
      <c r="D2902">
        <f>IFERROR(VLOOKUP(A2902,[1]Monitoramento_Base!$A:$K,11,FALSE),0)</f>
        <v>0</v>
      </c>
      <c r="E2902">
        <f>IFERROR(VLOOKUP(A2902,[1]Monitoramento_Base!$A:$L,12,FALSE),0)</f>
        <v>0</v>
      </c>
      <c r="F2902">
        <f>IFERROR(VLOOKUP(A2902,[1]Monitoramento_Base!$A:$O,15,FALSE),0)</f>
        <v>0</v>
      </c>
      <c r="G2902">
        <f>IFERROR(VLOOKUP(A2902,[1]Monitoramento_Base!$A:$P,16,FALSE),0)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IFERROR(VLOOKUP(A2903,[1]Monitoramento_Base!$A:$J,7,FALSE),0)</f>
        <v>0</v>
      </c>
      <c r="C2903">
        <f>IFERROR(VLOOKUP(A2903,[1]Monitoramento_Base!$A:$J,8,FALSE),0)</f>
        <v>0</v>
      </c>
      <c r="D2903">
        <f>IFERROR(VLOOKUP(A2903,[1]Monitoramento_Base!$A:$K,11,FALSE),0)</f>
        <v>0</v>
      </c>
      <c r="E2903">
        <f>IFERROR(VLOOKUP(A2903,[1]Monitoramento_Base!$A:$L,12,FALSE),0)</f>
        <v>0</v>
      </c>
      <c r="F2903">
        <f>IFERROR(VLOOKUP(A2903,[1]Monitoramento_Base!$A:$O,15,FALSE),0)</f>
        <v>0</v>
      </c>
      <c r="G2903">
        <f>IFERROR(VLOOKUP(A2903,[1]Monitoramento_Base!$A:$P,16,FALSE),0)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IFERROR(VLOOKUP(A2904,[1]Monitoramento_Base!$A:$J,7,FALSE),0)</f>
        <v>0</v>
      </c>
      <c r="C2904">
        <f>IFERROR(VLOOKUP(A2904,[1]Monitoramento_Base!$A:$J,8,FALSE),0)</f>
        <v>0</v>
      </c>
      <c r="D2904">
        <f>IFERROR(VLOOKUP(A2904,[1]Monitoramento_Base!$A:$K,11,FALSE),0)</f>
        <v>0</v>
      </c>
      <c r="E2904">
        <f>IFERROR(VLOOKUP(A2904,[1]Monitoramento_Base!$A:$L,12,FALSE),0)</f>
        <v>0</v>
      </c>
      <c r="F2904">
        <f>IFERROR(VLOOKUP(A2904,[1]Monitoramento_Base!$A:$O,15,FALSE),0)</f>
        <v>0</v>
      </c>
      <c r="G2904">
        <f>IFERROR(VLOOKUP(A2904,[1]Monitoramento_Base!$A:$P,16,FALSE),0)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IFERROR(VLOOKUP(A2905,[1]Monitoramento_Base!$A:$J,7,FALSE),0)</f>
        <v>0</v>
      </c>
      <c r="C2905">
        <f>IFERROR(VLOOKUP(A2905,[1]Monitoramento_Base!$A:$J,8,FALSE),0)</f>
        <v>0</v>
      </c>
      <c r="D2905">
        <f>IFERROR(VLOOKUP(A2905,[1]Monitoramento_Base!$A:$K,11,FALSE),0)</f>
        <v>0</v>
      </c>
      <c r="E2905">
        <f>IFERROR(VLOOKUP(A2905,[1]Monitoramento_Base!$A:$L,12,FALSE),0)</f>
        <v>0</v>
      </c>
      <c r="F2905">
        <f>IFERROR(VLOOKUP(A2905,[1]Monitoramento_Base!$A:$O,15,FALSE),0)</f>
        <v>0</v>
      </c>
      <c r="G2905">
        <f>IFERROR(VLOOKUP(A2905,[1]Monitoramento_Base!$A:$P,16,FALSE),0)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0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IFERROR(VLOOKUP(A2906,[1]Monitoramento_Base!$A:$J,7,FALSE),0)</f>
        <v>0</v>
      </c>
      <c r="C2906">
        <f>IFERROR(VLOOKUP(A2906,[1]Monitoramento_Base!$A:$J,8,FALSE),0)</f>
        <v>0</v>
      </c>
      <c r="D2906">
        <f>IFERROR(VLOOKUP(A2906,[1]Monitoramento_Base!$A:$K,11,FALSE),0)</f>
        <v>0</v>
      </c>
      <c r="E2906">
        <f>IFERROR(VLOOKUP(A2906,[1]Monitoramento_Base!$A:$L,12,FALSE),0)</f>
        <v>0</v>
      </c>
      <c r="F2906">
        <f>IFERROR(VLOOKUP(A2906,[1]Monitoramento_Base!$A:$O,15,FALSE),0)</f>
        <v>0</v>
      </c>
      <c r="G2906">
        <f>IFERROR(VLOOKUP(A2906,[1]Monitoramento_Base!$A:$P,16,FALSE),0)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IFERROR(VLOOKUP(A2907,[1]Monitoramento_Base!$A:$J,7,FALSE),0)</f>
        <v>0</v>
      </c>
      <c r="C2907">
        <f>IFERROR(VLOOKUP(A2907,[1]Monitoramento_Base!$A:$J,8,FALSE),0)</f>
        <v>0</v>
      </c>
      <c r="D2907">
        <f>IFERROR(VLOOKUP(A2907,[1]Monitoramento_Base!$A:$K,11,FALSE),0)</f>
        <v>0</v>
      </c>
      <c r="E2907">
        <f>IFERROR(VLOOKUP(A2907,[1]Monitoramento_Base!$A:$L,12,FALSE),0)</f>
        <v>0</v>
      </c>
      <c r="F2907">
        <f>IFERROR(VLOOKUP(A2907,[1]Monitoramento_Base!$A:$O,15,FALSE),0)</f>
        <v>0</v>
      </c>
      <c r="G2907">
        <f>IFERROR(VLOOKUP(A2907,[1]Monitoramento_Base!$A:$P,16,FALSE),0)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39274</v>
      </c>
      <c r="K2907">
        <f>IFERROR(VLOOKUP(A2907,[2]Sheet1!$A:$I,7,FALSE),0)</f>
        <v>178590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IFERROR(VLOOKUP(A2908,[1]Monitoramento_Base!$A:$J,7,FALSE),0)</f>
        <v>0</v>
      </c>
      <c r="C2908">
        <f>IFERROR(VLOOKUP(A2908,[1]Monitoramento_Base!$A:$J,8,FALSE),0)</f>
        <v>0</v>
      </c>
      <c r="D2908">
        <f>IFERROR(VLOOKUP(A2908,[1]Monitoramento_Base!$A:$K,11,FALSE),0)</f>
        <v>0</v>
      </c>
      <c r="E2908">
        <f>IFERROR(VLOOKUP(A2908,[1]Monitoramento_Base!$A:$L,12,FALSE),0)</f>
        <v>0</v>
      </c>
      <c r="F2908">
        <f>IFERROR(VLOOKUP(A2908,[1]Monitoramento_Base!$A:$O,15,FALSE),0)</f>
        <v>0</v>
      </c>
      <c r="G2908">
        <f>IFERROR(VLOOKUP(A2908,[1]Monitoramento_Base!$A:$P,16,FALSE),0)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919322</v>
      </c>
      <c r="K2908">
        <f>IFERROR(VLOOKUP(A2908,[2]Sheet1!$A:$I,7,FALSE),0)</f>
        <v>1833127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IFERROR(VLOOKUP(A2909,[1]Monitoramento_Base!$A:$J,7,FALSE),0)</f>
        <v>0</v>
      </c>
      <c r="C2909">
        <f>IFERROR(VLOOKUP(A2909,[1]Monitoramento_Base!$A:$J,8,FALSE),0)</f>
        <v>0</v>
      </c>
      <c r="D2909">
        <f>IFERROR(VLOOKUP(A2909,[1]Monitoramento_Base!$A:$K,11,FALSE),0)</f>
        <v>0</v>
      </c>
      <c r="E2909">
        <f>IFERROR(VLOOKUP(A2909,[1]Monitoramento_Base!$A:$L,12,FALSE),0)</f>
        <v>0</v>
      </c>
      <c r="F2909">
        <f>IFERROR(VLOOKUP(A2909,[1]Monitoramento_Base!$A:$O,15,FALSE),0)</f>
        <v>0</v>
      </c>
      <c r="G2909">
        <f>IFERROR(VLOOKUP(A2909,[1]Monitoramento_Base!$A:$P,16,FALSE),0)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152334</v>
      </c>
      <c r="Q2909">
        <f>IFERROR(VLOOKUP(A2909,[3]Sheet1!$A:$G,5,FALSE),0)</f>
        <v>802635</v>
      </c>
      <c r="R2909">
        <f>IFERROR(VLOOKUP(A2909,[3]Sheet1!$A:$G,6,FALSE),0)</f>
        <v>66581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IFERROR(VLOOKUP(A2910,[1]Monitoramento_Base!$A:$J,7,FALSE),0)</f>
        <v>0</v>
      </c>
      <c r="C2910">
        <f>IFERROR(VLOOKUP(A2910,[1]Monitoramento_Base!$A:$J,8,FALSE),0)</f>
        <v>5766</v>
      </c>
      <c r="D2910">
        <f>IFERROR(VLOOKUP(A2910,[1]Monitoramento_Base!$A:$K,11,FALSE),0)</f>
        <v>0</v>
      </c>
      <c r="E2910">
        <f>IFERROR(VLOOKUP(A2910,[1]Monitoramento_Base!$A:$L,12,FALSE),0)</f>
        <v>5580</v>
      </c>
      <c r="F2910">
        <f>IFERROR(VLOOKUP(A2910,[1]Monitoramento_Base!$A:$O,15,FALSE),0)</f>
        <v>0</v>
      </c>
      <c r="G2910">
        <f>IFERROR(VLOOKUP(A2910,[1]Monitoramento_Base!$A:$P,16,FALSE),0)</f>
        <v>3720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84582</v>
      </c>
      <c r="K2910">
        <f>IFERROR(VLOOKUP(A2910,[2]Sheet1!$A:$I,7,FALSE),0)</f>
        <v>946530</v>
      </c>
      <c r="L2910">
        <f>IFERROR(VLOOKUP(A2910,[2]Sheet1!$A:$I,8,FALSE),0)</f>
        <v>56634</v>
      </c>
      <c r="M2910">
        <f>IFERROR(VLOOKUP(A2910,[2]Sheet1!$A:$I,9,FALSE),0)</f>
        <v>597829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IFERROR(VLOOKUP(A2911,[1]Monitoramento_Base!$A:$J,7,FALSE),0)</f>
        <v>0</v>
      </c>
      <c r="C2911">
        <f>IFERROR(VLOOKUP(A2911,[1]Monitoramento_Base!$A:$J,8,FALSE),0)</f>
        <v>15064140</v>
      </c>
      <c r="D2911">
        <f>IFERROR(VLOOKUP(A2911,[1]Monitoramento_Base!$A:$K,11,FALSE),0)</f>
        <v>0</v>
      </c>
      <c r="E2911">
        <f>IFERROR(VLOOKUP(A2911,[1]Monitoramento_Base!$A:$L,12,FALSE),0)</f>
        <v>14578200</v>
      </c>
      <c r="F2911">
        <f>IFERROR(VLOOKUP(A2911,[1]Monitoramento_Base!$A:$O,15,FALSE),0)</f>
        <v>0</v>
      </c>
      <c r="G2911">
        <f>IFERROR(VLOOKUP(A2911,[1]Monitoramento_Base!$A:$P,16,FALSE),0)</f>
        <v>9718800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50371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273029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IFERROR(VLOOKUP(A2912,[1]Monitoramento_Base!$A:$J,7,FALSE),0)</f>
        <v>0</v>
      </c>
      <c r="C2912">
        <f>IFERROR(VLOOKUP(A2912,[1]Monitoramento_Base!$A:$J,8,FALSE),0)</f>
        <v>0</v>
      </c>
      <c r="D2912">
        <f>IFERROR(VLOOKUP(A2912,[1]Monitoramento_Base!$A:$K,11,FALSE),0)</f>
        <v>0</v>
      </c>
      <c r="E2912">
        <f>IFERROR(VLOOKUP(A2912,[1]Monitoramento_Base!$A:$L,12,FALSE),0)</f>
        <v>0</v>
      </c>
      <c r="F2912">
        <f>IFERROR(VLOOKUP(A2912,[1]Monitoramento_Base!$A:$O,15,FALSE),0)</f>
        <v>0</v>
      </c>
      <c r="G2912">
        <f>IFERROR(VLOOKUP(A2912,[1]Monitoramento_Base!$A:$P,16,FALSE),0)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109434</v>
      </c>
      <c r="Q2912">
        <f>IFERROR(VLOOKUP(A2912,[3]Sheet1!$A:$G,5,FALSE),0)</f>
        <v>57446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IFERROR(VLOOKUP(A2913,[1]Monitoramento_Base!$A:$J,7,FALSE),0)</f>
        <v>0</v>
      </c>
      <c r="C2913">
        <f>IFERROR(VLOOKUP(A2913,[1]Monitoramento_Base!$A:$J,8,FALSE),0)</f>
        <v>0</v>
      </c>
      <c r="D2913">
        <f>IFERROR(VLOOKUP(A2913,[1]Monitoramento_Base!$A:$K,11,FALSE),0)</f>
        <v>0</v>
      </c>
      <c r="E2913">
        <f>IFERROR(VLOOKUP(A2913,[1]Monitoramento_Base!$A:$L,12,FALSE),0)</f>
        <v>0</v>
      </c>
      <c r="F2913">
        <f>IFERROR(VLOOKUP(A2913,[1]Monitoramento_Base!$A:$O,15,FALSE),0)</f>
        <v>0</v>
      </c>
      <c r="G2913">
        <f>IFERROR(VLOOKUP(A2913,[1]Monitoramento_Base!$A:$P,16,FALSE),0)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230007</v>
      </c>
      <c r="Q2913">
        <f>IFERROR(VLOOKUP(A2913,[3]Sheet1!$A:$G,5,FALSE),0)</f>
        <v>1460252</v>
      </c>
      <c r="R2913">
        <f>IFERROR(VLOOKUP(A2913,[3]Sheet1!$A:$G,6,FALSE),0)</f>
        <v>80246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IFERROR(VLOOKUP(A2914,[1]Monitoramento_Base!$A:$J,7,FALSE),0)</f>
        <v>27923</v>
      </c>
      <c r="C2914">
        <f>IFERROR(VLOOKUP(A2914,[1]Monitoramento_Base!$A:$J,8,FALSE),0)</f>
        <v>12524366</v>
      </c>
      <c r="D2914">
        <f>IFERROR(VLOOKUP(A2914,[1]Monitoramento_Base!$A:$K,11,FALSE),0)</f>
        <v>41609</v>
      </c>
      <c r="E2914">
        <f>IFERROR(VLOOKUP(A2914,[1]Monitoramento_Base!$A:$L,12,FALSE),0)</f>
        <v>15542407</v>
      </c>
      <c r="F2914">
        <f>IFERROR(VLOOKUP(A2914,[1]Monitoramento_Base!$A:$O,15,FALSE),0)</f>
        <v>26885</v>
      </c>
      <c r="G2914">
        <f>IFERROR(VLOOKUP(A2914,[1]Monitoramento_Base!$A:$P,16,FALSE),0)</f>
        <v>9966668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IFERROR(VLOOKUP(A2915,[1]Monitoramento_Base!$A:$J,7,FALSE),0)</f>
        <v>0</v>
      </c>
      <c r="C2915">
        <f>IFERROR(VLOOKUP(A2915,[1]Monitoramento_Base!$A:$J,8,FALSE),0)</f>
        <v>8877439</v>
      </c>
      <c r="D2915">
        <f>IFERROR(VLOOKUP(A2915,[1]Monitoramento_Base!$A:$K,11,FALSE),0)</f>
        <v>0</v>
      </c>
      <c r="E2915">
        <f>IFERROR(VLOOKUP(A2915,[1]Monitoramento_Base!$A:$L,12,FALSE),0)</f>
        <v>8591070</v>
      </c>
      <c r="F2915">
        <f>IFERROR(VLOOKUP(A2915,[1]Monitoramento_Base!$A:$O,15,FALSE),0)</f>
        <v>0</v>
      </c>
      <c r="G2915">
        <f>IFERROR(VLOOKUP(A2915,[1]Monitoramento_Base!$A:$P,16,FALSE),0)</f>
        <v>5727380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57551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455369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IFERROR(VLOOKUP(A2916,[1]Monitoramento_Base!$A:$J,7,FALSE),0)</f>
        <v>0</v>
      </c>
      <c r="C2916">
        <f>IFERROR(VLOOKUP(A2916,[1]Monitoramento_Base!$A:$J,8,FALSE),0)</f>
        <v>325779</v>
      </c>
      <c r="D2916">
        <f>IFERROR(VLOOKUP(A2916,[1]Monitoramento_Base!$A:$K,11,FALSE),0)</f>
        <v>0</v>
      </c>
      <c r="E2916">
        <f>IFERROR(VLOOKUP(A2916,[1]Monitoramento_Base!$A:$L,12,FALSE),0)</f>
        <v>315270</v>
      </c>
      <c r="F2916">
        <f>IFERROR(VLOOKUP(A2916,[1]Monitoramento_Base!$A:$O,15,FALSE),0)</f>
        <v>0</v>
      </c>
      <c r="G2916">
        <f>IFERROR(VLOOKUP(A2916,[1]Monitoramento_Base!$A:$P,16,FALSE),0)</f>
        <v>210180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IFERROR(VLOOKUP(A2917,[1]Monitoramento_Base!$A:$J,7,FALSE),0)</f>
        <v>0</v>
      </c>
      <c r="C2917">
        <f>IFERROR(VLOOKUP(A2917,[1]Monitoramento_Base!$A:$J,8,FALSE),0)</f>
        <v>7633998</v>
      </c>
      <c r="D2917">
        <f>IFERROR(VLOOKUP(A2917,[1]Monitoramento_Base!$A:$K,11,FALSE),0)</f>
        <v>0</v>
      </c>
      <c r="E2917">
        <f>IFERROR(VLOOKUP(A2917,[1]Monitoramento_Base!$A:$L,12,FALSE),0)</f>
        <v>7387740</v>
      </c>
      <c r="F2917">
        <f>IFERROR(VLOOKUP(A2917,[1]Monitoramento_Base!$A:$O,15,FALSE),0)</f>
        <v>0</v>
      </c>
      <c r="G2917">
        <f>IFERROR(VLOOKUP(A2917,[1]Monitoramento_Base!$A:$P,16,FALSE),0)</f>
        <v>4925160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IFERROR(VLOOKUP(A2918,[1]Monitoramento_Base!$A:$J,7,FALSE),0)</f>
        <v>0</v>
      </c>
      <c r="C2918">
        <f>IFERROR(VLOOKUP(A2918,[1]Monitoramento_Base!$A:$J,8,FALSE),0)</f>
        <v>0</v>
      </c>
      <c r="D2918">
        <f>IFERROR(VLOOKUP(A2918,[1]Monitoramento_Base!$A:$K,11,FALSE),0)</f>
        <v>0</v>
      </c>
      <c r="E2918">
        <f>IFERROR(VLOOKUP(A2918,[1]Monitoramento_Base!$A:$L,12,FALSE),0)</f>
        <v>0</v>
      </c>
      <c r="F2918">
        <f>IFERROR(VLOOKUP(A2918,[1]Monitoramento_Base!$A:$O,15,FALSE),0)</f>
        <v>0</v>
      </c>
      <c r="G2918">
        <f>IFERROR(VLOOKUP(A2918,[1]Monitoramento_Base!$A:$P,16,FALSE),0)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IFERROR(VLOOKUP(A2919,[1]Monitoramento_Base!$A:$J,7,FALSE),0)</f>
        <v>0</v>
      </c>
      <c r="C2919">
        <f>IFERROR(VLOOKUP(A2919,[1]Monitoramento_Base!$A:$J,8,FALSE),0)</f>
        <v>0</v>
      </c>
      <c r="D2919">
        <f>IFERROR(VLOOKUP(A2919,[1]Monitoramento_Base!$A:$K,11,FALSE),0)</f>
        <v>0</v>
      </c>
      <c r="E2919">
        <f>IFERROR(VLOOKUP(A2919,[1]Monitoramento_Base!$A:$L,12,FALSE),0)</f>
        <v>0</v>
      </c>
      <c r="F2919">
        <f>IFERROR(VLOOKUP(A2919,[1]Monitoramento_Base!$A:$O,15,FALSE),0)</f>
        <v>0</v>
      </c>
      <c r="G2919">
        <f>IFERROR(VLOOKUP(A2919,[1]Monitoramento_Base!$A:$P,16,FALSE),0)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IFERROR(VLOOKUP(A2920,[1]Monitoramento_Base!$A:$J,7,FALSE),0)</f>
        <v>0</v>
      </c>
      <c r="C2920">
        <f>IFERROR(VLOOKUP(A2920,[1]Monitoramento_Base!$A:$J,8,FALSE),0)</f>
        <v>0</v>
      </c>
      <c r="D2920">
        <f>IFERROR(VLOOKUP(A2920,[1]Monitoramento_Base!$A:$K,11,FALSE),0)</f>
        <v>0</v>
      </c>
      <c r="E2920">
        <f>IFERROR(VLOOKUP(A2920,[1]Monitoramento_Base!$A:$L,12,FALSE),0)</f>
        <v>0</v>
      </c>
      <c r="F2920">
        <f>IFERROR(VLOOKUP(A2920,[1]Monitoramento_Base!$A:$O,15,FALSE),0)</f>
        <v>0</v>
      </c>
      <c r="G2920">
        <f>IFERROR(VLOOKUP(A2920,[1]Monitoramento_Base!$A:$P,16,FALSE),0)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196444</v>
      </c>
      <c r="Q2920">
        <f>IFERROR(VLOOKUP(A2920,[3]Sheet1!$A:$G,5,FALSE),0)</f>
        <v>743817</v>
      </c>
      <c r="R2920">
        <f>IFERROR(VLOOKUP(A2920,[3]Sheet1!$A:$G,6,FALSE),0)</f>
        <v>83187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IFERROR(VLOOKUP(A2921,[1]Monitoramento_Base!$A:$J,7,FALSE),0)</f>
        <v>0</v>
      </c>
      <c r="C2921">
        <f>IFERROR(VLOOKUP(A2921,[1]Monitoramento_Base!$A:$J,8,FALSE),0)</f>
        <v>0</v>
      </c>
      <c r="D2921">
        <f>IFERROR(VLOOKUP(A2921,[1]Monitoramento_Base!$A:$K,11,FALSE),0)</f>
        <v>0</v>
      </c>
      <c r="E2921">
        <f>IFERROR(VLOOKUP(A2921,[1]Monitoramento_Base!$A:$L,12,FALSE),0)</f>
        <v>0</v>
      </c>
      <c r="F2921">
        <f>IFERROR(VLOOKUP(A2921,[1]Monitoramento_Base!$A:$O,15,FALSE),0)</f>
        <v>0</v>
      </c>
      <c r="G2921">
        <f>IFERROR(VLOOKUP(A2921,[1]Monitoramento_Base!$A:$P,16,FALSE),0)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IFERROR(VLOOKUP(A2922,[1]Monitoramento_Base!$A:$J,7,FALSE),0)</f>
        <v>0</v>
      </c>
      <c r="C2922">
        <f>IFERROR(VLOOKUP(A2922,[1]Monitoramento_Base!$A:$J,8,FALSE),0)</f>
        <v>0</v>
      </c>
      <c r="D2922">
        <f>IFERROR(VLOOKUP(A2922,[1]Monitoramento_Base!$A:$K,11,FALSE),0)</f>
        <v>0</v>
      </c>
      <c r="E2922">
        <f>IFERROR(VLOOKUP(A2922,[1]Monitoramento_Base!$A:$L,12,FALSE),0)</f>
        <v>0</v>
      </c>
      <c r="F2922">
        <f>IFERROR(VLOOKUP(A2922,[1]Monitoramento_Base!$A:$O,15,FALSE),0)</f>
        <v>0</v>
      </c>
      <c r="G2922">
        <f>IFERROR(VLOOKUP(A2922,[1]Monitoramento_Base!$A:$P,16,FALSE),0)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672735</v>
      </c>
      <c r="Q2922">
        <f>IFERROR(VLOOKUP(A2922,[3]Sheet1!$A:$G,5,FALSE),0)</f>
        <v>64046522</v>
      </c>
      <c r="R2922">
        <f>IFERROR(VLOOKUP(A2922,[3]Sheet1!$A:$G,6,FALSE),0)</f>
        <v>291016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IFERROR(VLOOKUP(A2923,[1]Monitoramento_Base!$A:$J,7,FALSE),0)</f>
        <v>0</v>
      </c>
      <c r="C2923">
        <f>IFERROR(VLOOKUP(A2923,[1]Monitoramento_Base!$A:$J,8,FALSE),0)</f>
        <v>0</v>
      </c>
      <c r="D2923">
        <f>IFERROR(VLOOKUP(A2923,[1]Monitoramento_Base!$A:$K,11,FALSE),0)</f>
        <v>0</v>
      </c>
      <c r="E2923">
        <f>IFERROR(VLOOKUP(A2923,[1]Monitoramento_Base!$A:$L,12,FALSE),0)</f>
        <v>0</v>
      </c>
      <c r="F2923">
        <f>IFERROR(VLOOKUP(A2923,[1]Monitoramento_Base!$A:$O,15,FALSE),0)</f>
        <v>0</v>
      </c>
      <c r="G2923">
        <f>IFERROR(VLOOKUP(A2923,[1]Monitoramento_Base!$A:$P,16,FALSE),0)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IFERROR(VLOOKUP(A2924,[1]Monitoramento_Base!$A:$J,7,FALSE),0)</f>
        <v>0</v>
      </c>
      <c r="C2924">
        <f>IFERROR(VLOOKUP(A2924,[1]Monitoramento_Base!$A:$J,8,FALSE),0)</f>
        <v>0</v>
      </c>
      <c r="D2924">
        <f>IFERROR(VLOOKUP(A2924,[1]Monitoramento_Base!$A:$K,11,FALSE),0)</f>
        <v>0</v>
      </c>
      <c r="E2924">
        <f>IFERROR(VLOOKUP(A2924,[1]Monitoramento_Base!$A:$L,12,FALSE),0)</f>
        <v>0</v>
      </c>
      <c r="F2924">
        <f>IFERROR(VLOOKUP(A2924,[1]Monitoramento_Base!$A:$O,15,FALSE),0)</f>
        <v>0</v>
      </c>
      <c r="G2924">
        <f>IFERROR(VLOOKUP(A2924,[1]Monitoramento_Base!$A:$P,16,FALSE),0)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1647645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187352</v>
      </c>
      <c r="Q2924">
        <f>IFERROR(VLOOKUP(A2924,[3]Sheet1!$A:$G,5,FALSE),0)</f>
        <v>0</v>
      </c>
      <c r="R2924">
        <f>IFERROR(VLOOKUP(A2924,[3]Sheet1!$A:$G,6,FALSE),0)</f>
        <v>55</v>
      </c>
      <c r="S2924">
        <f>IFERROR(VLOOKUP(A2924,[3]Sheet1!$A:$G,7,FALSE),0)</f>
        <v>988518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IFERROR(VLOOKUP(A2925,[1]Monitoramento_Base!$A:$J,7,FALSE),0)</f>
        <v>0</v>
      </c>
      <c r="C2925">
        <f>IFERROR(VLOOKUP(A2925,[1]Monitoramento_Base!$A:$J,8,FALSE),0)</f>
        <v>0</v>
      </c>
      <c r="D2925">
        <f>IFERROR(VLOOKUP(A2925,[1]Monitoramento_Base!$A:$K,11,FALSE),0)</f>
        <v>0</v>
      </c>
      <c r="E2925">
        <f>IFERROR(VLOOKUP(A2925,[1]Monitoramento_Base!$A:$L,12,FALSE),0)</f>
        <v>0</v>
      </c>
      <c r="F2925">
        <f>IFERROR(VLOOKUP(A2925,[1]Monitoramento_Base!$A:$O,15,FALSE),0)</f>
        <v>0</v>
      </c>
      <c r="G2925">
        <f>IFERROR(VLOOKUP(A2925,[1]Monitoramento_Base!$A:$P,16,FALSE),0)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IFERROR(VLOOKUP(A2926,[1]Monitoramento_Base!$A:$J,7,FALSE),0)</f>
        <v>0</v>
      </c>
      <c r="C2926">
        <f>IFERROR(VLOOKUP(A2926,[1]Monitoramento_Base!$A:$J,8,FALSE),0)</f>
        <v>0</v>
      </c>
      <c r="D2926">
        <f>IFERROR(VLOOKUP(A2926,[1]Monitoramento_Base!$A:$K,11,FALSE),0)</f>
        <v>0</v>
      </c>
      <c r="E2926">
        <f>IFERROR(VLOOKUP(A2926,[1]Monitoramento_Base!$A:$L,12,FALSE),0)</f>
        <v>0</v>
      </c>
      <c r="F2926">
        <f>IFERROR(VLOOKUP(A2926,[1]Monitoramento_Base!$A:$O,15,FALSE),0)</f>
        <v>0</v>
      </c>
      <c r="G2926">
        <f>IFERROR(VLOOKUP(A2926,[1]Monitoramento_Base!$A:$P,16,FALSE),0)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2776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IFERROR(VLOOKUP(A2927,[1]Monitoramento_Base!$A:$J,7,FALSE),0)</f>
        <v>0</v>
      </c>
      <c r="C2927">
        <f>IFERROR(VLOOKUP(A2927,[1]Monitoramento_Base!$A:$J,8,FALSE),0)</f>
        <v>0</v>
      </c>
      <c r="D2927">
        <f>IFERROR(VLOOKUP(A2927,[1]Monitoramento_Base!$A:$K,11,FALSE),0)</f>
        <v>0</v>
      </c>
      <c r="E2927">
        <f>IFERROR(VLOOKUP(A2927,[1]Monitoramento_Base!$A:$L,12,FALSE),0)</f>
        <v>0</v>
      </c>
      <c r="F2927">
        <f>IFERROR(VLOOKUP(A2927,[1]Monitoramento_Base!$A:$O,15,FALSE),0)</f>
        <v>0</v>
      </c>
      <c r="G2927">
        <f>IFERROR(VLOOKUP(A2927,[1]Monitoramento_Base!$A:$P,16,FALSE),0)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58146</v>
      </c>
      <c r="K2927">
        <f>IFERROR(VLOOKUP(A2927,[2]Sheet1!$A:$I,7,FALSE),0)</f>
        <v>249042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IFERROR(VLOOKUP(A2928,[1]Monitoramento_Base!$A:$J,7,FALSE),0)</f>
        <v>92167</v>
      </c>
      <c r="C2928">
        <f>IFERROR(VLOOKUP(A2928,[1]Monitoramento_Base!$A:$J,8,FALSE),0)</f>
        <v>16466257</v>
      </c>
      <c r="D2928">
        <f>IFERROR(VLOOKUP(A2928,[1]Monitoramento_Base!$A:$K,11,FALSE),0)</f>
        <v>89225</v>
      </c>
      <c r="E2928">
        <f>IFERROR(VLOOKUP(A2928,[1]Monitoramento_Base!$A:$L,12,FALSE),0)</f>
        <v>15702140</v>
      </c>
      <c r="F2928">
        <f>IFERROR(VLOOKUP(A2928,[1]Monitoramento_Base!$A:$O,15,FALSE),0)</f>
        <v>61376</v>
      </c>
      <c r="G2928">
        <f>IFERROR(VLOOKUP(A2928,[1]Monitoramento_Base!$A:$P,16,FALSE),0)</f>
        <v>12128703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IFERROR(VLOOKUP(A2929,[1]Monitoramento_Base!$A:$J,7,FALSE),0)</f>
        <v>0</v>
      </c>
      <c r="C2929">
        <f>IFERROR(VLOOKUP(A2929,[1]Monitoramento_Base!$A:$J,8,FALSE),0)</f>
        <v>20592525</v>
      </c>
      <c r="D2929">
        <f>IFERROR(VLOOKUP(A2929,[1]Monitoramento_Base!$A:$K,11,FALSE),0)</f>
        <v>0</v>
      </c>
      <c r="E2929">
        <f>IFERROR(VLOOKUP(A2929,[1]Monitoramento_Base!$A:$L,12,FALSE),0)</f>
        <v>19928250</v>
      </c>
      <c r="F2929">
        <f>IFERROR(VLOOKUP(A2929,[1]Monitoramento_Base!$A:$O,15,FALSE),0)</f>
        <v>0</v>
      </c>
      <c r="G2929">
        <f>IFERROR(VLOOKUP(A2929,[1]Monitoramento_Base!$A:$P,16,FALSE),0)</f>
        <v>13285500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IFERROR(VLOOKUP(A2930,[1]Monitoramento_Base!$A:$J,7,FALSE),0)</f>
        <v>0</v>
      </c>
      <c r="C2930">
        <f>IFERROR(VLOOKUP(A2930,[1]Monitoramento_Base!$A:$J,8,FALSE),0)</f>
        <v>0</v>
      </c>
      <c r="D2930">
        <f>IFERROR(VLOOKUP(A2930,[1]Monitoramento_Base!$A:$K,11,FALSE),0)</f>
        <v>0</v>
      </c>
      <c r="E2930">
        <f>IFERROR(VLOOKUP(A2930,[1]Monitoramento_Base!$A:$L,12,FALSE),0)</f>
        <v>0</v>
      </c>
      <c r="F2930">
        <f>IFERROR(VLOOKUP(A2930,[1]Monitoramento_Base!$A:$O,15,FALSE),0)</f>
        <v>0</v>
      </c>
      <c r="G2930">
        <f>IFERROR(VLOOKUP(A2930,[1]Monitoramento_Base!$A:$P,16,FALSE),0)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98469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652530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IFERROR(VLOOKUP(A2931,[1]Monitoramento_Base!$A:$J,7,FALSE),0)</f>
        <v>89123</v>
      </c>
      <c r="C2931">
        <f>IFERROR(VLOOKUP(A2931,[1]Monitoramento_Base!$A:$J,8,FALSE),0)</f>
        <v>15502760</v>
      </c>
      <c r="D2931">
        <f>IFERROR(VLOOKUP(A2931,[1]Monitoramento_Base!$A:$K,11,FALSE),0)</f>
        <v>94462</v>
      </c>
      <c r="E2931">
        <f>IFERROR(VLOOKUP(A2931,[1]Monitoramento_Base!$A:$L,12,FALSE),0)</f>
        <v>22144627</v>
      </c>
      <c r="F2931">
        <f>IFERROR(VLOOKUP(A2931,[1]Monitoramento_Base!$A:$O,15,FALSE),0)</f>
        <v>65353</v>
      </c>
      <c r="G2931">
        <f>IFERROR(VLOOKUP(A2931,[1]Monitoramento_Base!$A:$P,16,FALSE),0)</f>
        <v>16888478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IFERROR(VLOOKUP(A2932,[1]Monitoramento_Base!$A:$J,7,FALSE),0)</f>
        <v>0</v>
      </c>
      <c r="C2932">
        <f>IFERROR(VLOOKUP(A2932,[1]Monitoramento_Base!$A:$J,8,FALSE),0)</f>
        <v>44010142</v>
      </c>
      <c r="D2932">
        <f>IFERROR(VLOOKUP(A2932,[1]Monitoramento_Base!$A:$K,11,FALSE),0)</f>
        <v>0</v>
      </c>
      <c r="E2932">
        <f>IFERROR(VLOOKUP(A2932,[1]Monitoramento_Base!$A:$L,12,FALSE),0)</f>
        <v>42590460</v>
      </c>
      <c r="F2932">
        <f>IFERROR(VLOOKUP(A2932,[1]Monitoramento_Base!$A:$O,15,FALSE),0)</f>
        <v>0</v>
      </c>
      <c r="G2932">
        <f>IFERROR(VLOOKUP(A2932,[1]Monitoramento_Base!$A:$P,16,FALSE),0)</f>
        <v>28393640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245470</v>
      </c>
      <c r="Q2932">
        <f>IFERROR(VLOOKUP(A2932,[3]Sheet1!$A:$G,5,FALSE),0)</f>
        <v>327217</v>
      </c>
      <c r="R2932">
        <f>IFERROR(VLOOKUP(A2932,[3]Sheet1!$A:$G,6,FALSE),0)</f>
        <v>157212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IFERROR(VLOOKUP(A2933,[1]Monitoramento_Base!$A:$J,7,FALSE),0)</f>
        <v>0</v>
      </c>
      <c r="C2933">
        <f>IFERROR(VLOOKUP(A2933,[1]Monitoramento_Base!$A:$J,8,FALSE),0)</f>
        <v>0</v>
      </c>
      <c r="D2933">
        <f>IFERROR(VLOOKUP(A2933,[1]Monitoramento_Base!$A:$K,11,FALSE),0)</f>
        <v>0</v>
      </c>
      <c r="E2933">
        <f>IFERROR(VLOOKUP(A2933,[1]Monitoramento_Base!$A:$L,12,FALSE),0)</f>
        <v>0</v>
      </c>
      <c r="F2933">
        <f>IFERROR(VLOOKUP(A2933,[1]Monitoramento_Base!$A:$O,15,FALSE),0)</f>
        <v>0</v>
      </c>
      <c r="G2933">
        <f>IFERROR(VLOOKUP(A2933,[1]Monitoramento_Base!$A:$P,16,FALSE),0)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64590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679470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IFERROR(VLOOKUP(A2934,[1]Monitoramento_Base!$A:$J,7,FALSE),0)</f>
        <v>0</v>
      </c>
      <c r="C2934">
        <f>IFERROR(VLOOKUP(A2934,[1]Monitoramento_Base!$A:$J,8,FALSE),0)</f>
        <v>0</v>
      </c>
      <c r="D2934">
        <f>IFERROR(VLOOKUP(A2934,[1]Monitoramento_Base!$A:$K,11,FALSE),0)</f>
        <v>0</v>
      </c>
      <c r="E2934">
        <f>IFERROR(VLOOKUP(A2934,[1]Monitoramento_Base!$A:$L,12,FALSE),0)</f>
        <v>0</v>
      </c>
      <c r="F2934">
        <f>IFERROR(VLOOKUP(A2934,[1]Monitoramento_Base!$A:$O,15,FALSE),0)</f>
        <v>0</v>
      </c>
      <c r="G2934">
        <f>IFERROR(VLOOKUP(A2934,[1]Monitoramento_Base!$A:$P,16,FALSE),0)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IFERROR(VLOOKUP(A2935,[1]Monitoramento_Base!$A:$J,7,FALSE),0)</f>
        <v>0</v>
      </c>
      <c r="C2935">
        <f>IFERROR(VLOOKUP(A2935,[1]Monitoramento_Base!$A:$J,8,FALSE),0)</f>
        <v>0</v>
      </c>
      <c r="D2935">
        <f>IFERROR(VLOOKUP(A2935,[1]Monitoramento_Base!$A:$K,11,FALSE),0)</f>
        <v>0</v>
      </c>
      <c r="E2935">
        <f>IFERROR(VLOOKUP(A2935,[1]Monitoramento_Base!$A:$L,12,FALSE),0)</f>
        <v>0</v>
      </c>
      <c r="F2935">
        <f>IFERROR(VLOOKUP(A2935,[1]Monitoramento_Base!$A:$O,15,FALSE),0)</f>
        <v>0</v>
      </c>
      <c r="G2935">
        <f>IFERROR(VLOOKUP(A2935,[1]Monitoramento_Base!$A:$P,16,FALSE),0)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100899</v>
      </c>
      <c r="K2935">
        <f>IFERROR(VLOOKUP(A2935,[2]Sheet1!$A:$I,7,FALSE),0)</f>
        <v>422151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IFERROR(VLOOKUP(A2936,[1]Monitoramento_Base!$A:$J,7,FALSE),0)</f>
        <v>0</v>
      </c>
      <c r="C2936">
        <f>IFERROR(VLOOKUP(A2936,[1]Monitoramento_Base!$A:$J,8,FALSE),0)</f>
        <v>0</v>
      </c>
      <c r="D2936">
        <f>IFERROR(VLOOKUP(A2936,[1]Monitoramento_Base!$A:$K,11,FALSE),0)</f>
        <v>0</v>
      </c>
      <c r="E2936">
        <f>IFERROR(VLOOKUP(A2936,[1]Monitoramento_Base!$A:$L,12,FALSE),0)</f>
        <v>0</v>
      </c>
      <c r="F2936">
        <f>IFERROR(VLOOKUP(A2936,[1]Monitoramento_Base!$A:$O,15,FALSE),0)</f>
        <v>0</v>
      </c>
      <c r="G2936">
        <f>IFERROR(VLOOKUP(A2936,[1]Monitoramento_Base!$A:$P,16,FALSE),0)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143472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476978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IFERROR(VLOOKUP(A2937,[1]Monitoramento_Base!$A:$J,7,FALSE),0)</f>
        <v>0</v>
      </c>
      <c r="C2937">
        <f>IFERROR(VLOOKUP(A2937,[1]Monitoramento_Base!$A:$J,8,FALSE),0)</f>
        <v>0</v>
      </c>
      <c r="D2937">
        <f>IFERROR(VLOOKUP(A2937,[1]Monitoramento_Base!$A:$K,11,FALSE),0)</f>
        <v>0</v>
      </c>
      <c r="E2937">
        <f>IFERROR(VLOOKUP(A2937,[1]Monitoramento_Base!$A:$L,12,FALSE),0)</f>
        <v>0</v>
      </c>
      <c r="F2937">
        <f>IFERROR(VLOOKUP(A2937,[1]Monitoramento_Base!$A:$O,15,FALSE),0)</f>
        <v>0</v>
      </c>
      <c r="G2937">
        <f>IFERROR(VLOOKUP(A2937,[1]Monitoramento_Base!$A:$P,16,FALSE),0)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437577</v>
      </c>
      <c r="Q2937">
        <f>IFERROR(VLOOKUP(A2937,[3]Sheet1!$A:$G,5,FALSE),0)</f>
        <v>2176364</v>
      </c>
      <c r="R2937">
        <f>IFERROR(VLOOKUP(A2937,[3]Sheet1!$A:$G,6,FALSE),0)</f>
        <v>181493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IFERROR(VLOOKUP(A2938,[1]Monitoramento_Base!$A:$J,7,FALSE),0)</f>
        <v>0</v>
      </c>
      <c r="C2938">
        <f>IFERROR(VLOOKUP(A2938,[1]Monitoramento_Base!$A:$J,8,FALSE),0)</f>
        <v>0</v>
      </c>
      <c r="D2938">
        <f>IFERROR(VLOOKUP(A2938,[1]Monitoramento_Base!$A:$K,11,FALSE),0)</f>
        <v>0</v>
      </c>
      <c r="E2938">
        <f>IFERROR(VLOOKUP(A2938,[1]Monitoramento_Base!$A:$L,12,FALSE),0)</f>
        <v>0</v>
      </c>
      <c r="F2938">
        <f>IFERROR(VLOOKUP(A2938,[1]Monitoramento_Base!$A:$O,15,FALSE),0)</f>
        <v>0</v>
      </c>
      <c r="G2938">
        <f>IFERROR(VLOOKUP(A2938,[1]Monitoramento_Base!$A:$P,16,FALSE),0)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IFERROR(VLOOKUP(A2939,[1]Monitoramento_Base!$A:$J,7,FALSE),0)</f>
        <v>0</v>
      </c>
      <c r="C2939">
        <f>IFERROR(VLOOKUP(A2939,[1]Monitoramento_Base!$A:$J,8,FALSE),0)</f>
        <v>0</v>
      </c>
      <c r="D2939">
        <f>IFERROR(VLOOKUP(A2939,[1]Monitoramento_Base!$A:$K,11,FALSE),0)</f>
        <v>0</v>
      </c>
      <c r="E2939">
        <f>IFERROR(VLOOKUP(A2939,[1]Monitoramento_Base!$A:$L,12,FALSE),0)</f>
        <v>0</v>
      </c>
      <c r="F2939">
        <f>IFERROR(VLOOKUP(A2939,[1]Monitoramento_Base!$A:$O,15,FALSE),0)</f>
        <v>0</v>
      </c>
      <c r="G2939">
        <f>IFERROR(VLOOKUP(A2939,[1]Monitoramento_Base!$A:$P,16,FALSE),0)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IFERROR(VLOOKUP(A2940,[1]Monitoramento_Base!$A:$J,7,FALSE),0)</f>
        <v>0</v>
      </c>
      <c r="C2940">
        <f>IFERROR(VLOOKUP(A2940,[1]Monitoramento_Base!$A:$J,8,FALSE),0)</f>
        <v>11145461</v>
      </c>
      <c r="D2940">
        <f>IFERROR(VLOOKUP(A2940,[1]Monitoramento_Base!$A:$K,11,FALSE),0)</f>
        <v>0</v>
      </c>
      <c r="E2940">
        <f>IFERROR(VLOOKUP(A2940,[1]Monitoramento_Base!$A:$L,12,FALSE),0)</f>
        <v>10785930</v>
      </c>
      <c r="F2940">
        <f>IFERROR(VLOOKUP(A2940,[1]Monitoramento_Base!$A:$O,15,FALSE),0)</f>
        <v>0</v>
      </c>
      <c r="G2940">
        <f>IFERROR(VLOOKUP(A2940,[1]Monitoramento_Base!$A:$P,16,FALSE),0)</f>
        <v>7190620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IFERROR(VLOOKUP(A2941,[1]Monitoramento_Base!$A:$J,7,FALSE),0)</f>
        <v>0</v>
      </c>
      <c r="C2941">
        <f>IFERROR(VLOOKUP(A2941,[1]Monitoramento_Base!$A:$J,8,FALSE),0)</f>
        <v>0</v>
      </c>
      <c r="D2941">
        <f>IFERROR(VLOOKUP(A2941,[1]Monitoramento_Base!$A:$K,11,FALSE),0)</f>
        <v>0</v>
      </c>
      <c r="E2941">
        <f>IFERROR(VLOOKUP(A2941,[1]Monitoramento_Base!$A:$L,12,FALSE),0)</f>
        <v>0</v>
      </c>
      <c r="F2941">
        <f>IFERROR(VLOOKUP(A2941,[1]Monitoramento_Base!$A:$O,15,FALSE),0)</f>
        <v>0</v>
      </c>
      <c r="G2941">
        <f>IFERROR(VLOOKUP(A2941,[1]Monitoramento_Base!$A:$P,16,FALSE),0)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174331</v>
      </c>
      <c r="K2941">
        <f>IFERROR(VLOOKUP(A2941,[2]Sheet1!$A:$I,7,FALSE),0)</f>
        <v>634113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IFERROR(VLOOKUP(A2942,[1]Monitoramento_Base!$A:$J,7,FALSE),0)</f>
        <v>0</v>
      </c>
      <c r="C2942">
        <f>IFERROR(VLOOKUP(A2942,[1]Monitoramento_Base!$A:$J,8,FALSE),0)</f>
        <v>0</v>
      </c>
      <c r="D2942">
        <f>IFERROR(VLOOKUP(A2942,[1]Monitoramento_Base!$A:$K,11,FALSE),0)</f>
        <v>0</v>
      </c>
      <c r="E2942">
        <f>IFERROR(VLOOKUP(A2942,[1]Monitoramento_Base!$A:$L,12,FALSE),0)</f>
        <v>0</v>
      </c>
      <c r="F2942">
        <f>IFERROR(VLOOKUP(A2942,[1]Monitoramento_Base!$A:$O,15,FALSE),0)</f>
        <v>0</v>
      </c>
      <c r="G2942">
        <f>IFERROR(VLOOKUP(A2942,[1]Monitoramento_Base!$A:$P,16,FALSE),0)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IFERROR(VLOOKUP(A2943,[1]Monitoramento_Base!$A:$J,7,FALSE),0)</f>
        <v>0</v>
      </c>
      <c r="C2943">
        <f>IFERROR(VLOOKUP(A2943,[1]Monitoramento_Base!$A:$J,8,FALSE),0)</f>
        <v>0</v>
      </c>
      <c r="D2943">
        <f>IFERROR(VLOOKUP(A2943,[1]Monitoramento_Base!$A:$K,11,FALSE),0)</f>
        <v>0</v>
      </c>
      <c r="E2943">
        <f>IFERROR(VLOOKUP(A2943,[1]Monitoramento_Base!$A:$L,12,FALSE),0)</f>
        <v>0</v>
      </c>
      <c r="F2943">
        <f>IFERROR(VLOOKUP(A2943,[1]Monitoramento_Base!$A:$O,15,FALSE),0)</f>
        <v>0</v>
      </c>
      <c r="G2943">
        <f>IFERROR(VLOOKUP(A2943,[1]Monitoramento_Base!$A:$P,16,FALSE),0)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IFERROR(VLOOKUP(A2944,[1]Monitoramento_Base!$A:$J,7,FALSE),0)</f>
        <v>0</v>
      </c>
      <c r="C2944">
        <f>IFERROR(VLOOKUP(A2944,[1]Monitoramento_Base!$A:$J,8,FALSE),0)</f>
        <v>0</v>
      </c>
      <c r="D2944">
        <f>IFERROR(VLOOKUP(A2944,[1]Monitoramento_Base!$A:$K,11,FALSE),0)</f>
        <v>0</v>
      </c>
      <c r="E2944">
        <f>IFERROR(VLOOKUP(A2944,[1]Monitoramento_Base!$A:$L,12,FALSE),0)</f>
        <v>0</v>
      </c>
      <c r="F2944">
        <f>IFERROR(VLOOKUP(A2944,[1]Monitoramento_Base!$A:$O,15,FALSE),0)</f>
        <v>0</v>
      </c>
      <c r="G2944">
        <f>IFERROR(VLOOKUP(A2944,[1]Monitoramento_Base!$A:$P,16,FALSE),0)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IFERROR(VLOOKUP(A2945,[1]Monitoramento_Base!$A:$J,7,FALSE),0)</f>
        <v>0</v>
      </c>
      <c r="C2945">
        <f>IFERROR(VLOOKUP(A2945,[1]Monitoramento_Base!$A:$J,8,FALSE),0)</f>
        <v>0</v>
      </c>
      <c r="D2945">
        <f>IFERROR(VLOOKUP(A2945,[1]Monitoramento_Base!$A:$K,11,FALSE),0)</f>
        <v>0</v>
      </c>
      <c r="E2945">
        <f>IFERROR(VLOOKUP(A2945,[1]Monitoramento_Base!$A:$L,12,FALSE),0)</f>
        <v>0</v>
      </c>
      <c r="F2945">
        <f>IFERROR(VLOOKUP(A2945,[1]Monitoramento_Base!$A:$O,15,FALSE),0)</f>
        <v>0</v>
      </c>
      <c r="G2945">
        <f>IFERROR(VLOOKUP(A2945,[1]Monitoramento_Base!$A:$P,16,FALSE),0)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87037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378017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IFERROR(VLOOKUP(A2946,[1]Monitoramento_Base!$A:$J,7,FALSE),0)</f>
        <v>0</v>
      </c>
      <c r="C2946">
        <f>IFERROR(VLOOKUP(A2946,[1]Monitoramento_Base!$A:$J,8,FALSE),0)</f>
        <v>0</v>
      </c>
      <c r="D2946">
        <f>IFERROR(VLOOKUP(A2946,[1]Monitoramento_Base!$A:$K,11,FALSE),0)</f>
        <v>0</v>
      </c>
      <c r="E2946">
        <f>IFERROR(VLOOKUP(A2946,[1]Monitoramento_Base!$A:$L,12,FALSE),0)</f>
        <v>0</v>
      </c>
      <c r="F2946">
        <f>IFERROR(VLOOKUP(A2946,[1]Monitoramento_Base!$A:$O,15,FALSE),0)</f>
        <v>0</v>
      </c>
      <c r="G2946">
        <f>IFERROR(VLOOKUP(A2946,[1]Monitoramento_Base!$A:$P,16,FALSE),0)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98475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492411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IFERROR(VLOOKUP(A2947,[1]Monitoramento_Base!$A:$J,7,FALSE),0)</f>
        <v>0</v>
      </c>
      <c r="C2947">
        <f>IFERROR(VLOOKUP(A2947,[1]Monitoramento_Base!$A:$J,8,FALSE),0)</f>
        <v>0</v>
      </c>
      <c r="D2947">
        <f>IFERROR(VLOOKUP(A2947,[1]Monitoramento_Base!$A:$K,11,FALSE),0)</f>
        <v>0</v>
      </c>
      <c r="E2947">
        <f>IFERROR(VLOOKUP(A2947,[1]Monitoramento_Base!$A:$L,12,FALSE),0)</f>
        <v>0</v>
      </c>
      <c r="F2947">
        <f>IFERROR(VLOOKUP(A2947,[1]Monitoramento_Base!$A:$O,15,FALSE),0)</f>
        <v>0</v>
      </c>
      <c r="G2947">
        <f>IFERROR(VLOOKUP(A2947,[1]Monitoramento_Base!$A:$P,16,FALSE),0)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IFERROR(VLOOKUP(A2948,[1]Monitoramento_Base!$A:$J,7,FALSE),0)</f>
        <v>0</v>
      </c>
      <c r="C2948">
        <f>IFERROR(VLOOKUP(A2948,[1]Monitoramento_Base!$A:$J,8,FALSE),0)</f>
        <v>0</v>
      </c>
      <c r="D2948">
        <f>IFERROR(VLOOKUP(A2948,[1]Monitoramento_Base!$A:$K,11,FALSE),0)</f>
        <v>0</v>
      </c>
      <c r="E2948">
        <f>IFERROR(VLOOKUP(A2948,[1]Monitoramento_Base!$A:$L,12,FALSE),0)</f>
        <v>0</v>
      </c>
      <c r="F2948">
        <f>IFERROR(VLOOKUP(A2948,[1]Monitoramento_Base!$A:$O,15,FALSE),0)</f>
        <v>0</v>
      </c>
      <c r="G2948">
        <f>IFERROR(VLOOKUP(A2948,[1]Monitoramento_Base!$A:$P,16,FALSE),0)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1670949</v>
      </c>
      <c r="L2948">
        <f>IFERROR(VLOOKUP(A2948,[2]Sheet1!$A:$I,8,FALSE),0)</f>
        <v>359589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IFERROR(VLOOKUP(A2949,[1]Monitoramento_Base!$A:$J,7,FALSE),0)</f>
        <v>0</v>
      </c>
      <c r="C2949">
        <f>IFERROR(VLOOKUP(A2949,[1]Monitoramento_Base!$A:$J,8,FALSE),0)</f>
        <v>0</v>
      </c>
      <c r="D2949">
        <f>IFERROR(VLOOKUP(A2949,[1]Monitoramento_Base!$A:$K,11,FALSE),0)</f>
        <v>0</v>
      </c>
      <c r="E2949">
        <f>IFERROR(VLOOKUP(A2949,[1]Monitoramento_Base!$A:$L,12,FALSE),0)</f>
        <v>0</v>
      </c>
      <c r="F2949">
        <f>IFERROR(VLOOKUP(A2949,[1]Monitoramento_Base!$A:$O,15,FALSE),0)</f>
        <v>0</v>
      </c>
      <c r="G2949">
        <f>IFERROR(VLOOKUP(A2949,[1]Monitoramento_Base!$A:$P,16,FALSE),0)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IFERROR(VLOOKUP(A2950,[1]Monitoramento_Base!$A:$J,7,FALSE),0)</f>
        <v>0</v>
      </c>
      <c r="C2950">
        <f>IFERROR(VLOOKUP(A2950,[1]Monitoramento_Base!$A:$J,8,FALSE),0)</f>
        <v>0</v>
      </c>
      <c r="D2950">
        <f>IFERROR(VLOOKUP(A2950,[1]Monitoramento_Base!$A:$K,11,FALSE),0)</f>
        <v>0</v>
      </c>
      <c r="E2950">
        <f>IFERROR(VLOOKUP(A2950,[1]Monitoramento_Base!$A:$L,12,FALSE),0)</f>
        <v>0</v>
      </c>
      <c r="F2950">
        <f>IFERROR(VLOOKUP(A2950,[1]Monitoramento_Base!$A:$O,15,FALSE),0)</f>
        <v>0</v>
      </c>
      <c r="G2950">
        <f>IFERROR(VLOOKUP(A2950,[1]Monitoramento_Base!$A:$P,16,FALSE),0)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73274</v>
      </c>
      <c r="K2950">
        <f>IFERROR(VLOOKUP(A2950,[2]Sheet1!$A:$I,7,FALSE),0)</f>
        <v>269023</v>
      </c>
      <c r="L2950">
        <f>IFERROR(VLOOKUP(A2950,[2]Sheet1!$A:$I,8,FALSE),0)</f>
        <v>0</v>
      </c>
      <c r="M2950">
        <f>IFERROR(VLOOKUP(A2950,[2]Sheet1!$A:$I,9,FALSE),0)</f>
        <v>208651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IFERROR(VLOOKUP(A2951,[1]Monitoramento_Base!$A:$J,7,FALSE),0)</f>
        <v>0</v>
      </c>
      <c r="C2951">
        <f>IFERROR(VLOOKUP(A2951,[1]Monitoramento_Base!$A:$J,8,FALSE),0)</f>
        <v>0</v>
      </c>
      <c r="D2951">
        <f>IFERROR(VLOOKUP(A2951,[1]Monitoramento_Base!$A:$K,11,FALSE),0)</f>
        <v>0</v>
      </c>
      <c r="E2951">
        <f>IFERROR(VLOOKUP(A2951,[1]Monitoramento_Base!$A:$L,12,FALSE),0)</f>
        <v>0</v>
      </c>
      <c r="F2951">
        <f>IFERROR(VLOOKUP(A2951,[1]Monitoramento_Base!$A:$O,15,FALSE),0)</f>
        <v>0</v>
      </c>
      <c r="G2951">
        <f>IFERROR(VLOOKUP(A2951,[1]Monitoramento_Base!$A:$P,16,FALSE),0)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119987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576780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IFERROR(VLOOKUP(A2952,[1]Monitoramento_Base!$A:$J,7,FALSE),0)</f>
        <v>0</v>
      </c>
      <c r="C2952">
        <f>IFERROR(VLOOKUP(A2952,[1]Monitoramento_Base!$A:$J,8,FALSE),0)</f>
        <v>0</v>
      </c>
      <c r="D2952">
        <f>IFERROR(VLOOKUP(A2952,[1]Monitoramento_Base!$A:$K,11,FALSE),0)</f>
        <v>0</v>
      </c>
      <c r="E2952">
        <f>IFERROR(VLOOKUP(A2952,[1]Monitoramento_Base!$A:$L,12,FALSE),0)</f>
        <v>0</v>
      </c>
      <c r="F2952">
        <f>IFERROR(VLOOKUP(A2952,[1]Monitoramento_Base!$A:$O,15,FALSE),0)</f>
        <v>0</v>
      </c>
      <c r="G2952">
        <f>IFERROR(VLOOKUP(A2952,[1]Monitoramento_Base!$A:$P,16,FALSE),0)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36841</v>
      </c>
      <c r="K2952">
        <f>IFERROR(VLOOKUP(A2952,[2]Sheet1!$A:$I,7,FALSE),0)</f>
        <v>716313</v>
      </c>
      <c r="L2952">
        <f>IFERROR(VLOOKUP(A2952,[2]Sheet1!$A:$I,8,FALSE),0)</f>
        <v>1879</v>
      </c>
      <c r="M2952">
        <f>IFERROR(VLOOKUP(A2952,[2]Sheet1!$A:$I,9,FALSE),0)</f>
        <v>636439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IFERROR(VLOOKUP(A2953,[1]Monitoramento_Base!$A:$J,7,FALSE),0)</f>
        <v>0</v>
      </c>
      <c r="C2953">
        <f>IFERROR(VLOOKUP(A2953,[1]Monitoramento_Base!$A:$J,8,FALSE),0)</f>
        <v>0</v>
      </c>
      <c r="D2953">
        <f>IFERROR(VLOOKUP(A2953,[1]Monitoramento_Base!$A:$K,11,FALSE),0)</f>
        <v>0</v>
      </c>
      <c r="E2953">
        <f>IFERROR(VLOOKUP(A2953,[1]Monitoramento_Base!$A:$L,12,FALSE),0)</f>
        <v>0</v>
      </c>
      <c r="F2953">
        <f>IFERROR(VLOOKUP(A2953,[1]Monitoramento_Base!$A:$O,15,FALSE),0)</f>
        <v>0</v>
      </c>
      <c r="G2953">
        <f>IFERROR(VLOOKUP(A2953,[1]Monitoramento_Base!$A:$P,16,FALSE),0)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IFERROR(VLOOKUP(A2954,[1]Monitoramento_Base!$A:$J,7,FALSE),0)</f>
        <v>0</v>
      </c>
      <c r="C2954">
        <f>IFERROR(VLOOKUP(A2954,[1]Monitoramento_Base!$A:$J,8,FALSE),0)</f>
        <v>14312359</v>
      </c>
      <c r="D2954">
        <f>IFERROR(VLOOKUP(A2954,[1]Monitoramento_Base!$A:$K,11,FALSE),0)</f>
        <v>0</v>
      </c>
      <c r="E2954">
        <f>IFERROR(VLOOKUP(A2954,[1]Monitoramento_Base!$A:$L,12,FALSE),0)</f>
        <v>13850670</v>
      </c>
      <c r="F2954">
        <f>IFERROR(VLOOKUP(A2954,[1]Monitoramento_Base!$A:$O,15,FALSE),0)</f>
        <v>0</v>
      </c>
      <c r="G2954">
        <f>IFERROR(VLOOKUP(A2954,[1]Monitoramento_Base!$A:$P,16,FALSE),0)</f>
        <v>9233780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94769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303759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IFERROR(VLOOKUP(A2955,[1]Monitoramento_Base!$A:$J,7,FALSE),0)</f>
        <v>0</v>
      </c>
      <c r="C2955">
        <f>IFERROR(VLOOKUP(A2955,[1]Monitoramento_Base!$A:$J,8,FALSE),0)</f>
        <v>0</v>
      </c>
      <c r="D2955">
        <f>IFERROR(VLOOKUP(A2955,[1]Monitoramento_Base!$A:$K,11,FALSE),0)</f>
        <v>0</v>
      </c>
      <c r="E2955">
        <f>IFERROR(VLOOKUP(A2955,[1]Monitoramento_Base!$A:$L,12,FALSE),0)</f>
        <v>0</v>
      </c>
      <c r="F2955">
        <f>IFERROR(VLOOKUP(A2955,[1]Monitoramento_Base!$A:$O,15,FALSE),0)</f>
        <v>0</v>
      </c>
      <c r="G2955">
        <f>IFERROR(VLOOKUP(A2955,[1]Monitoramento_Base!$A:$P,16,FALSE),0)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150424</v>
      </c>
      <c r="Q2955">
        <f>IFERROR(VLOOKUP(A2955,[3]Sheet1!$A:$G,5,FALSE),0)</f>
        <v>39670</v>
      </c>
      <c r="R2955">
        <f>IFERROR(VLOOKUP(A2955,[3]Sheet1!$A:$G,6,FALSE),0)</f>
        <v>58117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IFERROR(VLOOKUP(A2956,[1]Monitoramento_Base!$A:$J,7,FALSE),0)</f>
        <v>0</v>
      </c>
      <c r="C2956">
        <f>IFERROR(VLOOKUP(A2956,[1]Monitoramento_Base!$A:$J,8,FALSE),0)</f>
        <v>0</v>
      </c>
      <c r="D2956">
        <f>IFERROR(VLOOKUP(A2956,[1]Monitoramento_Base!$A:$K,11,FALSE),0)</f>
        <v>0</v>
      </c>
      <c r="E2956">
        <f>IFERROR(VLOOKUP(A2956,[1]Monitoramento_Base!$A:$L,12,FALSE),0)</f>
        <v>0</v>
      </c>
      <c r="F2956">
        <f>IFERROR(VLOOKUP(A2956,[1]Monitoramento_Base!$A:$O,15,FALSE),0)</f>
        <v>0</v>
      </c>
      <c r="G2956">
        <f>IFERROR(VLOOKUP(A2956,[1]Monitoramento_Base!$A:$P,16,FALSE),0)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48731</v>
      </c>
      <c r="K2956">
        <f>IFERROR(VLOOKUP(A2956,[2]Sheet1!$A:$I,7,FALSE),0)</f>
        <v>375573</v>
      </c>
      <c r="L2956">
        <f>IFERROR(VLOOKUP(A2956,[2]Sheet1!$A:$I,8,FALSE),0)</f>
        <v>0</v>
      </c>
      <c r="M2956">
        <f>IFERROR(VLOOKUP(A2956,[2]Sheet1!$A:$I,9,FALSE),0)</f>
        <v>429316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IFERROR(VLOOKUP(A2957,[1]Monitoramento_Base!$A:$J,7,FALSE),0)</f>
        <v>0</v>
      </c>
      <c r="C2957">
        <f>IFERROR(VLOOKUP(A2957,[1]Monitoramento_Base!$A:$J,8,FALSE),0)</f>
        <v>0</v>
      </c>
      <c r="D2957">
        <f>IFERROR(VLOOKUP(A2957,[1]Monitoramento_Base!$A:$K,11,FALSE),0)</f>
        <v>0</v>
      </c>
      <c r="E2957">
        <f>IFERROR(VLOOKUP(A2957,[1]Monitoramento_Base!$A:$L,12,FALSE),0)</f>
        <v>0</v>
      </c>
      <c r="F2957">
        <f>IFERROR(VLOOKUP(A2957,[1]Monitoramento_Base!$A:$O,15,FALSE),0)</f>
        <v>0</v>
      </c>
      <c r="G2957">
        <f>IFERROR(VLOOKUP(A2957,[1]Monitoramento_Base!$A:$P,16,FALSE),0)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43583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158418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IFERROR(VLOOKUP(A2958,[1]Monitoramento_Base!$A:$J,7,FALSE),0)</f>
        <v>0</v>
      </c>
      <c r="C2958">
        <f>IFERROR(VLOOKUP(A2958,[1]Monitoramento_Base!$A:$J,8,FALSE),0)</f>
        <v>0</v>
      </c>
      <c r="D2958">
        <f>IFERROR(VLOOKUP(A2958,[1]Monitoramento_Base!$A:$K,11,FALSE),0)</f>
        <v>0</v>
      </c>
      <c r="E2958">
        <f>IFERROR(VLOOKUP(A2958,[1]Monitoramento_Base!$A:$L,12,FALSE),0)</f>
        <v>0</v>
      </c>
      <c r="F2958">
        <f>IFERROR(VLOOKUP(A2958,[1]Monitoramento_Base!$A:$O,15,FALSE),0)</f>
        <v>0</v>
      </c>
      <c r="G2958">
        <f>IFERROR(VLOOKUP(A2958,[1]Monitoramento_Base!$A:$P,16,FALSE),0)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55833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711252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IFERROR(VLOOKUP(A2959,[1]Monitoramento_Base!$A:$J,7,FALSE),0)</f>
        <v>0</v>
      </c>
      <c r="C2959">
        <f>IFERROR(VLOOKUP(A2959,[1]Monitoramento_Base!$A:$J,8,FALSE),0)</f>
        <v>4878501</v>
      </c>
      <c r="D2959">
        <f>IFERROR(VLOOKUP(A2959,[1]Monitoramento_Base!$A:$K,11,FALSE),0)</f>
        <v>0</v>
      </c>
      <c r="E2959">
        <f>IFERROR(VLOOKUP(A2959,[1]Monitoramento_Base!$A:$L,12,FALSE),0)</f>
        <v>4721130</v>
      </c>
      <c r="F2959">
        <f>IFERROR(VLOOKUP(A2959,[1]Monitoramento_Base!$A:$O,15,FALSE),0)</f>
        <v>0</v>
      </c>
      <c r="G2959">
        <f>IFERROR(VLOOKUP(A2959,[1]Monitoramento_Base!$A:$P,16,FALSE),0)</f>
        <v>3147420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38228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176329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IFERROR(VLOOKUP(A2960,[1]Monitoramento_Base!$A:$J,7,FALSE),0)</f>
        <v>0</v>
      </c>
      <c r="C2960">
        <f>IFERROR(VLOOKUP(A2960,[1]Monitoramento_Base!$A:$J,8,FALSE),0)</f>
        <v>0</v>
      </c>
      <c r="D2960">
        <f>IFERROR(VLOOKUP(A2960,[1]Monitoramento_Base!$A:$K,11,FALSE),0)</f>
        <v>0</v>
      </c>
      <c r="E2960">
        <f>IFERROR(VLOOKUP(A2960,[1]Monitoramento_Base!$A:$L,12,FALSE),0)</f>
        <v>0</v>
      </c>
      <c r="F2960">
        <f>IFERROR(VLOOKUP(A2960,[1]Monitoramento_Base!$A:$O,15,FALSE),0)</f>
        <v>0</v>
      </c>
      <c r="G2960">
        <f>IFERROR(VLOOKUP(A2960,[1]Monitoramento_Base!$A:$P,16,FALSE),0)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341930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IFERROR(VLOOKUP(A2961,[1]Monitoramento_Base!$A:$J,7,FALSE),0)</f>
        <v>392115</v>
      </c>
      <c r="C2961">
        <f>IFERROR(VLOOKUP(A2961,[1]Monitoramento_Base!$A:$J,8,FALSE),0)</f>
        <v>58401957</v>
      </c>
      <c r="D2961">
        <f>IFERROR(VLOOKUP(A2961,[1]Monitoramento_Base!$A:$K,11,FALSE),0)</f>
        <v>376317</v>
      </c>
      <c r="E2961">
        <f>IFERROR(VLOOKUP(A2961,[1]Monitoramento_Base!$A:$L,12,FALSE),0)</f>
        <v>62616155</v>
      </c>
      <c r="F2961">
        <f>IFERROR(VLOOKUP(A2961,[1]Monitoramento_Base!$A:$O,15,FALSE),0)</f>
        <v>258016</v>
      </c>
      <c r="G2961">
        <f>IFERROR(VLOOKUP(A2961,[1]Monitoramento_Base!$A:$P,16,FALSE),0)</f>
        <v>41226741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IFERROR(VLOOKUP(A2962,[1]Monitoramento_Base!$A:$J,7,FALSE),0)</f>
        <v>0</v>
      </c>
      <c r="C2962">
        <f>IFERROR(VLOOKUP(A2962,[1]Monitoramento_Base!$A:$J,8,FALSE),0)</f>
        <v>0</v>
      </c>
      <c r="D2962">
        <f>IFERROR(VLOOKUP(A2962,[1]Monitoramento_Base!$A:$K,11,FALSE),0)</f>
        <v>0</v>
      </c>
      <c r="E2962">
        <f>IFERROR(VLOOKUP(A2962,[1]Monitoramento_Base!$A:$L,12,FALSE),0)</f>
        <v>0</v>
      </c>
      <c r="F2962">
        <f>IFERROR(VLOOKUP(A2962,[1]Monitoramento_Base!$A:$O,15,FALSE),0)</f>
        <v>0</v>
      </c>
      <c r="G2962">
        <f>IFERROR(VLOOKUP(A2962,[1]Monitoramento_Base!$A:$P,16,FALSE),0)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111065</v>
      </c>
      <c r="K2962">
        <f>IFERROR(VLOOKUP(A2962,[2]Sheet1!$A:$I,7,FALSE),0)</f>
        <v>283080</v>
      </c>
      <c r="L2962">
        <f>IFERROR(VLOOKUP(A2962,[2]Sheet1!$A:$I,8,FALSE),0)</f>
        <v>38611</v>
      </c>
      <c r="M2962">
        <f>IFERROR(VLOOKUP(A2962,[2]Sheet1!$A:$I,9,FALSE),0)</f>
        <v>310843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IFERROR(VLOOKUP(A2963,[1]Monitoramento_Base!$A:$J,7,FALSE),0)</f>
        <v>0</v>
      </c>
      <c r="C2963">
        <f>IFERROR(VLOOKUP(A2963,[1]Monitoramento_Base!$A:$J,8,FALSE),0)</f>
        <v>0</v>
      </c>
      <c r="D2963">
        <f>IFERROR(VLOOKUP(A2963,[1]Monitoramento_Base!$A:$K,11,FALSE),0)</f>
        <v>0</v>
      </c>
      <c r="E2963">
        <f>IFERROR(VLOOKUP(A2963,[1]Monitoramento_Base!$A:$L,12,FALSE),0)</f>
        <v>0</v>
      </c>
      <c r="F2963">
        <f>IFERROR(VLOOKUP(A2963,[1]Monitoramento_Base!$A:$O,15,FALSE),0)</f>
        <v>0</v>
      </c>
      <c r="G2963">
        <f>IFERROR(VLOOKUP(A2963,[1]Monitoramento_Base!$A:$P,16,FALSE),0)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IFERROR(VLOOKUP(A2964,[1]Monitoramento_Base!$A:$J,7,FALSE),0)</f>
        <v>0</v>
      </c>
      <c r="C2964">
        <f>IFERROR(VLOOKUP(A2964,[1]Monitoramento_Base!$A:$J,8,FALSE),0)</f>
        <v>0</v>
      </c>
      <c r="D2964">
        <f>IFERROR(VLOOKUP(A2964,[1]Monitoramento_Base!$A:$K,11,FALSE),0)</f>
        <v>0</v>
      </c>
      <c r="E2964">
        <f>IFERROR(VLOOKUP(A2964,[1]Monitoramento_Base!$A:$L,12,FALSE),0)</f>
        <v>0</v>
      </c>
      <c r="F2964">
        <f>IFERROR(VLOOKUP(A2964,[1]Monitoramento_Base!$A:$O,15,FALSE),0)</f>
        <v>0</v>
      </c>
      <c r="G2964">
        <f>IFERROR(VLOOKUP(A2964,[1]Monitoramento_Base!$A:$P,16,FALSE),0)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163909</v>
      </c>
      <c r="K2964">
        <f>IFERROR(VLOOKUP(A2964,[2]Sheet1!$A:$I,7,FALSE),0)</f>
        <v>6562258</v>
      </c>
      <c r="L2964">
        <f>IFERROR(VLOOKUP(A2964,[2]Sheet1!$A:$I,8,FALSE),0)</f>
        <v>92626</v>
      </c>
      <c r="M2964">
        <f>IFERROR(VLOOKUP(A2964,[2]Sheet1!$A:$I,9,FALSE),0)</f>
        <v>6648320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IFERROR(VLOOKUP(A2965,[1]Monitoramento_Base!$A:$J,7,FALSE),0)</f>
        <v>0</v>
      </c>
      <c r="C2965">
        <f>IFERROR(VLOOKUP(A2965,[1]Monitoramento_Base!$A:$J,8,FALSE),0)</f>
        <v>19358012</v>
      </c>
      <c r="D2965">
        <f>IFERROR(VLOOKUP(A2965,[1]Monitoramento_Base!$A:$K,11,FALSE),0)</f>
        <v>0</v>
      </c>
      <c r="E2965">
        <f>IFERROR(VLOOKUP(A2965,[1]Monitoramento_Base!$A:$L,12,FALSE),0)</f>
        <v>18733560</v>
      </c>
      <c r="F2965">
        <f>IFERROR(VLOOKUP(A2965,[1]Monitoramento_Base!$A:$O,15,FALSE),0)</f>
        <v>0</v>
      </c>
      <c r="G2965">
        <f>IFERROR(VLOOKUP(A2965,[1]Monitoramento_Base!$A:$P,16,FALSE),0)</f>
        <v>12489040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IFERROR(VLOOKUP(A2966,[1]Monitoramento_Base!$A:$J,7,FALSE),0)</f>
        <v>0</v>
      </c>
      <c r="C2966">
        <f>IFERROR(VLOOKUP(A2966,[1]Monitoramento_Base!$A:$J,8,FALSE),0)</f>
        <v>0</v>
      </c>
      <c r="D2966">
        <f>IFERROR(VLOOKUP(A2966,[1]Monitoramento_Base!$A:$K,11,FALSE),0)</f>
        <v>0</v>
      </c>
      <c r="E2966">
        <f>IFERROR(VLOOKUP(A2966,[1]Monitoramento_Base!$A:$L,12,FALSE),0)</f>
        <v>0</v>
      </c>
      <c r="F2966">
        <f>IFERROR(VLOOKUP(A2966,[1]Monitoramento_Base!$A:$O,15,FALSE),0)</f>
        <v>0</v>
      </c>
      <c r="G2966">
        <f>IFERROR(VLOOKUP(A2966,[1]Monitoramento_Base!$A:$P,16,FALSE),0)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64163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282116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IFERROR(VLOOKUP(A2967,[1]Monitoramento_Base!$A:$J,7,FALSE),0)</f>
        <v>0</v>
      </c>
      <c r="C2967">
        <f>IFERROR(VLOOKUP(A2967,[1]Monitoramento_Base!$A:$J,8,FALSE),0)</f>
        <v>9339618</v>
      </c>
      <c r="D2967">
        <f>IFERROR(VLOOKUP(A2967,[1]Monitoramento_Base!$A:$K,11,FALSE),0)</f>
        <v>0</v>
      </c>
      <c r="E2967">
        <f>IFERROR(VLOOKUP(A2967,[1]Monitoramento_Base!$A:$L,12,FALSE),0)</f>
        <v>9038340</v>
      </c>
      <c r="F2967">
        <f>IFERROR(VLOOKUP(A2967,[1]Monitoramento_Base!$A:$O,15,FALSE),0)</f>
        <v>0</v>
      </c>
      <c r="G2967">
        <f>IFERROR(VLOOKUP(A2967,[1]Monitoramento_Base!$A:$P,16,FALSE),0)</f>
        <v>6025560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757119</v>
      </c>
      <c r="R2967">
        <f>IFERROR(VLOOKUP(A2967,[3]Sheet1!$A:$G,6,FALSE),0)</f>
        <v>126862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IFERROR(VLOOKUP(A2968,[1]Monitoramento_Base!$A:$J,7,FALSE),0)</f>
        <v>0</v>
      </c>
      <c r="C2968">
        <f>IFERROR(VLOOKUP(A2968,[1]Monitoramento_Base!$A:$J,8,FALSE),0)</f>
        <v>0</v>
      </c>
      <c r="D2968">
        <f>IFERROR(VLOOKUP(A2968,[1]Monitoramento_Base!$A:$K,11,FALSE),0)</f>
        <v>0</v>
      </c>
      <c r="E2968">
        <f>IFERROR(VLOOKUP(A2968,[1]Monitoramento_Base!$A:$L,12,FALSE),0)</f>
        <v>0</v>
      </c>
      <c r="F2968">
        <f>IFERROR(VLOOKUP(A2968,[1]Monitoramento_Base!$A:$O,15,FALSE),0)</f>
        <v>0</v>
      </c>
      <c r="G2968">
        <f>IFERROR(VLOOKUP(A2968,[1]Monitoramento_Base!$A:$P,16,FALSE),0)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IFERROR(VLOOKUP(A2969,[1]Monitoramento_Base!$A:$J,7,FALSE),0)</f>
        <v>0</v>
      </c>
      <c r="C2969">
        <f>IFERROR(VLOOKUP(A2969,[1]Monitoramento_Base!$A:$J,8,FALSE),0)</f>
        <v>0</v>
      </c>
      <c r="D2969">
        <f>IFERROR(VLOOKUP(A2969,[1]Monitoramento_Base!$A:$K,11,FALSE),0)</f>
        <v>0</v>
      </c>
      <c r="E2969">
        <f>IFERROR(VLOOKUP(A2969,[1]Monitoramento_Base!$A:$L,12,FALSE),0)</f>
        <v>0</v>
      </c>
      <c r="F2969">
        <f>IFERROR(VLOOKUP(A2969,[1]Monitoramento_Base!$A:$O,15,FALSE),0)</f>
        <v>0</v>
      </c>
      <c r="G2969">
        <f>IFERROR(VLOOKUP(A2969,[1]Monitoramento_Base!$A:$P,16,FALSE),0)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55519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357773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IFERROR(VLOOKUP(A2970,[1]Monitoramento_Base!$A:$J,7,FALSE),0)</f>
        <v>0</v>
      </c>
      <c r="C2970">
        <f>IFERROR(VLOOKUP(A2970,[1]Monitoramento_Base!$A:$J,8,FALSE),0)</f>
        <v>0</v>
      </c>
      <c r="D2970">
        <f>IFERROR(VLOOKUP(A2970,[1]Monitoramento_Base!$A:$K,11,FALSE),0)</f>
        <v>0</v>
      </c>
      <c r="E2970">
        <f>IFERROR(VLOOKUP(A2970,[1]Monitoramento_Base!$A:$L,12,FALSE),0)</f>
        <v>0</v>
      </c>
      <c r="F2970">
        <f>IFERROR(VLOOKUP(A2970,[1]Monitoramento_Base!$A:$O,15,FALSE),0)</f>
        <v>0</v>
      </c>
      <c r="G2970">
        <f>IFERROR(VLOOKUP(A2970,[1]Monitoramento_Base!$A:$P,16,FALSE),0)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87969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Sim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IFERROR(VLOOKUP(A2971,[1]Monitoramento_Base!$A:$J,7,FALSE),0)</f>
        <v>0</v>
      </c>
      <c r="C2971">
        <f>IFERROR(VLOOKUP(A2971,[1]Monitoramento_Base!$A:$J,8,FALSE),0)</f>
        <v>15192139</v>
      </c>
      <c r="D2971">
        <f>IFERROR(VLOOKUP(A2971,[1]Monitoramento_Base!$A:$K,11,FALSE),0)</f>
        <v>0</v>
      </c>
      <c r="E2971">
        <f>IFERROR(VLOOKUP(A2971,[1]Monitoramento_Base!$A:$L,12,FALSE),0)</f>
        <v>14702070</v>
      </c>
      <c r="F2971">
        <f>IFERROR(VLOOKUP(A2971,[1]Monitoramento_Base!$A:$O,15,FALSE),0)</f>
        <v>0</v>
      </c>
      <c r="G2971">
        <f>IFERROR(VLOOKUP(A2971,[1]Monitoramento_Base!$A:$P,16,FALSE),0)</f>
        <v>9801380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39285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327762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IFERROR(VLOOKUP(A2972,[1]Monitoramento_Base!$A:$J,7,FALSE),0)</f>
        <v>0</v>
      </c>
      <c r="C2972">
        <f>IFERROR(VLOOKUP(A2972,[1]Monitoramento_Base!$A:$J,8,FALSE),0)</f>
        <v>0</v>
      </c>
      <c r="D2972">
        <f>IFERROR(VLOOKUP(A2972,[1]Monitoramento_Base!$A:$K,11,FALSE),0)</f>
        <v>0</v>
      </c>
      <c r="E2972">
        <f>IFERROR(VLOOKUP(A2972,[1]Monitoramento_Base!$A:$L,12,FALSE),0)</f>
        <v>0</v>
      </c>
      <c r="F2972">
        <f>IFERROR(VLOOKUP(A2972,[1]Monitoramento_Base!$A:$O,15,FALSE),0)</f>
        <v>0</v>
      </c>
      <c r="G2972">
        <f>IFERROR(VLOOKUP(A2972,[1]Monitoramento_Base!$A:$P,16,FALSE),0)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32661</v>
      </c>
      <c r="K2972">
        <f>IFERROR(VLOOKUP(A2972,[2]Sheet1!$A:$I,7,FALSE),0)</f>
        <v>7425387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IFERROR(VLOOKUP(A2973,[1]Monitoramento_Base!$A:$J,7,FALSE),0)</f>
        <v>0</v>
      </c>
      <c r="C2973">
        <f>IFERROR(VLOOKUP(A2973,[1]Monitoramento_Base!$A:$J,8,FALSE),0)</f>
        <v>0</v>
      </c>
      <c r="D2973">
        <f>IFERROR(VLOOKUP(A2973,[1]Monitoramento_Base!$A:$K,11,FALSE),0)</f>
        <v>0</v>
      </c>
      <c r="E2973">
        <f>IFERROR(VLOOKUP(A2973,[1]Monitoramento_Base!$A:$L,12,FALSE),0)</f>
        <v>0</v>
      </c>
      <c r="F2973">
        <f>IFERROR(VLOOKUP(A2973,[1]Monitoramento_Base!$A:$O,15,FALSE),0)</f>
        <v>0</v>
      </c>
      <c r="G2973">
        <f>IFERROR(VLOOKUP(A2973,[1]Monitoramento_Base!$A:$P,16,FALSE),0)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108615</v>
      </c>
      <c r="Q2973">
        <f>IFERROR(VLOOKUP(A2973,[3]Sheet1!$A:$G,5,FALSE),0)</f>
        <v>1153195</v>
      </c>
      <c r="R2973">
        <f>IFERROR(VLOOKUP(A2973,[3]Sheet1!$A:$G,6,FALSE),0)</f>
        <v>42537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IFERROR(VLOOKUP(A2974,[1]Monitoramento_Base!$A:$J,7,FALSE),0)</f>
        <v>0</v>
      </c>
      <c r="C2974">
        <f>IFERROR(VLOOKUP(A2974,[1]Monitoramento_Base!$A:$J,8,FALSE),0)</f>
        <v>12249712</v>
      </c>
      <c r="D2974">
        <f>IFERROR(VLOOKUP(A2974,[1]Monitoramento_Base!$A:$K,11,FALSE),0)</f>
        <v>0</v>
      </c>
      <c r="E2974">
        <f>IFERROR(VLOOKUP(A2974,[1]Monitoramento_Base!$A:$L,12,FALSE),0)</f>
        <v>11854560</v>
      </c>
      <c r="F2974">
        <f>IFERROR(VLOOKUP(A2974,[1]Monitoramento_Base!$A:$O,15,FALSE),0)</f>
        <v>0</v>
      </c>
      <c r="G2974">
        <f>IFERROR(VLOOKUP(A2974,[1]Monitoramento_Base!$A:$P,16,FALSE),0)</f>
        <v>7903040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IFERROR(VLOOKUP(A2975,[1]Monitoramento_Base!$A:$J,7,FALSE),0)</f>
        <v>0</v>
      </c>
      <c r="C2975">
        <f>IFERROR(VLOOKUP(A2975,[1]Monitoramento_Base!$A:$J,8,FALSE),0)</f>
        <v>0</v>
      </c>
      <c r="D2975">
        <f>IFERROR(VLOOKUP(A2975,[1]Monitoramento_Base!$A:$K,11,FALSE),0)</f>
        <v>0</v>
      </c>
      <c r="E2975">
        <f>IFERROR(VLOOKUP(A2975,[1]Monitoramento_Base!$A:$L,12,FALSE),0)</f>
        <v>0</v>
      </c>
      <c r="F2975">
        <f>IFERROR(VLOOKUP(A2975,[1]Monitoramento_Base!$A:$O,15,FALSE),0)</f>
        <v>0</v>
      </c>
      <c r="G2975">
        <f>IFERROR(VLOOKUP(A2975,[1]Monitoramento_Base!$A:$P,16,FALSE),0)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IFERROR(VLOOKUP(A2976,[1]Monitoramento_Base!$A:$J,7,FALSE),0)</f>
        <v>0</v>
      </c>
      <c r="C2976">
        <f>IFERROR(VLOOKUP(A2976,[1]Monitoramento_Base!$A:$J,8,FALSE),0)</f>
        <v>0</v>
      </c>
      <c r="D2976">
        <f>IFERROR(VLOOKUP(A2976,[1]Monitoramento_Base!$A:$K,11,FALSE),0)</f>
        <v>0</v>
      </c>
      <c r="E2976">
        <f>IFERROR(VLOOKUP(A2976,[1]Monitoramento_Base!$A:$L,12,FALSE),0)</f>
        <v>0</v>
      </c>
      <c r="F2976">
        <f>IFERROR(VLOOKUP(A2976,[1]Monitoramento_Base!$A:$O,15,FALSE),0)</f>
        <v>0</v>
      </c>
      <c r="G2976">
        <f>IFERROR(VLOOKUP(A2976,[1]Monitoramento_Base!$A:$P,16,FALSE),0)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32819</v>
      </c>
      <c r="K2976">
        <f>IFERROR(VLOOKUP(A2976,[2]Sheet1!$A:$I,7,FALSE),0)</f>
        <v>163507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IFERROR(VLOOKUP(A2977,[1]Monitoramento_Base!$A:$J,7,FALSE),0)</f>
        <v>0</v>
      </c>
      <c r="C2977">
        <f>IFERROR(VLOOKUP(A2977,[1]Monitoramento_Base!$A:$J,8,FALSE),0)</f>
        <v>0</v>
      </c>
      <c r="D2977">
        <f>IFERROR(VLOOKUP(A2977,[1]Monitoramento_Base!$A:$K,11,FALSE),0)</f>
        <v>0</v>
      </c>
      <c r="E2977">
        <f>IFERROR(VLOOKUP(A2977,[1]Monitoramento_Base!$A:$L,12,FALSE),0)</f>
        <v>0</v>
      </c>
      <c r="F2977">
        <f>IFERROR(VLOOKUP(A2977,[1]Monitoramento_Base!$A:$O,15,FALSE),0)</f>
        <v>0</v>
      </c>
      <c r="G2977">
        <f>IFERROR(VLOOKUP(A2977,[1]Monitoramento_Base!$A:$P,16,FALSE),0)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38118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692601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Sim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IFERROR(VLOOKUP(A2978,[1]Monitoramento_Base!$A:$J,7,FALSE),0)</f>
        <v>0</v>
      </c>
      <c r="C2978">
        <f>IFERROR(VLOOKUP(A2978,[1]Monitoramento_Base!$A:$J,8,FALSE),0)</f>
        <v>14560514</v>
      </c>
      <c r="D2978">
        <f>IFERROR(VLOOKUP(A2978,[1]Monitoramento_Base!$A:$K,11,FALSE),0)</f>
        <v>0</v>
      </c>
      <c r="E2978">
        <f>IFERROR(VLOOKUP(A2978,[1]Monitoramento_Base!$A:$L,12,FALSE),0)</f>
        <v>14090820</v>
      </c>
      <c r="F2978">
        <f>IFERROR(VLOOKUP(A2978,[1]Monitoramento_Base!$A:$O,15,FALSE),0)</f>
        <v>0</v>
      </c>
      <c r="G2978">
        <f>IFERROR(VLOOKUP(A2978,[1]Monitoramento_Base!$A:$P,16,FALSE),0)</f>
        <v>9393880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IFERROR(VLOOKUP(A2979,[1]Monitoramento_Base!$A:$J,7,FALSE),0)</f>
        <v>0</v>
      </c>
      <c r="C2979">
        <f>IFERROR(VLOOKUP(A2979,[1]Monitoramento_Base!$A:$J,8,FALSE),0)</f>
        <v>0</v>
      </c>
      <c r="D2979">
        <f>IFERROR(VLOOKUP(A2979,[1]Monitoramento_Base!$A:$K,11,FALSE),0)</f>
        <v>0</v>
      </c>
      <c r="E2979">
        <f>IFERROR(VLOOKUP(A2979,[1]Monitoramento_Base!$A:$L,12,FALSE),0)</f>
        <v>0</v>
      </c>
      <c r="F2979">
        <f>IFERROR(VLOOKUP(A2979,[1]Monitoramento_Base!$A:$O,15,FALSE),0)</f>
        <v>0</v>
      </c>
      <c r="G2979">
        <f>IFERROR(VLOOKUP(A2979,[1]Monitoramento_Base!$A:$P,16,FALSE),0)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IFERROR(VLOOKUP(A2980,[1]Monitoramento_Base!$A:$J,7,FALSE),0)</f>
        <v>0</v>
      </c>
      <c r="C2980">
        <f>IFERROR(VLOOKUP(A2980,[1]Monitoramento_Base!$A:$J,8,FALSE),0)</f>
        <v>0</v>
      </c>
      <c r="D2980">
        <f>IFERROR(VLOOKUP(A2980,[1]Monitoramento_Base!$A:$K,11,FALSE),0)</f>
        <v>0</v>
      </c>
      <c r="E2980">
        <f>IFERROR(VLOOKUP(A2980,[1]Monitoramento_Base!$A:$L,12,FALSE),0)</f>
        <v>0</v>
      </c>
      <c r="F2980">
        <f>IFERROR(VLOOKUP(A2980,[1]Monitoramento_Base!$A:$O,15,FALSE),0)</f>
        <v>0</v>
      </c>
      <c r="G2980">
        <f>IFERROR(VLOOKUP(A2980,[1]Monitoramento_Base!$A:$P,16,FALSE),0)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IFERROR(VLOOKUP(A2981,[1]Monitoramento_Base!$A:$J,7,FALSE),0)</f>
        <v>0</v>
      </c>
      <c r="C2981">
        <f>IFERROR(VLOOKUP(A2981,[1]Monitoramento_Base!$A:$J,8,FALSE),0)</f>
        <v>0</v>
      </c>
      <c r="D2981">
        <f>IFERROR(VLOOKUP(A2981,[1]Monitoramento_Base!$A:$K,11,FALSE),0)</f>
        <v>0</v>
      </c>
      <c r="E2981">
        <f>IFERROR(VLOOKUP(A2981,[1]Monitoramento_Base!$A:$L,12,FALSE),0)</f>
        <v>0</v>
      </c>
      <c r="F2981">
        <f>IFERROR(VLOOKUP(A2981,[1]Monitoramento_Base!$A:$O,15,FALSE),0)</f>
        <v>0</v>
      </c>
      <c r="G2981">
        <f>IFERROR(VLOOKUP(A2981,[1]Monitoramento_Base!$A:$P,16,FALSE),0)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860928</v>
      </c>
      <c r="K2981">
        <f>IFERROR(VLOOKUP(A2981,[2]Sheet1!$A:$I,7,FALSE),0)</f>
        <v>619427</v>
      </c>
      <c r="L2981">
        <f>IFERROR(VLOOKUP(A2981,[2]Sheet1!$A:$I,8,FALSE),0)</f>
        <v>0</v>
      </c>
      <c r="M2981">
        <f>IFERROR(VLOOKUP(A2981,[2]Sheet1!$A:$I,9,FALSE),0)</f>
        <v>649694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IFERROR(VLOOKUP(A2982,[1]Monitoramento_Base!$A:$J,7,FALSE),0)</f>
        <v>0</v>
      </c>
      <c r="C2982">
        <f>IFERROR(VLOOKUP(A2982,[1]Monitoramento_Base!$A:$J,8,FALSE),0)</f>
        <v>0</v>
      </c>
      <c r="D2982">
        <f>IFERROR(VLOOKUP(A2982,[1]Monitoramento_Base!$A:$K,11,FALSE),0)</f>
        <v>0</v>
      </c>
      <c r="E2982">
        <f>IFERROR(VLOOKUP(A2982,[1]Monitoramento_Base!$A:$L,12,FALSE),0)</f>
        <v>0</v>
      </c>
      <c r="F2982">
        <f>IFERROR(VLOOKUP(A2982,[1]Monitoramento_Base!$A:$O,15,FALSE),0)</f>
        <v>0</v>
      </c>
      <c r="G2982">
        <f>IFERROR(VLOOKUP(A2982,[1]Monitoramento_Base!$A:$P,16,FALSE),0)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IFERROR(VLOOKUP(A2983,[1]Monitoramento_Base!$A:$J,7,FALSE),0)</f>
        <v>0</v>
      </c>
      <c r="C2983">
        <f>IFERROR(VLOOKUP(A2983,[1]Monitoramento_Base!$A:$J,8,FALSE),0)</f>
        <v>0</v>
      </c>
      <c r="D2983">
        <f>IFERROR(VLOOKUP(A2983,[1]Monitoramento_Base!$A:$K,11,FALSE),0)</f>
        <v>0</v>
      </c>
      <c r="E2983">
        <f>IFERROR(VLOOKUP(A2983,[1]Monitoramento_Base!$A:$L,12,FALSE),0)</f>
        <v>0</v>
      </c>
      <c r="F2983">
        <f>IFERROR(VLOOKUP(A2983,[1]Monitoramento_Base!$A:$O,15,FALSE),0)</f>
        <v>0</v>
      </c>
      <c r="G2983">
        <f>IFERROR(VLOOKUP(A2983,[1]Monitoramento_Base!$A:$P,16,FALSE),0)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IFERROR(VLOOKUP(A2984,[1]Monitoramento_Base!$A:$J,7,FALSE),0)</f>
        <v>0</v>
      </c>
      <c r="C2984">
        <f>IFERROR(VLOOKUP(A2984,[1]Monitoramento_Base!$A:$J,8,FALSE),0)</f>
        <v>0</v>
      </c>
      <c r="D2984">
        <f>IFERROR(VLOOKUP(A2984,[1]Monitoramento_Base!$A:$K,11,FALSE),0)</f>
        <v>0</v>
      </c>
      <c r="E2984">
        <f>IFERROR(VLOOKUP(A2984,[1]Monitoramento_Base!$A:$L,12,FALSE),0)</f>
        <v>0</v>
      </c>
      <c r="F2984">
        <f>IFERROR(VLOOKUP(A2984,[1]Monitoramento_Base!$A:$O,15,FALSE),0)</f>
        <v>0</v>
      </c>
      <c r="G2984">
        <f>IFERROR(VLOOKUP(A2984,[1]Monitoramento_Base!$A:$P,16,FALSE),0)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499425</v>
      </c>
      <c r="Q2984">
        <f>IFERROR(VLOOKUP(A2984,[3]Sheet1!$A:$G,5,FALSE),0)</f>
        <v>2515461</v>
      </c>
      <c r="R2984">
        <f>IFERROR(VLOOKUP(A2984,[3]Sheet1!$A:$G,6,FALSE),0)</f>
        <v>302283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IFERROR(VLOOKUP(A2985,[1]Monitoramento_Base!$A:$J,7,FALSE),0)</f>
        <v>1199</v>
      </c>
      <c r="C2985">
        <f>IFERROR(VLOOKUP(A2985,[1]Monitoramento_Base!$A:$J,8,FALSE),0)</f>
        <v>25018630</v>
      </c>
      <c r="D2985">
        <f>IFERROR(VLOOKUP(A2985,[1]Monitoramento_Base!$A:$K,11,FALSE),0)</f>
        <v>843</v>
      </c>
      <c r="E2985">
        <f>IFERROR(VLOOKUP(A2985,[1]Monitoramento_Base!$A:$L,12,FALSE),0)</f>
        <v>24232572</v>
      </c>
      <c r="F2985">
        <f>IFERROR(VLOOKUP(A2985,[1]Monitoramento_Base!$A:$O,15,FALSE),0)</f>
        <v>536</v>
      </c>
      <c r="G2985">
        <f>IFERROR(VLOOKUP(A2985,[1]Monitoramento_Base!$A:$P,16,FALSE),0)</f>
        <v>17291324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IFERROR(VLOOKUP(A2986,[1]Monitoramento_Base!$A:$J,7,FALSE),0)</f>
        <v>0</v>
      </c>
      <c r="C2986">
        <f>IFERROR(VLOOKUP(A2986,[1]Monitoramento_Base!$A:$J,8,FALSE),0)</f>
        <v>15389051</v>
      </c>
      <c r="D2986">
        <f>IFERROR(VLOOKUP(A2986,[1]Monitoramento_Base!$A:$K,11,FALSE),0)</f>
        <v>0</v>
      </c>
      <c r="E2986">
        <f>IFERROR(VLOOKUP(A2986,[1]Monitoramento_Base!$A:$L,12,FALSE),0)</f>
        <v>14892630</v>
      </c>
      <c r="F2986">
        <f>IFERROR(VLOOKUP(A2986,[1]Monitoramento_Base!$A:$O,15,FALSE),0)</f>
        <v>0</v>
      </c>
      <c r="G2986">
        <f>IFERROR(VLOOKUP(A2986,[1]Monitoramento_Base!$A:$P,16,FALSE),0)</f>
        <v>9928420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198085</v>
      </c>
      <c r="Q2986">
        <f>IFERROR(VLOOKUP(A2986,[3]Sheet1!$A:$G,5,FALSE),0)</f>
        <v>0</v>
      </c>
      <c r="R2986">
        <f>IFERROR(VLOOKUP(A2986,[3]Sheet1!$A:$G,6,FALSE),0)</f>
        <v>94497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IFERROR(VLOOKUP(A2987,[1]Monitoramento_Base!$A:$J,7,FALSE),0)</f>
        <v>0</v>
      </c>
      <c r="C2987">
        <f>IFERROR(VLOOKUP(A2987,[1]Monitoramento_Base!$A:$J,8,FALSE),0)</f>
        <v>0</v>
      </c>
      <c r="D2987">
        <f>IFERROR(VLOOKUP(A2987,[1]Monitoramento_Base!$A:$K,11,FALSE),0)</f>
        <v>0</v>
      </c>
      <c r="E2987">
        <f>IFERROR(VLOOKUP(A2987,[1]Monitoramento_Base!$A:$L,12,FALSE),0)</f>
        <v>0</v>
      </c>
      <c r="F2987">
        <f>IFERROR(VLOOKUP(A2987,[1]Monitoramento_Base!$A:$O,15,FALSE),0)</f>
        <v>0</v>
      </c>
      <c r="G2987">
        <f>IFERROR(VLOOKUP(A2987,[1]Monitoramento_Base!$A:$P,16,FALSE),0)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83336</v>
      </c>
      <c r="Q2987">
        <f>IFERROR(VLOOKUP(A2987,[3]Sheet1!$A:$G,5,FALSE),0)</f>
        <v>606216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IFERROR(VLOOKUP(A2988,[1]Monitoramento_Base!$A:$J,7,FALSE),0)</f>
        <v>0</v>
      </c>
      <c r="C2988">
        <f>IFERROR(VLOOKUP(A2988,[1]Monitoramento_Base!$A:$J,8,FALSE),0)</f>
        <v>0</v>
      </c>
      <c r="D2988">
        <f>IFERROR(VLOOKUP(A2988,[1]Monitoramento_Base!$A:$K,11,FALSE),0)</f>
        <v>0</v>
      </c>
      <c r="E2988">
        <f>IFERROR(VLOOKUP(A2988,[1]Monitoramento_Base!$A:$L,12,FALSE),0)</f>
        <v>0</v>
      </c>
      <c r="F2988">
        <f>IFERROR(VLOOKUP(A2988,[1]Monitoramento_Base!$A:$O,15,FALSE),0)</f>
        <v>0</v>
      </c>
      <c r="G2988">
        <f>IFERROR(VLOOKUP(A2988,[1]Monitoramento_Base!$A:$P,16,FALSE),0)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29830</v>
      </c>
      <c r="Q2988">
        <f>IFERROR(VLOOKUP(A2988,[3]Sheet1!$A:$G,5,FALSE),0)</f>
        <v>416469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IFERROR(VLOOKUP(A2989,[1]Monitoramento_Base!$A:$J,7,FALSE),0)</f>
        <v>0</v>
      </c>
      <c r="C2989">
        <f>IFERROR(VLOOKUP(A2989,[1]Monitoramento_Base!$A:$J,8,FALSE),0)</f>
        <v>0</v>
      </c>
      <c r="D2989">
        <f>IFERROR(VLOOKUP(A2989,[1]Monitoramento_Base!$A:$K,11,FALSE),0)</f>
        <v>0</v>
      </c>
      <c r="E2989">
        <f>IFERROR(VLOOKUP(A2989,[1]Monitoramento_Base!$A:$L,12,FALSE),0)</f>
        <v>0</v>
      </c>
      <c r="F2989">
        <f>IFERROR(VLOOKUP(A2989,[1]Monitoramento_Base!$A:$O,15,FALSE),0)</f>
        <v>0</v>
      </c>
      <c r="G2989">
        <f>IFERROR(VLOOKUP(A2989,[1]Monitoramento_Base!$A:$P,16,FALSE),0)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194662</v>
      </c>
      <c r="K2989">
        <f>IFERROR(VLOOKUP(A2989,[2]Sheet1!$A:$I,7,FALSE),0)</f>
        <v>423411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IFERROR(VLOOKUP(A2990,[1]Monitoramento_Base!$A:$J,7,FALSE),0)</f>
        <v>0</v>
      </c>
      <c r="C2990">
        <f>IFERROR(VLOOKUP(A2990,[1]Monitoramento_Base!$A:$J,8,FALSE),0)</f>
        <v>0</v>
      </c>
      <c r="D2990">
        <f>IFERROR(VLOOKUP(A2990,[1]Monitoramento_Base!$A:$K,11,FALSE),0)</f>
        <v>0</v>
      </c>
      <c r="E2990">
        <f>IFERROR(VLOOKUP(A2990,[1]Monitoramento_Base!$A:$L,12,FALSE),0)</f>
        <v>0</v>
      </c>
      <c r="F2990">
        <f>IFERROR(VLOOKUP(A2990,[1]Monitoramento_Base!$A:$O,15,FALSE),0)</f>
        <v>0</v>
      </c>
      <c r="G2990">
        <f>IFERROR(VLOOKUP(A2990,[1]Monitoramento_Base!$A:$P,16,FALSE),0)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925607</v>
      </c>
      <c r="M2990">
        <f>IFERROR(VLOOKUP(A2990,[2]Sheet1!$A:$I,9,FALSE),0)</f>
        <v>40720388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IFERROR(VLOOKUP(A2991,[1]Monitoramento_Base!$A:$J,7,FALSE),0)</f>
        <v>0</v>
      </c>
      <c r="C2991">
        <f>IFERROR(VLOOKUP(A2991,[1]Monitoramento_Base!$A:$J,8,FALSE),0)</f>
        <v>5820622</v>
      </c>
      <c r="D2991">
        <f>IFERROR(VLOOKUP(A2991,[1]Monitoramento_Base!$A:$K,11,FALSE),0)</f>
        <v>0</v>
      </c>
      <c r="E2991">
        <f>IFERROR(VLOOKUP(A2991,[1]Monitoramento_Base!$A:$L,12,FALSE),0)</f>
        <v>5632860</v>
      </c>
      <c r="F2991">
        <f>IFERROR(VLOOKUP(A2991,[1]Monitoramento_Base!$A:$O,15,FALSE),0)</f>
        <v>0</v>
      </c>
      <c r="G2991">
        <f>IFERROR(VLOOKUP(A2991,[1]Monitoramento_Base!$A:$P,16,FALSE),0)</f>
        <v>3755240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IFERROR(VLOOKUP(A2992,[1]Monitoramento_Base!$A:$J,7,FALSE),0)</f>
        <v>0</v>
      </c>
      <c r="C2992">
        <f>IFERROR(VLOOKUP(A2992,[1]Monitoramento_Base!$A:$J,8,FALSE),0)</f>
        <v>0</v>
      </c>
      <c r="D2992">
        <f>IFERROR(VLOOKUP(A2992,[1]Monitoramento_Base!$A:$K,11,FALSE),0)</f>
        <v>0</v>
      </c>
      <c r="E2992">
        <f>IFERROR(VLOOKUP(A2992,[1]Monitoramento_Base!$A:$L,12,FALSE),0)</f>
        <v>0</v>
      </c>
      <c r="F2992">
        <f>IFERROR(VLOOKUP(A2992,[1]Monitoramento_Base!$A:$O,15,FALSE),0)</f>
        <v>0</v>
      </c>
      <c r="G2992">
        <f>IFERROR(VLOOKUP(A2992,[1]Monitoramento_Base!$A:$P,16,FALSE),0)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44768</v>
      </c>
      <c r="K2992">
        <f>IFERROR(VLOOKUP(A2992,[2]Sheet1!$A:$I,7,FALSE),0)</f>
        <v>434612</v>
      </c>
      <c r="L2992">
        <f>IFERROR(VLOOKUP(A2992,[2]Sheet1!$A:$I,8,FALSE),0)</f>
        <v>0</v>
      </c>
      <c r="M2992">
        <f>IFERROR(VLOOKUP(A2992,[2]Sheet1!$A:$I,9,FALSE),0)</f>
        <v>308261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IFERROR(VLOOKUP(A2993,[1]Monitoramento_Base!$A:$J,7,FALSE),0)</f>
        <v>0</v>
      </c>
      <c r="C2993">
        <f>IFERROR(VLOOKUP(A2993,[1]Monitoramento_Base!$A:$J,8,FALSE),0)</f>
        <v>0</v>
      </c>
      <c r="D2993">
        <f>IFERROR(VLOOKUP(A2993,[1]Monitoramento_Base!$A:$K,11,FALSE),0)</f>
        <v>0</v>
      </c>
      <c r="E2993">
        <f>IFERROR(VLOOKUP(A2993,[1]Monitoramento_Base!$A:$L,12,FALSE),0)</f>
        <v>0</v>
      </c>
      <c r="F2993">
        <f>IFERROR(VLOOKUP(A2993,[1]Monitoramento_Base!$A:$O,15,FALSE),0)</f>
        <v>0</v>
      </c>
      <c r="G2993">
        <f>IFERROR(VLOOKUP(A2993,[1]Monitoramento_Base!$A:$P,16,FALSE),0)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16011</v>
      </c>
      <c r="Q2993">
        <f>IFERROR(VLOOKUP(A2993,[3]Sheet1!$A:$G,5,FALSE),0)</f>
        <v>322025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IFERROR(VLOOKUP(A2994,[1]Monitoramento_Base!$A:$J,7,FALSE),0)</f>
        <v>0</v>
      </c>
      <c r="C2994">
        <f>IFERROR(VLOOKUP(A2994,[1]Monitoramento_Base!$A:$J,8,FALSE),0)</f>
        <v>0</v>
      </c>
      <c r="D2994">
        <f>IFERROR(VLOOKUP(A2994,[1]Monitoramento_Base!$A:$K,11,FALSE),0)</f>
        <v>0</v>
      </c>
      <c r="E2994">
        <f>IFERROR(VLOOKUP(A2994,[1]Monitoramento_Base!$A:$L,12,FALSE),0)</f>
        <v>0</v>
      </c>
      <c r="F2994">
        <f>IFERROR(VLOOKUP(A2994,[1]Monitoramento_Base!$A:$O,15,FALSE),0)</f>
        <v>0</v>
      </c>
      <c r="G2994">
        <f>IFERROR(VLOOKUP(A2994,[1]Monitoramento_Base!$A:$P,16,FALSE),0)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IFERROR(VLOOKUP(A2995,[1]Monitoramento_Base!$A:$J,7,FALSE),0)</f>
        <v>0</v>
      </c>
      <c r="C2995">
        <f>IFERROR(VLOOKUP(A2995,[1]Monitoramento_Base!$A:$J,8,FALSE),0)</f>
        <v>0</v>
      </c>
      <c r="D2995">
        <f>IFERROR(VLOOKUP(A2995,[1]Monitoramento_Base!$A:$K,11,FALSE),0)</f>
        <v>0</v>
      </c>
      <c r="E2995">
        <f>IFERROR(VLOOKUP(A2995,[1]Monitoramento_Base!$A:$L,12,FALSE),0)</f>
        <v>0</v>
      </c>
      <c r="F2995">
        <f>IFERROR(VLOOKUP(A2995,[1]Monitoramento_Base!$A:$O,15,FALSE),0)</f>
        <v>0</v>
      </c>
      <c r="G2995">
        <f>IFERROR(VLOOKUP(A2995,[1]Monitoramento_Base!$A:$P,16,FALSE),0)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268923</v>
      </c>
      <c r="R2995">
        <f>IFERROR(VLOOKUP(A2995,[3]Sheet1!$A:$G,6,FALSE),0)</f>
        <v>26174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IFERROR(VLOOKUP(A2996,[1]Monitoramento_Base!$A:$J,7,FALSE),0)</f>
        <v>0</v>
      </c>
      <c r="C2996">
        <f>IFERROR(VLOOKUP(A2996,[1]Monitoramento_Base!$A:$J,8,FALSE),0)</f>
        <v>12916925</v>
      </c>
      <c r="D2996">
        <f>IFERROR(VLOOKUP(A2996,[1]Monitoramento_Base!$A:$K,11,FALSE),0)</f>
        <v>0</v>
      </c>
      <c r="E2996">
        <f>IFERROR(VLOOKUP(A2996,[1]Monitoramento_Base!$A:$L,12,FALSE),0)</f>
        <v>12500250</v>
      </c>
      <c r="F2996">
        <f>IFERROR(VLOOKUP(A2996,[1]Monitoramento_Base!$A:$O,15,FALSE),0)</f>
        <v>0</v>
      </c>
      <c r="G2996">
        <f>IFERROR(VLOOKUP(A2996,[1]Monitoramento_Base!$A:$P,16,FALSE),0)</f>
        <v>8333500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37579</v>
      </c>
      <c r="Q2996">
        <f>IFERROR(VLOOKUP(A2996,[3]Sheet1!$A:$G,5,FALSE),0)</f>
        <v>1574018</v>
      </c>
      <c r="R2996">
        <f>IFERROR(VLOOKUP(A2996,[3]Sheet1!$A:$G,6,FALSE),0)</f>
        <v>39006</v>
      </c>
      <c r="S2996">
        <f>IFERROR(VLOOKUP(A2996,[3]Sheet1!$A:$G,7,FALSE),0)</f>
        <v>786953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IFERROR(VLOOKUP(A2997,[1]Monitoramento_Base!$A:$J,7,FALSE),0)</f>
        <v>0</v>
      </c>
      <c r="C2997">
        <f>IFERROR(VLOOKUP(A2997,[1]Monitoramento_Base!$A:$J,8,FALSE),0)</f>
        <v>0</v>
      </c>
      <c r="D2997">
        <f>IFERROR(VLOOKUP(A2997,[1]Monitoramento_Base!$A:$K,11,FALSE),0)</f>
        <v>0</v>
      </c>
      <c r="E2997">
        <f>IFERROR(VLOOKUP(A2997,[1]Monitoramento_Base!$A:$L,12,FALSE),0)</f>
        <v>0</v>
      </c>
      <c r="F2997">
        <f>IFERROR(VLOOKUP(A2997,[1]Monitoramento_Base!$A:$O,15,FALSE),0)</f>
        <v>0</v>
      </c>
      <c r="G2997">
        <f>IFERROR(VLOOKUP(A2997,[1]Monitoramento_Base!$A:$P,16,FALSE),0)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159052</v>
      </c>
      <c r="Q2997">
        <f>IFERROR(VLOOKUP(A2997,[3]Sheet1!$A:$G,5,FALSE),0)</f>
        <v>1122255</v>
      </c>
      <c r="R2997">
        <f>IFERROR(VLOOKUP(A2997,[3]Sheet1!$A:$G,6,FALSE),0)</f>
        <v>64164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IFERROR(VLOOKUP(A2998,[1]Monitoramento_Base!$A:$J,7,FALSE),0)</f>
        <v>0</v>
      </c>
      <c r="C2998">
        <f>IFERROR(VLOOKUP(A2998,[1]Monitoramento_Base!$A:$J,8,FALSE),0)</f>
        <v>0</v>
      </c>
      <c r="D2998">
        <f>IFERROR(VLOOKUP(A2998,[1]Monitoramento_Base!$A:$K,11,FALSE),0)</f>
        <v>0</v>
      </c>
      <c r="E2998">
        <f>IFERROR(VLOOKUP(A2998,[1]Monitoramento_Base!$A:$L,12,FALSE),0)</f>
        <v>0</v>
      </c>
      <c r="F2998">
        <f>IFERROR(VLOOKUP(A2998,[1]Monitoramento_Base!$A:$O,15,FALSE),0)</f>
        <v>0</v>
      </c>
      <c r="G2998">
        <f>IFERROR(VLOOKUP(A2998,[1]Monitoramento_Base!$A:$P,16,FALSE),0)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163403</v>
      </c>
      <c r="Q2998">
        <f>IFERROR(VLOOKUP(A2998,[3]Sheet1!$A:$G,5,FALSE),0)</f>
        <v>0</v>
      </c>
      <c r="R2998">
        <f>IFERROR(VLOOKUP(A2998,[3]Sheet1!$A:$G,6,FALSE),0)</f>
        <v>46698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IFERROR(VLOOKUP(A2999,[1]Monitoramento_Base!$A:$J,7,FALSE),0)</f>
        <v>0</v>
      </c>
      <c r="C2999">
        <f>IFERROR(VLOOKUP(A2999,[1]Monitoramento_Base!$A:$J,8,FALSE),0)</f>
        <v>0</v>
      </c>
      <c r="D2999">
        <f>IFERROR(VLOOKUP(A2999,[1]Monitoramento_Base!$A:$K,11,FALSE),0)</f>
        <v>0</v>
      </c>
      <c r="E2999">
        <f>IFERROR(VLOOKUP(A2999,[1]Monitoramento_Base!$A:$L,12,FALSE),0)</f>
        <v>0</v>
      </c>
      <c r="F2999">
        <f>IFERROR(VLOOKUP(A2999,[1]Monitoramento_Base!$A:$O,15,FALSE),0)</f>
        <v>0</v>
      </c>
      <c r="G2999">
        <f>IFERROR(VLOOKUP(A2999,[1]Monitoramento_Base!$A:$P,16,FALSE),0)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81856</v>
      </c>
      <c r="K2999">
        <f>IFERROR(VLOOKUP(A2999,[2]Sheet1!$A:$I,7,FALSE),0)</f>
        <v>467857</v>
      </c>
      <c r="L2999">
        <f>IFERROR(VLOOKUP(A2999,[2]Sheet1!$A:$I,8,FALSE),0)</f>
        <v>17903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IFERROR(VLOOKUP(A3000,[1]Monitoramento_Base!$A:$J,7,FALSE),0)</f>
        <v>0</v>
      </c>
      <c r="C3000">
        <f>IFERROR(VLOOKUP(A3000,[1]Monitoramento_Base!$A:$J,8,FALSE),0)</f>
        <v>0</v>
      </c>
      <c r="D3000">
        <f>IFERROR(VLOOKUP(A3000,[1]Monitoramento_Base!$A:$K,11,FALSE),0)</f>
        <v>0</v>
      </c>
      <c r="E3000">
        <f>IFERROR(VLOOKUP(A3000,[1]Monitoramento_Base!$A:$L,12,FALSE),0)</f>
        <v>0</v>
      </c>
      <c r="F3000">
        <f>IFERROR(VLOOKUP(A3000,[1]Monitoramento_Base!$A:$O,15,FALSE),0)</f>
        <v>0</v>
      </c>
      <c r="G3000">
        <f>IFERROR(VLOOKUP(A3000,[1]Monitoramento_Base!$A:$P,16,FALSE),0)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IFERROR(VLOOKUP(A3001,[1]Monitoramento_Base!$A:$J,7,FALSE),0)</f>
        <v>0</v>
      </c>
      <c r="C3001">
        <f>IFERROR(VLOOKUP(A3001,[1]Monitoramento_Base!$A:$J,8,FALSE),0)</f>
        <v>0</v>
      </c>
      <c r="D3001">
        <f>IFERROR(VLOOKUP(A3001,[1]Monitoramento_Base!$A:$K,11,FALSE),0)</f>
        <v>0</v>
      </c>
      <c r="E3001">
        <f>IFERROR(VLOOKUP(A3001,[1]Monitoramento_Base!$A:$L,12,FALSE),0)</f>
        <v>0</v>
      </c>
      <c r="F3001">
        <f>IFERROR(VLOOKUP(A3001,[1]Monitoramento_Base!$A:$O,15,FALSE),0)</f>
        <v>0</v>
      </c>
      <c r="G3001">
        <f>IFERROR(VLOOKUP(A3001,[1]Monitoramento_Base!$A:$P,16,FALSE),0)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IFERROR(VLOOKUP(A3002,[1]Monitoramento_Base!$A:$J,7,FALSE),0)</f>
        <v>0</v>
      </c>
      <c r="C3002">
        <f>IFERROR(VLOOKUP(A3002,[1]Monitoramento_Base!$A:$J,8,FALSE),0)</f>
        <v>0</v>
      </c>
      <c r="D3002">
        <f>IFERROR(VLOOKUP(A3002,[1]Monitoramento_Base!$A:$K,11,FALSE),0)</f>
        <v>0</v>
      </c>
      <c r="E3002">
        <f>IFERROR(VLOOKUP(A3002,[1]Monitoramento_Base!$A:$L,12,FALSE),0)</f>
        <v>0</v>
      </c>
      <c r="F3002">
        <f>IFERROR(VLOOKUP(A3002,[1]Monitoramento_Base!$A:$O,15,FALSE),0)</f>
        <v>0</v>
      </c>
      <c r="G3002">
        <f>IFERROR(VLOOKUP(A3002,[1]Monitoramento_Base!$A:$P,16,FALSE),0)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IFERROR(VLOOKUP(A3003,[1]Monitoramento_Base!$A:$J,7,FALSE),0)</f>
        <v>0</v>
      </c>
      <c r="C3003">
        <f>IFERROR(VLOOKUP(A3003,[1]Monitoramento_Base!$A:$J,8,FALSE),0)</f>
        <v>0</v>
      </c>
      <c r="D3003">
        <f>IFERROR(VLOOKUP(A3003,[1]Monitoramento_Base!$A:$K,11,FALSE),0)</f>
        <v>0</v>
      </c>
      <c r="E3003">
        <f>IFERROR(VLOOKUP(A3003,[1]Monitoramento_Base!$A:$L,12,FALSE),0)</f>
        <v>0</v>
      </c>
      <c r="F3003">
        <f>IFERROR(VLOOKUP(A3003,[1]Monitoramento_Base!$A:$O,15,FALSE),0)</f>
        <v>0</v>
      </c>
      <c r="G3003">
        <f>IFERROR(VLOOKUP(A3003,[1]Monitoramento_Base!$A:$P,16,FALSE),0)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IFERROR(VLOOKUP(A3004,[1]Monitoramento_Base!$A:$J,7,FALSE),0)</f>
        <v>0</v>
      </c>
      <c r="C3004">
        <f>IFERROR(VLOOKUP(A3004,[1]Monitoramento_Base!$A:$J,8,FALSE),0)</f>
        <v>0</v>
      </c>
      <c r="D3004">
        <f>IFERROR(VLOOKUP(A3004,[1]Monitoramento_Base!$A:$K,11,FALSE),0)</f>
        <v>0</v>
      </c>
      <c r="E3004">
        <f>IFERROR(VLOOKUP(A3004,[1]Monitoramento_Base!$A:$L,12,FALSE),0)</f>
        <v>0</v>
      </c>
      <c r="F3004">
        <f>IFERROR(VLOOKUP(A3004,[1]Monitoramento_Base!$A:$O,15,FALSE),0)</f>
        <v>0</v>
      </c>
      <c r="G3004">
        <f>IFERROR(VLOOKUP(A3004,[1]Monitoramento_Base!$A:$P,16,FALSE),0)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145104</v>
      </c>
      <c r="Q3004">
        <f>IFERROR(VLOOKUP(A3004,[3]Sheet1!$A:$G,5,FALSE),0)</f>
        <v>1966414</v>
      </c>
      <c r="R3004">
        <f>IFERROR(VLOOKUP(A3004,[3]Sheet1!$A:$G,6,FALSE),0)</f>
        <v>65630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IFERROR(VLOOKUP(A3005,[1]Monitoramento_Base!$A:$J,7,FALSE),0)</f>
        <v>0</v>
      </c>
      <c r="C3005">
        <f>IFERROR(VLOOKUP(A3005,[1]Monitoramento_Base!$A:$J,8,FALSE),0)</f>
        <v>0</v>
      </c>
      <c r="D3005">
        <f>IFERROR(VLOOKUP(A3005,[1]Monitoramento_Base!$A:$K,11,FALSE),0)</f>
        <v>0</v>
      </c>
      <c r="E3005">
        <f>IFERROR(VLOOKUP(A3005,[1]Monitoramento_Base!$A:$L,12,FALSE),0)</f>
        <v>0</v>
      </c>
      <c r="F3005">
        <f>IFERROR(VLOOKUP(A3005,[1]Monitoramento_Base!$A:$O,15,FALSE),0)</f>
        <v>0</v>
      </c>
      <c r="G3005">
        <f>IFERROR(VLOOKUP(A3005,[1]Monitoramento_Base!$A:$P,16,FALSE),0)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68104</v>
      </c>
      <c r="Q3005">
        <f>IFERROR(VLOOKUP(A3005,[3]Sheet1!$A:$G,5,FALSE),0)</f>
        <v>380383</v>
      </c>
      <c r="R3005">
        <f>IFERROR(VLOOKUP(A3005,[3]Sheet1!$A:$G,6,FALSE),0)</f>
        <v>28508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IFERROR(VLOOKUP(A3006,[1]Monitoramento_Base!$A:$J,7,FALSE),0)</f>
        <v>0</v>
      </c>
      <c r="C3006">
        <f>IFERROR(VLOOKUP(A3006,[1]Monitoramento_Base!$A:$J,8,FALSE),0)</f>
        <v>2436476</v>
      </c>
      <c r="D3006">
        <f>IFERROR(VLOOKUP(A3006,[1]Monitoramento_Base!$A:$K,11,FALSE),0)</f>
        <v>0</v>
      </c>
      <c r="E3006">
        <f>IFERROR(VLOOKUP(A3006,[1]Monitoramento_Base!$A:$L,12,FALSE),0)</f>
        <v>2357880</v>
      </c>
      <c r="F3006">
        <f>IFERROR(VLOOKUP(A3006,[1]Monitoramento_Base!$A:$O,15,FALSE),0)</f>
        <v>0</v>
      </c>
      <c r="G3006">
        <f>IFERROR(VLOOKUP(A3006,[1]Monitoramento_Base!$A:$P,16,FALSE),0)</f>
        <v>1571920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IFERROR(VLOOKUP(A3007,[1]Monitoramento_Base!$A:$J,7,FALSE),0)</f>
        <v>0</v>
      </c>
      <c r="C3007">
        <f>IFERROR(VLOOKUP(A3007,[1]Monitoramento_Base!$A:$J,8,FALSE),0)</f>
        <v>0</v>
      </c>
      <c r="D3007">
        <f>IFERROR(VLOOKUP(A3007,[1]Monitoramento_Base!$A:$K,11,FALSE),0)</f>
        <v>0</v>
      </c>
      <c r="E3007">
        <f>IFERROR(VLOOKUP(A3007,[1]Monitoramento_Base!$A:$L,12,FALSE),0)</f>
        <v>0</v>
      </c>
      <c r="F3007">
        <f>IFERROR(VLOOKUP(A3007,[1]Monitoramento_Base!$A:$O,15,FALSE),0)</f>
        <v>0</v>
      </c>
      <c r="G3007">
        <f>IFERROR(VLOOKUP(A3007,[1]Monitoramento_Base!$A:$P,16,FALSE),0)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IFERROR(VLOOKUP(A3008,[1]Monitoramento_Base!$A:$J,7,FALSE),0)</f>
        <v>106906</v>
      </c>
      <c r="C3008">
        <f>IFERROR(VLOOKUP(A3008,[1]Monitoramento_Base!$A:$J,8,FALSE),0)</f>
        <v>12059912</v>
      </c>
      <c r="D3008">
        <f>IFERROR(VLOOKUP(A3008,[1]Monitoramento_Base!$A:$K,11,FALSE),0)</f>
        <v>132688</v>
      </c>
      <c r="E3008">
        <f>IFERROR(VLOOKUP(A3008,[1]Monitoramento_Base!$A:$L,12,FALSE),0)</f>
        <v>13904325</v>
      </c>
      <c r="F3008">
        <f>IFERROR(VLOOKUP(A3008,[1]Monitoramento_Base!$A:$O,15,FALSE),0)</f>
        <v>89417</v>
      </c>
      <c r="G3008">
        <f>IFERROR(VLOOKUP(A3008,[1]Monitoramento_Base!$A:$P,16,FALSE),0)</f>
        <v>8953980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IFERROR(VLOOKUP(A3009,[1]Monitoramento_Base!$A:$J,7,FALSE),0)</f>
        <v>0</v>
      </c>
      <c r="C3009">
        <f>IFERROR(VLOOKUP(A3009,[1]Monitoramento_Base!$A:$J,8,FALSE),0)</f>
        <v>0</v>
      </c>
      <c r="D3009">
        <f>IFERROR(VLOOKUP(A3009,[1]Monitoramento_Base!$A:$K,11,FALSE),0)</f>
        <v>0</v>
      </c>
      <c r="E3009">
        <f>IFERROR(VLOOKUP(A3009,[1]Monitoramento_Base!$A:$L,12,FALSE),0)</f>
        <v>0</v>
      </c>
      <c r="F3009">
        <f>IFERROR(VLOOKUP(A3009,[1]Monitoramento_Base!$A:$O,15,FALSE),0)</f>
        <v>0</v>
      </c>
      <c r="G3009">
        <f>IFERROR(VLOOKUP(A3009,[1]Monitoramento_Base!$A:$P,16,FALSE),0)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IFERROR(VLOOKUP(A3010,[1]Monitoramento_Base!$A:$J,7,FALSE),0)</f>
        <v>0</v>
      </c>
      <c r="C3010">
        <f>IFERROR(VLOOKUP(A3010,[1]Monitoramento_Base!$A:$J,8,FALSE),0)</f>
        <v>0</v>
      </c>
      <c r="D3010">
        <f>IFERROR(VLOOKUP(A3010,[1]Monitoramento_Base!$A:$K,11,FALSE),0)</f>
        <v>0</v>
      </c>
      <c r="E3010">
        <f>IFERROR(VLOOKUP(A3010,[1]Monitoramento_Base!$A:$L,12,FALSE),0)</f>
        <v>0</v>
      </c>
      <c r="F3010">
        <f>IFERROR(VLOOKUP(A3010,[1]Monitoramento_Base!$A:$O,15,FALSE),0)</f>
        <v>0</v>
      </c>
      <c r="G3010">
        <f>IFERROR(VLOOKUP(A3010,[1]Monitoramento_Base!$A:$P,16,FALSE),0)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56210</v>
      </c>
      <c r="Q3010">
        <f>IFERROR(VLOOKUP(A3010,[3]Sheet1!$A:$G,5,FALSE),0)</f>
        <v>503178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IFERROR(VLOOKUP(A3011,[1]Monitoramento_Base!$A:$J,7,FALSE),0)</f>
        <v>0</v>
      </c>
      <c r="C3011">
        <f>IFERROR(VLOOKUP(A3011,[1]Monitoramento_Base!$A:$J,8,FALSE),0)</f>
        <v>0</v>
      </c>
      <c r="D3011">
        <f>IFERROR(VLOOKUP(A3011,[1]Monitoramento_Base!$A:$K,11,FALSE),0)</f>
        <v>0</v>
      </c>
      <c r="E3011">
        <f>IFERROR(VLOOKUP(A3011,[1]Monitoramento_Base!$A:$L,12,FALSE),0)</f>
        <v>0</v>
      </c>
      <c r="F3011">
        <f>IFERROR(VLOOKUP(A3011,[1]Monitoramento_Base!$A:$O,15,FALSE),0)</f>
        <v>0</v>
      </c>
      <c r="G3011">
        <f>IFERROR(VLOOKUP(A3011,[1]Monitoramento_Base!$A:$P,16,FALSE),0)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IFERROR(VLOOKUP(A3012,[1]Monitoramento_Base!$A:$J,7,FALSE),0)</f>
        <v>180669</v>
      </c>
      <c r="C3012">
        <f>IFERROR(VLOOKUP(A3012,[1]Monitoramento_Base!$A:$J,8,FALSE),0)</f>
        <v>35845299</v>
      </c>
      <c r="D3012">
        <f>IFERROR(VLOOKUP(A3012,[1]Monitoramento_Base!$A:$K,11,FALSE),0)</f>
        <v>132786</v>
      </c>
      <c r="E3012">
        <f>IFERROR(VLOOKUP(A3012,[1]Monitoramento_Base!$A:$L,12,FALSE),0)</f>
        <v>30426084</v>
      </c>
      <c r="F3012">
        <f>IFERROR(VLOOKUP(A3012,[1]Monitoramento_Base!$A:$O,15,FALSE),0)</f>
        <v>66544</v>
      </c>
      <c r="G3012">
        <f>IFERROR(VLOOKUP(A3012,[1]Monitoramento_Base!$A:$P,16,FALSE),0)</f>
        <v>20612967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IFERROR(VLOOKUP(A3013,[1]Monitoramento_Base!$A:$J,7,FALSE),0)</f>
        <v>0</v>
      </c>
      <c r="C3013">
        <f>IFERROR(VLOOKUP(A3013,[1]Monitoramento_Base!$A:$J,8,FALSE),0)</f>
        <v>0</v>
      </c>
      <c r="D3013">
        <f>IFERROR(VLOOKUP(A3013,[1]Monitoramento_Base!$A:$K,11,FALSE),0)</f>
        <v>0</v>
      </c>
      <c r="E3013">
        <f>IFERROR(VLOOKUP(A3013,[1]Monitoramento_Base!$A:$L,12,FALSE),0)</f>
        <v>0</v>
      </c>
      <c r="F3013">
        <f>IFERROR(VLOOKUP(A3013,[1]Monitoramento_Base!$A:$O,15,FALSE),0)</f>
        <v>0</v>
      </c>
      <c r="G3013">
        <f>IFERROR(VLOOKUP(A3013,[1]Monitoramento_Base!$A:$P,16,FALSE),0)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IFERROR(VLOOKUP(A3014,[1]Monitoramento_Base!$A:$J,7,FALSE),0)</f>
        <v>0</v>
      </c>
      <c r="C3014">
        <f>IFERROR(VLOOKUP(A3014,[1]Monitoramento_Base!$A:$J,8,FALSE),0)</f>
        <v>0</v>
      </c>
      <c r="D3014">
        <f>IFERROR(VLOOKUP(A3014,[1]Monitoramento_Base!$A:$K,11,FALSE),0)</f>
        <v>0</v>
      </c>
      <c r="E3014">
        <f>IFERROR(VLOOKUP(A3014,[1]Monitoramento_Base!$A:$L,12,FALSE),0)</f>
        <v>0</v>
      </c>
      <c r="F3014">
        <f>IFERROR(VLOOKUP(A3014,[1]Monitoramento_Base!$A:$O,15,FALSE),0)</f>
        <v>0</v>
      </c>
      <c r="G3014">
        <f>IFERROR(VLOOKUP(A3014,[1]Monitoramento_Base!$A:$P,16,FALSE),0)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IFERROR(VLOOKUP(A3015,[1]Monitoramento_Base!$A:$J,7,FALSE),0)</f>
        <v>0</v>
      </c>
      <c r="C3015">
        <f>IFERROR(VLOOKUP(A3015,[1]Monitoramento_Base!$A:$J,8,FALSE),0)</f>
        <v>0</v>
      </c>
      <c r="D3015">
        <f>IFERROR(VLOOKUP(A3015,[1]Monitoramento_Base!$A:$K,11,FALSE),0)</f>
        <v>0</v>
      </c>
      <c r="E3015">
        <f>IFERROR(VLOOKUP(A3015,[1]Monitoramento_Base!$A:$L,12,FALSE),0)</f>
        <v>0</v>
      </c>
      <c r="F3015">
        <f>IFERROR(VLOOKUP(A3015,[1]Monitoramento_Base!$A:$O,15,FALSE),0)</f>
        <v>0</v>
      </c>
      <c r="G3015">
        <f>IFERROR(VLOOKUP(A3015,[1]Monitoramento_Base!$A:$P,16,FALSE),0)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IFERROR(VLOOKUP(A3016,[1]Monitoramento_Base!$A:$J,7,FALSE),0)</f>
        <v>0</v>
      </c>
      <c r="C3016">
        <f>IFERROR(VLOOKUP(A3016,[1]Monitoramento_Base!$A:$J,8,FALSE),0)</f>
        <v>0</v>
      </c>
      <c r="D3016">
        <f>IFERROR(VLOOKUP(A3016,[1]Monitoramento_Base!$A:$K,11,FALSE),0)</f>
        <v>0</v>
      </c>
      <c r="E3016">
        <f>IFERROR(VLOOKUP(A3016,[1]Monitoramento_Base!$A:$L,12,FALSE),0)</f>
        <v>0</v>
      </c>
      <c r="F3016">
        <f>IFERROR(VLOOKUP(A3016,[1]Monitoramento_Base!$A:$O,15,FALSE),0)</f>
        <v>0</v>
      </c>
      <c r="G3016">
        <f>IFERROR(VLOOKUP(A3016,[1]Monitoramento_Base!$A:$P,16,FALSE),0)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IFERROR(VLOOKUP(A3017,[1]Monitoramento_Base!$A:$J,7,FALSE),0)</f>
        <v>0</v>
      </c>
      <c r="C3017">
        <f>IFERROR(VLOOKUP(A3017,[1]Monitoramento_Base!$A:$J,8,FALSE),0)</f>
        <v>0</v>
      </c>
      <c r="D3017">
        <f>IFERROR(VLOOKUP(A3017,[1]Monitoramento_Base!$A:$K,11,FALSE),0)</f>
        <v>0</v>
      </c>
      <c r="E3017">
        <f>IFERROR(VLOOKUP(A3017,[1]Monitoramento_Base!$A:$L,12,FALSE),0)</f>
        <v>0</v>
      </c>
      <c r="F3017">
        <f>IFERROR(VLOOKUP(A3017,[1]Monitoramento_Base!$A:$O,15,FALSE),0)</f>
        <v>0</v>
      </c>
      <c r="G3017">
        <f>IFERROR(VLOOKUP(A3017,[1]Monitoramento_Base!$A:$P,16,FALSE),0)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40712</v>
      </c>
      <c r="K3017">
        <f>IFERROR(VLOOKUP(A3017,[2]Sheet1!$A:$I,7,FALSE),0)</f>
        <v>191539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IFERROR(VLOOKUP(A3018,[1]Monitoramento_Base!$A:$J,7,FALSE),0)</f>
        <v>0</v>
      </c>
      <c r="C3018">
        <f>IFERROR(VLOOKUP(A3018,[1]Monitoramento_Base!$A:$J,8,FALSE),0)</f>
        <v>0</v>
      </c>
      <c r="D3018">
        <f>IFERROR(VLOOKUP(A3018,[1]Monitoramento_Base!$A:$K,11,FALSE),0)</f>
        <v>0</v>
      </c>
      <c r="E3018">
        <f>IFERROR(VLOOKUP(A3018,[1]Monitoramento_Base!$A:$L,12,FALSE),0)</f>
        <v>0</v>
      </c>
      <c r="F3018">
        <f>IFERROR(VLOOKUP(A3018,[1]Monitoramento_Base!$A:$O,15,FALSE),0)</f>
        <v>0</v>
      </c>
      <c r="G3018">
        <f>IFERROR(VLOOKUP(A3018,[1]Monitoramento_Base!$A:$P,16,FALSE),0)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IFERROR(VLOOKUP(A3019,[1]Monitoramento_Base!$A:$J,7,FALSE),0)</f>
        <v>0</v>
      </c>
      <c r="C3019">
        <f>IFERROR(VLOOKUP(A3019,[1]Monitoramento_Base!$A:$J,8,FALSE),0)</f>
        <v>1542994</v>
      </c>
      <c r="D3019">
        <f>IFERROR(VLOOKUP(A3019,[1]Monitoramento_Base!$A:$K,11,FALSE),0)</f>
        <v>0</v>
      </c>
      <c r="E3019">
        <f>IFERROR(VLOOKUP(A3019,[1]Monitoramento_Base!$A:$L,12,FALSE),0)</f>
        <v>1312068</v>
      </c>
      <c r="F3019">
        <f>IFERROR(VLOOKUP(A3019,[1]Monitoramento_Base!$A:$O,15,FALSE),0)</f>
        <v>0</v>
      </c>
      <c r="G3019">
        <f>IFERROR(VLOOKUP(A3019,[1]Monitoramento_Base!$A:$P,16,FALSE),0)</f>
        <v>885260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44273</v>
      </c>
      <c r="Q3019">
        <f>IFERROR(VLOOKUP(A3019,[3]Sheet1!$A:$G,5,FALSE),0)</f>
        <v>0</v>
      </c>
      <c r="R3019">
        <f>IFERROR(VLOOKUP(A3019,[3]Sheet1!$A:$G,6,FALSE),0)</f>
        <v>18904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IFERROR(VLOOKUP(A3020,[1]Monitoramento_Base!$A:$J,7,FALSE),0)</f>
        <v>0</v>
      </c>
      <c r="C3020">
        <f>IFERROR(VLOOKUP(A3020,[1]Monitoramento_Base!$A:$J,8,FALSE),0)</f>
        <v>4249976</v>
      </c>
      <c r="D3020">
        <f>IFERROR(VLOOKUP(A3020,[1]Monitoramento_Base!$A:$K,11,FALSE),0)</f>
        <v>0</v>
      </c>
      <c r="E3020">
        <f>IFERROR(VLOOKUP(A3020,[1]Monitoramento_Base!$A:$L,12,FALSE),0)</f>
        <v>4112880</v>
      </c>
      <c r="F3020">
        <f>IFERROR(VLOOKUP(A3020,[1]Monitoramento_Base!$A:$O,15,FALSE),0)</f>
        <v>0</v>
      </c>
      <c r="G3020">
        <f>IFERROR(VLOOKUP(A3020,[1]Monitoramento_Base!$A:$P,16,FALSE),0)</f>
        <v>2741920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54818</v>
      </c>
      <c r="Q3020">
        <f>IFERROR(VLOOKUP(A3020,[3]Sheet1!$A:$G,5,FALSE),0)</f>
        <v>625808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IFERROR(VLOOKUP(A3021,[1]Monitoramento_Base!$A:$J,7,FALSE),0)</f>
        <v>0</v>
      </c>
      <c r="C3021">
        <f>IFERROR(VLOOKUP(A3021,[1]Monitoramento_Base!$A:$J,8,FALSE),0)</f>
        <v>0</v>
      </c>
      <c r="D3021">
        <f>IFERROR(VLOOKUP(A3021,[1]Monitoramento_Base!$A:$K,11,FALSE),0)</f>
        <v>0</v>
      </c>
      <c r="E3021">
        <f>IFERROR(VLOOKUP(A3021,[1]Monitoramento_Base!$A:$L,12,FALSE),0)</f>
        <v>9540</v>
      </c>
      <c r="F3021">
        <f>IFERROR(VLOOKUP(A3021,[1]Monitoramento_Base!$A:$O,15,FALSE),0)</f>
        <v>57913</v>
      </c>
      <c r="G3021">
        <f>IFERROR(VLOOKUP(A3021,[1]Monitoramento_Base!$A:$P,16,FALSE),0)</f>
        <v>8133255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IFERROR(VLOOKUP(A3022,[1]Monitoramento_Base!$A:$J,7,FALSE),0)</f>
        <v>0</v>
      </c>
      <c r="C3022">
        <f>IFERROR(VLOOKUP(A3022,[1]Monitoramento_Base!$A:$J,8,FALSE),0)</f>
        <v>0</v>
      </c>
      <c r="D3022">
        <f>IFERROR(VLOOKUP(A3022,[1]Monitoramento_Base!$A:$K,11,FALSE),0)</f>
        <v>0</v>
      </c>
      <c r="E3022">
        <f>IFERROR(VLOOKUP(A3022,[1]Monitoramento_Base!$A:$L,12,FALSE),0)</f>
        <v>0</v>
      </c>
      <c r="F3022">
        <f>IFERROR(VLOOKUP(A3022,[1]Monitoramento_Base!$A:$O,15,FALSE),0)</f>
        <v>0</v>
      </c>
      <c r="G3022">
        <f>IFERROR(VLOOKUP(A3022,[1]Monitoramento_Base!$A:$P,16,FALSE),0)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112484</v>
      </c>
      <c r="K3022">
        <f>IFERROR(VLOOKUP(A3022,[2]Sheet1!$A:$I,7,FALSE),0)</f>
        <v>214300</v>
      </c>
      <c r="L3022">
        <f>IFERROR(VLOOKUP(A3022,[2]Sheet1!$A:$I,8,FALSE),0)</f>
        <v>2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IFERROR(VLOOKUP(A3023,[1]Monitoramento_Base!$A:$J,7,FALSE),0)</f>
        <v>0</v>
      </c>
      <c r="C3023">
        <f>IFERROR(VLOOKUP(A3023,[1]Monitoramento_Base!$A:$J,8,FALSE),0)</f>
        <v>0</v>
      </c>
      <c r="D3023">
        <f>IFERROR(VLOOKUP(A3023,[1]Monitoramento_Base!$A:$K,11,FALSE),0)</f>
        <v>0</v>
      </c>
      <c r="E3023">
        <f>IFERROR(VLOOKUP(A3023,[1]Monitoramento_Base!$A:$L,12,FALSE),0)</f>
        <v>0</v>
      </c>
      <c r="F3023">
        <f>IFERROR(VLOOKUP(A3023,[1]Monitoramento_Base!$A:$O,15,FALSE),0)</f>
        <v>0</v>
      </c>
      <c r="G3023">
        <f>IFERROR(VLOOKUP(A3023,[1]Monitoramento_Base!$A:$P,16,FALSE),0)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356390</v>
      </c>
      <c r="Q3023">
        <f>IFERROR(VLOOKUP(A3023,[3]Sheet1!$A:$G,5,FALSE),0)</f>
        <v>14880165</v>
      </c>
      <c r="R3023">
        <f>IFERROR(VLOOKUP(A3023,[3]Sheet1!$A:$G,6,FALSE),0)</f>
        <v>200425</v>
      </c>
      <c r="S3023">
        <f>IFERROR(VLOOKUP(A3023,[3]Sheet1!$A:$G,7,FALSE),0)</f>
        <v>7651024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IFERROR(VLOOKUP(A3024,[1]Monitoramento_Base!$A:$J,7,FALSE),0)</f>
        <v>0</v>
      </c>
      <c r="C3024">
        <f>IFERROR(VLOOKUP(A3024,[1]Monitoramento_Base!$A:$J,8,FALSE),0)</f>
        <v>33940536</v>
      </c>
      <c r="D3024">
        <f>IFERROR(VLOOKUP(A3024,[1]Monitoramento_Base!$A:$K,11,FALSE),0)</f>
        <v>0</v>
      </c>
      <c r="E3024">
        <f>IFERROR(VLOOKUP(A3024,[1]Monitoramento_Base!$A:$L,12,FALSE),0)</f>
        <v>32845680</v>
      </c>
      <c r="F3024">
        <f>IFERROR(VLOOKUP(A3024,[1]Monitoramento_Base!$A:$O,15,FALSE),0)</f>
        <v>0</v>
      </c>
      <c r="G3024">
        <f>IFERROR(VLOOKUP(A3024,[1]Monitoramento_Base!$A:$P,16,FALSE),0)</f>
        <v>21897120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IFERROR(VLOOKUP(A3025,[1]Monitoramento_Base!$A:$J,7,FALSE),0)</f>
        <v>0</v>
      </c>
      <c r="C3025">
        <f>IFERROR(VLOOKUP(A3025,[1]Monitoramento_Base!$A:$J,8,FALSE),0)</f>
        <v>73440333</v>
      </c>
      <c r="D3025">
        <f>IFERROR(VLOOKUP(A3025,[1]Monitoramento_Base!$A:$K,11,FALSE),0)</f>
        <v>0</v>
      </c>
      <c r="E3025">
        <f>IFERROR(VLOOKUP(A3025,[1]Monitoramento_Base!$A:$L,12,FALSE),0)</f>
        <v>71071290</v>
      </c>
      <c r="F3025">
        <f>IFERROR(VLOOKUP(A3025,[1]Monitoramento_Base!$A:$O,15,FALSE),0)</f>
        <v>0</v>
      </c>
      <c r="G3025">
        <f>IFERROR(VLOOKUP(A3025,[1]Monitoramento_Base!$A:$P,16,FALSE),0)</f>
        <v>47380860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IFERROR(VLOOKUP(A3026,[1]Monitoramento_Base!$A:$J,7,FALSE),0)</f>
        <v>0</v>
      </c>
      <c r="C3026">
        <f>IFERROR(VLOOKUP(A3026,[1]Monitoramento_Base!$A:$J,8,FALSE),0)</f>
        <v>0</v>
      </c>
      <c r="D3026">
        <f>IFERROR(VLOOKUP(A3026,[1]Monitoramento_Base!$A:$K,11,FALSE),0)</f>
        <v>0</v>
      </c>
      <c r="E3026">
        <f>IFERROR(VLOOKUP(A3026,[1]Monitoramento_Base!$A:$L,12,FALSE),0)</f>
        <v>0</v>
      </c>
      <c r="F3026">
        <f>IFERROR(VLOOKUP(A3026,[1]Monitoramento_Base!$A:$O,15,FALSE),0)</f>
        <v>0</v>
      </c>
      <c r="G3026">
        <f>IFERROR(VLOOKUP(A3026,[1]Monitoramento_Base!$A:$P,16,FALSE),0)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IFERROR(VLOOKUP(A3027,[1]Monitoramento_Base!$A:$J,7,FALSE),0)</f>
        <v>0</v>
      </c>
      <c r="C3027">
        <f>IFERROR(VLOOKUP(A3027,[1]Monitoramento_Base!$A:$J,8,FALSE),0)</f>
        <v>0</v>
      </c>
      <c r="D3027">
        <f>IFERROR(VLOOKUP(A3027,[1]Monitoramento_Base!$A:$K,11,FALSE),0)</f>
        <v>0</v>
      </c>
      <c r="E3027">
        <f>IFERROR(VLOOKUP(A3027,[1]Monitoramento_Base!$A:$L,12,FALSE),0)</f>
        <v>0</v>
      </c>
      <c r="F3027">
        <f>IFERROR(VLOOKUP(A3027,[1]Monitoramento_Base!$A:$O,15,FALSE),0)</f>
        <v>0</v>
      </c>
      <c r="G3027">
        <f>IFERROR(VLOOKUP(A3027,[1]Monitoramento_Base!$A:$P,16,FALSE),0)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85046</v>
      </c>
      <c r="Q3027">
        <f>IFERROR(VLOOKUP(A3027,[3]Sheet1!$A:$G,5,FALSE),0)</f>
        <v>347923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IFERROR(VLOOKUP(A3028,[1]Monitoramento_Base!$A:$J,7,FALSE),0)</f>
        <v>0</v>
      </c>
      <c r="C3028">
        <f>IFERROR(VLOOKUP(A3028,[1]Monitoramento_Base!$A:$J,8,FALSE),0)</f>
        <v>0</v>
      </c>
      <c r="D3028">
        <f>IFERROR(VLOOKUP(A3028,[1]Monitoramento_Base!$A:$K,11,FALSE),0)</f>
        <v>0</v>
      </c>
      <c r="E3028">
        <f>IFERROR(VLOOKUP(A3028,[1]Monitoramento_Base!$A:$L,12,FALSE),0)</f>
        <v>0</v>
      </c>
      <c r="F3028">
        <f>IFERROR(VLOOKUP(A3028,[1]Monitoramento_Base!$A:$O,15,FALSE),0)</f>
        <v>0</v>
      </c>
      <c r="G3028">
        <f>IFERROR(VLOOKUP(A3028,[1]Monitoramento_Base!$A:$P,16,FALSE),0)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97808</v>
      </c>
      <c r="Q3028">
        <f>IFERROR(VLOOKUP(A3028,[3]Sheet1!$A:$G,5,FALSE),0)</f>
        <v>209969</v>
      </c>
      <c r="R3028">
        <f>IFERROR(VLOOKUP(A3028,[3]Sheet1!$A:$G,6,FALSE),0)</f>
        <v>45324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IFERROR(VLOOKUP(A3029,[1]Monitoramento_Base!$A:$J,7,FALSE),0)</f>
        <v>105147</v>
      </c>
      <c r="C3029">
        <f>IFERROR(VLOOKUP(A3029,[1]Monitoramento_Base!$A:$J,8,FALSE),0)</f>
        <v>11805463</v>
      </c>
      <c r="D3029">
        <f>IFERROR(VLOOKUP(A3029,[1]Monitoramento_Base!$A:$K,11,FALSE),0)</f>
        <v>84362</v>
      </c>
      <c r="E3029">
        <f>IFERROR(VLOOKUP(A3029,[1]Monitoramento_Base!$A:$L,12,FALSE),0)</f>
        <v>11452767</v>
      </c>
      <c r="F3029">
        <f>IFERROR(VLOOKUP(A3029,[1]Monitoramento_Base!$A:$O,15,FALSE),0)</f>
        <v>68653</v>
      </c>
      <c r="G3029">
        <f>IFERROR(VLOOKUP(A3029,[1]Monitoramento_Base!$A:$P,16,FALSE),0)</f>
        <v>7815659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IFERROR(VLOOKUP(A3030,[1]Monitoramento_Base!$A:$J,7,FALSE),0)</f>
        <v>0</v>
      </c>
      <c r="C3030">
        <f>IFERROR(VLOOKUP(A3030,[1]Monitoramento_Base!$A:$J,8,FALSE),0)</f>
        <v>0</v>
      </c>
      <c r="D3030">
        <f>IFERROR(VLOOKUP(A3030,[1]Monitoramento_Base!$A:$K,11,FALSE),0)</f>
        <v>0</v>
      </c>
      <c r="E3030">
        <f>IFERROR(VLOOKUP(A3030,[1]Monitoramento_Base!$A:$L,12,FALSE),0)</f>
        <v>0</v>
      </c>
      <c r="F3030">
        <f>IFERROR(VLOOKUP(A3030,[1]Monitoramento_Base!$A:$O,15,FALSE),0)</f>
        <v>0</v>
      </c>
      <c r="G3030">
        <f>IFERROR(VLOOKUP(A3030,[1]Monitoramento_Base!$A:$P,16,FALSE),0)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IFERROR(VLOOKUP(A3031,[1]Monitoramento_Base!$A:$J,7,FALSE),0)</f>
        <v>210212</v>
      </c>
      <c r="C3031">
        <f>IFERROR(VLOOKUP(A3031,[1]Monitoramento_Base!$A:$J,8,FALSE),0)</f>
        <v>18352825</v>
      </c>
      <c r="D3031">
        <f>IFERROR(VLOOKUP(A3031,[1]Monitoramento_Base!$A:$K,11,FALSE),0)</f>
        <v>160456</v>
      </c>
      <c r="E3031">
        <f>IFERROR(VLOOKUP(A3031,[1]Monitoramento_Base!$A:$L,12,FALSE),0)</f>
        <v>21586104</v>
      </c>
      <c r="F3031">
        <f>IFERROR(VLOOKUP(A3031,[1]Monitoramento_Base!$A:$O,15,FALSE),0)</f>
        <v>140680</v>
      </c>
      <c r="G3031">
        <f>IFERROR(VLOOKUP(A3031,[1]Monitoramento_Base!$A:$P,16,FALSE),0)</f>
        <v>19439888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IFERROR(VLOOKUP(A3032,[1]Monitoramento_Base!$A:$J,7,FALSE),0)</f>
        <v>0</v>
      </c>
      <c r="C3032">
        <f>IFERROR(VLOOKUP(A3032,[1]Monitoramento_Base!$A:$J,8,FALSE),0)</f>
        <v>0</v>
      </c>
      <c r="D3032">
        <f>IFERROR(VLOOKUP(A3032,[1]Monitoramento_Base!$A:$K,11,FALSE),0)</f>
        <v>0</v>
      </c>
      <c r="E3032">
        <f>IFERROR(VLOOKUP(A3032,[1]Monitoramento_Base!$A:$L,12,FALSE),0)</f>
        <v>0</v>
      </c>
      <c r="F3032">
        <f>IFERROR(VLOOKUP(A3032,[1]Monitoramento_Base!$A:$O,15,FALSE),0)</f>
        <v>0</v>
      </c>
      <c r="G3032">
        <f>IFERROR(VLOOKUP(A3032,[1]Monitoramento_Base!$A:$P,16,FALSE),0)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47999</v>
      </c>
      <c r="Q3032">
        <f>IFERROR(VLOOKUP(A3032,[3]Sheet1!$A:$G,5,FALSE),0)</f>
        <v>0</v>
      </c>
      <c r="R3032">
        <f>IFERROR(VLOOKUP(A3032,[3]Sheet1!$A:$G,6,FALSE),0)</f>
        <v>26560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IFERROR(VLOOKUP(A3033,[1]Monitoramento_Base!$A:$J,7,FALSE),0)</f>
        <v>0</v>
      </c>
      <c r="C3033">
        <f>IFERROR(VLOOKUP(A3033,[1]Monitoramento_Base!$A:$J,8,FALSE),0)</f>
        <v>0</v>
      </c>
      <c r="D3033">
        <f>IFERROR(VLOOKUP(A3033,[1]Monitoramento_Base!$A:$K,11,FALSE),0)</f>
        <v>0</v>
      </c>
      <c r="E3033">
        <f>IFERROR(VLOOKUP(A3033,[1]Monitoramento_Base!$A:$L,12,FALSE),0)</f>
        <v>0</v>
      </c>
      <c r="F3033">
        <f>IFERROR(VLOOKUP(A3033,[1]Monitoramento_Base!$A:$O,15,FALSE),0)</f>
        <v>0</v>
      </c>
      <c r="G3033">
        <f>IFERROR(VLOOKUP(A3033,[1]Monitoramento_Base!$A:$P,16,FALSE),0)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53029</v>
      </c>
      <c r="Q3033">
        <f>IFERROR(VLOOKUP(A3033,[3]Sheet1!$A:$G,5,FALSE),0)</f>
        <v>505197</v>
      </c>
      <c r="R3033">
        <f>IFERROR(VLOOKUP(A3033,[3]Sheet1!$A:$G,6,FALSE),0)</f>
        <v>19652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IFERROR(VLOOKUP(A3034,[1]Monitoramento_Base!$A:$J,7,FALSE),0)</f>
        <v>0</v>
      </c>
      <c r="C3034">
        <f>IFERROR(VLOOKUP(A3034,[1]Monitoramento_Base!$A:$J,8,FALSE),0)</f>
        <v>0</v>
      </c>
      <c r="D3034">
        <f>IFERROR(VLOOKUP(A3034,[1]Monitoramento_Base!$A:$K,11,FALSE),0)</f>
        <v>0</v>
      </c>
      <c r="E3034">
        <f>IFERROR(VLOOKUP(A3034,[1]Monitoramento_Base!$A:$L,12,FALSE),0)</f>
        <v>0</v>
      </c>
      <c r="F3034">
        <f>IFERROR(VLOOKUP(A3034,[1]Monitoramento_Base!$A:$O,15,FALSE),0)</f>
        <v>0</v>
      </c>
      <c r="G3034">
        <f>IFERROR(VLOOKUP(A3034,[1]Monitoramento_Base!$A:$P,16,FALSE),0)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9457</v>
      </c>
      <c r="K3034">
        <f>IFERROR(VLOOKUP(A3034,[2]Sheet1!$A:$I,7,FALSE),0)</f>
        <v>42237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IFERROR(VLOOKUP(A3035,[1]Monitoramento_Base!$A:$J,7,FALSE),0)</f>
        <v>0</v>
      </c>
      <c r="C3035">
        <f>IFERROR(VLOOKUP(A3035,[1]Monitoramento_Base!$A:$J,8,FALSE),0)</f>
        <v>3512641</v>
      </c>
      <c r="D3035">
        <f>IFERROR(VLOOKUP(A3035,[1]Monitoramento_Base!$A:$K,11,FALSE),0)</f>
        <v>0</v>
      </c>
      <c r="E3035">
        <f>IFERROR(VLOOKUP(A3035,[1]Monitoramento_Base!$A:$L,12,FALSE),0)</f>
        <v>3399330</v>
      </c>
      <c r="F3035">
        <f>IFERROR(VLOOKUP(A3035,[1]Monitoramento_Base!$A:$O,15,FALSE),0)</f>
        <v>0</v>
      </c>
      <c r="G3035">
        <f>IFERROR(VLOOKUP(A3035,[1]Monitoramento_Base!$A:$P,16,FALSE),0)</f>
        <v>2266220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IFERROR(VLOOKUP(A3036,[1]Monitoramento_Base!$A:$J,7,FALSE),0)</f>
        <v>0</v>
      </c>
      <c r="C3036">
        <f>IFERROR(VLOOKUP(A3036,[1]Monitoramento_Base!$A:$J,8,FALSE),0)</f>
        <v>0</v>
      </c>
      <c r="D3036">
        <f>IFERROR(VLOOKUP(A3036,[1]Monitoramento_Base!$A:$K,11,FALSE),0)</f>
        <v>0</v>
      </c>
      <c r="E3036">
        <f>IFERROR(VLOOKUP(A3036,[1]Monitoramento_Base!$A:$L,12,FALSE),0)</f>
        <v>0</v>
      </c>
      <c r="F3036">
        <f>IFERROR(VLOOKUP(A3036,[1]Monitoramento_Base!$A:$O,15,FALSE),0)</f>
        <v>0</v>
      </c>
      <c r="G3036">
        <f>IFERROR(VLOOKUP(A3036,[1]Monitoramento_Base!$A:$P,16,FALSE),0)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93496</v>
      </c>
      <c r="K3036">
        <f>IFERROR(VLOOKUP(A3036,[2]Sheet1!$A:$I,7,FALSE),0)</f>
        <v>430765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IFERROR(VLOOKUP(A3037,[1]Monitoramento_Base!$A:$J,7,FALSE),0)</f>
        <v>0</v>
      </c>
      <c r="C3037">
        <f>IFERROR(VLOOKUP(A3037,[1]Monitoramento_Base!$A:$J,8,FALSE),0)</f>
        <v>0</v>
      </c>
      <c r="D3037">
        <f>IFERROR(VLOOKUP(A3037,[1]Monitoramento_Base!$A:$K,11,FALSE),0)</f>
        <v>0</v>
      </c>
      <c r="E3037">
        <f>IFERROR(VLOOKUP(A3037,[1]Monitoramento_Base!$A:$L,12,FALSE),0)</f>
        <v>0</v>
      </c>
      <c r="F3037">
        <f>IFERROR(VLOOKUP(A3037,[1]Monitoramento_Base!$A:$O,15,FALSE),0)</f>
        <v>0</v>
      </c>
      <c r="G3037">
        <f>IFERROR(VLOOKUP(A3037,[1]Monitoramento_Base!$A:$P,16,FALSE),0)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IFERROR(VLOOKUP(A3038,[1]Monitoramento_Base!$A:$J,7,FALSE),0)</f>
        <v>0</v>
      </c>
      <c r="C3038">
        <f>IFERROR(VLOOKUP(A3038,[1]Monitoramento_Base!$A:$J,8,FALSE),0)</f>
        <v>0</v>
      </c>
      <c r="D3038">
        <f>IFERROR(VLOOKUP(A3038,[1]Monitoramento_Base!$A:$K,11,FALSE),0)</f>
        <v>0</v>
      </c>
      <c r="E3038">
        <f>IFERROR(VLOOKUP(A3038,[1]Monitoramento_Base!$A:$L,12,FALSE),0)</f>
        <v>0</v>
      </c>
      <c r="F3038">
        <f>IFERROR(VLOOKUP(A3038,[1]Monitoramento_Base!$A:$O,15,FALSE),0)</f>
        <v>0</v>
      </c>
      <c r="G3038">
        <f>IFERROR(VLOOKUP(A3038,[1]Monitoramento_Base!$A:$P,16,FALSE),0)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75547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IFERROR(VLOOKUP(A3039,[1]Monitoramento_Base!$A:$J,7,FALSE),0)</f>
        <v>0</v>
      </c>
      <c r="C3039">
        <f>IFERROR(VLOOKUP(A3039,[1]Monitoramento_Base!$A:$J,8,FALSE),0)</f>
        <v>0</v>
      </c>
      <c r="D3039">
        <f>IFERROR(VLOOKUP(A3039,[1]Monitoramento_Base!$A:$K,11,FALSE),0)</f>
        <v>0</v>
      </c>
      <c r="E3039">
        <f>IFERROR(VLOOKUP(A3039,[1]Monitoramento_Base!$A:$L,12,FALSE),0)</f>
        <v>0</v>
      </c>
      <c r="F3039">
        <f>IFERROR(VLOOKUP(A3039,[1]Monitoramento_Base!$A:$O,15,FALSE),0)</f>
        <v>0</v>
      </c>
      <c r="G3039">
        <f>IFERROR(VLOOKUP(A3039,[1]Monitoramento_Base!$A:$P,16,FALSE),0)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IFERROR(VLOOKUP(A3040,[1]Monitoramento_Base!$A:$J,7,FALSE),0)</f>
        <v>0</v>
      </c>
      <c r="C3040">
        <f>IFERROR(VLOOKUP(A3040,[1]Monitoramento_Base!$A:$J,8,FALSE),0)</f>
        <v>0</v>
      </c>
      <c r="D3040">
        <f>IFERROR(VLOOKUP(A3040,[1]Monitoramento_Base!$A:$K,11,FALSE),0)</f>
        <v>0</v>
      </c>
      <c r="E3040">
        <f>IFERROR(VLOOKUP(A3040,[1]Monitoramento_Base!$A:$L,12,FALSE),0)</f>
        <v>0</v>
      </c>
      <c r="F3040">
        <f>IFERROR(VLOOKUP(A3040,[1]Monitoramento_Base!$A:$O,15,FALSE),0)</f>
        <v>0</v>
      </c>
      <c r="G3040">
        <f>IFERROR(VLOOKUP(A3040,[1]Monitoramento_Base!$A:$P,16,FALSE),0)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IFERROR(VLOOKUP(A3041,[1]Monitoramento_Base!$A:$J,7,FALSE),0)</f>
        <v>0</v>
      </c>
      <c r="C3041">
        <f>IFERROR(VLOOKUP(A3041,[1]Monitoramento_Base!$A:$J,8,FALSE),0)</f>
        <v>0</v>
      </c>
      <c r="D3041">
        <f>IFERROR(VLOOKUP(A3041,[1]Monitoramento_Base!$A:$K,11,FALSE),0)</f>
        <v>0</v>
      </c>
      <c r="E3041">
        <f>IFERROR(VLOOKUP(A3041,[1]Monitoramento_Base!$A:$L,12,FALSE),0)</f>
        <v>0</v>
      </c>
      <c r="F3041">
        <f>IFERROR(VLOOKUP(A3041,[1]Monitoramento_Base!$A:$O,15,FALSE),0)</f>
        <v>0</v>
      </c>
      <c r="G3041">
        <f>IFERROR(VLOOKUP(A3041,[1]Monitoramento_Base!$A:$P,16,FALSE),0)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IFERROR(VLOOKUP(A3042,[1]Monitoramento_Base!$A:$J,7,FALSE),0)</f>
        <v>0</v>
      </c>
      <c r="C3042">
        <f>IFERROR(VLOOKUP(A3042,[1]Monitoramento_Base!$A:$J,8,FALSE),0)</f>
        <v>0</v>
      </c>
      <c r="D3042">
        <f>IFERROR(VLOOKUP(A3042,[1]Monitoramento_Base!$A:$K,11,FALSE),0)</f>
        <v>0</v>
      </c>
      <c r="E3042">
        <f>IFERROR(VLOOKUP(A3042,[1]Monitoramento_Base!$A:$L,12,FALSE),0)</f>
        <v>0</v>
      </c>
      <c r="F3042">
        <f>IFERROR(VLOOKUP(A3042,[1]Monitoramento_Base!$A:$O,15,FALSE),0)</f>
        <v>0</v>
      </c>
      <c r="G3042">
        <f>IFERROR(VLOOKUP(A3042,[1]Monitoramento_Base!$A:$P,16,FALSE),0)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IFERROR(VLOOKUP(A3043,[1]Monitoramento_Base!$A:$J,7,FALSE),0)</f>
        <v>0</v>
      </c>
      <c r="C3043">
        <f>IFERROR(VLOOKUP(A3043,[1]Monitoramento_Base!$A:$J,8,FALSE),0)</f>
        <v>0</v>
      </c>
      <c r="D3043">
        <f>IFERROR(VLOOKUP(A3043,[1]Monitoramento_Base!$A:$K,11,FALSE),0)</f>
        <v>0</v>
      </c>
      <c r="E3043">
        <f>IFERROR(VLOOKUP(A3043,[1]Monitoramento_Base!$A:$L,12,FALSE),0)</f>
        <v>0</v>
      </c>
      <c r="F3043">
        <f>IFERROR(VLOOKUP(A3043,[1]Monitoramento_Base!$A:$O,15,FALSE),0)</f>
        <v>0</v>
      </c>
      <c r="G3043">
        <f>IFERROR(VLOOKUP(A3043,[1]Monitoramento_Base!$A:$P,16,FALSE),0)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52360</v>
      </c>
      <c r="Q3043">
        <f>IFERROR(VLOOKUP(A3043,[3]Sheet1!$A:$G,5,FALSE),0)</f>
        <v>191220</v>
      </c>
      <c r="R3043">
        <f>IFERROR(VLOOKUP(A3043,[3]Sheet1!$A:$G,6,FALSE),0)</f>
        <v>23489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IFERROR(VLOOKUP(A3044,[1]Monitoramento_Base!$A:$J,7,FALSE),0)</f>
        <v>0</v>
      </c>
      <c r="C3044">
        <f>IFERROR(VLOOKUP(A3044,[1]Monitoramento_Base!$A:$J,8,FALSE),0)</f>
        <v>0</v>
      </c>
      <c r="D3044">
        <f>IFERROR(VLOOKUP(A3044,[1]Monitoramento_Base!$A:$K,11,FALSE),0)</f>
        <v>0</v>
      </c>
      <c r="E3044">
        <f>IFERROR(VLOOKUP(A3044,[1]Monitoramento_Base!$A:$L,12,FALSE),0)</f>
        <v>0</v>
      </c>
      <c r="F3044">
        <f>IFERROR(VLOOKUP(A3044,[1]Monitoramento_Base!$A:$O,15,FALSE),0)</f>
        <v>0</v>
      </c>
      <c r="G3044">
        <f>IFERROR(VLOOKUP(A3044,[1]Monitoramento_Base!$A:$P,16,FALSE),0)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23440</v>
      </c>
      <c r="K3044">
        <f>IFERROR(VLOOKUP(A3044,[2]Sheet1!$A:$I,7,FALSE),0)</f>
        <v>192268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IFERROR(VLOOKUP(A3045,[1]Monitoramento_Base!$A:$J,7,FALSE),0)</f>
        <v>0</v>
      </c>
      <c r="C3045">
        <f>IFERROR(VLOOKUP(A3045,[1]Monitoramento_Base!$A:$J,8,FALSE),0)</f>
        <v>0</v>
      </c>
      <c r="D3045">
        <f>IFERROR(VLOOKUP(A3045,[1]Monitoramento_Base!$A:$K,11,FALSE),0)</f>
        <v>0</v>
      </c>
      <c r="E3045">
        <f>IFERROR(VLOOKUP(A3045,[1]Monitoramento_Base!$A:$L,12,FALSE),0)</f>
        <v>0</v>
      </c>
      <c r="F3045">
        <f>IFERROR(VLOOKUP(A3045,[1]Monitoramento_Base!$A:$O,15,FALSE),0)</f>
        <v>0</v>
      </c>
      <c r="G3045">
        <f>IFERROR(VLOOKUP(A3045,[1]Monitoramento_Base!$A:$P,16,FALSE),0)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76498</v>
      </c>
      <c r="K3045">
        <f>IFERROR(VLOOKUP(A3045,[2]Sheet1!$A:$I,7,FALSE),0)</f>
        <v>876301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IFERROR(VLOOKUP(A3046,[1]Monitoramento_Base!$A:$J,7,FALSE),0)</f>
        <v>0</v>
      </c>
      <c r="C3046">
        <f>IFERROR(VLOOKUP(A3046,[1]Monitoramento_Base!$A:$J,8,FALSE),0)</f>
        <v>0</v>
      </c>
      <c r="D3046">
        <f>IFERROR(VLOOKUP(A3046,[1]Monitoramento_Base!$A:$K,11,FALSE),0)</f>
        <v>0</v>
      </c>
      <c r="E3046">
        <f>IFERROR(VLOOKUP(A3046,[1]Monitoramento_Base!$A:$L,12,FALSE),0)</f>
        <v>0</v>
      </c>
      <c r="F3046">
        <f>IFERROR(VLOOKUP(A3046,[1]Monitoramento_Base!$A:$O,15,FALSE),0)</f>
        <v>0</v>
      </c>
      <c r="G3046">
        <f>IFERROR(VLOOKUP(A3046,[1]Monitoramento_Base!$A:$P,16,FALSE),0)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IFERROR(VLOOKUP(A3047,[1]Monitoramento_Base!$A:$J,7,FALSE),0)</f>
        <v>56680</v>
      </c>
      <c r="C3047">
        <f>IFERROR(VLOOKUP(A3047,[1]Monitoramento_Base!$A:$J,8,FALSE),0)</f>
        <v>10202243</v>
      </c>
      <c r="D3047">
        <f>IFERROR(VLOOKUP(A3047,[1]Monitoramento_Base!$A:$K,11,FALSE),0)</f>
        <v>52470</v>
      </c>
      <c r="E3047">
        <f>IFERROR(VLOOKUP(A3047,[1]Monitoramento_Base!$A:$L,12,FALSE),0)</f>
        <v>11954886</v>
      </c>
      <c r="F3047">
        <f>IFERROR(VLOOKUP(A3047,[1]Monitoramento_Base!$A:$O,15,FALSE),0)</f>
        <v>47019</v>
      </c>
      <c r="G3047">
        <f>IFERROR(VLOOKUP(A3047,[1]Monitoramento_Base!$A:$P,16,FALSE),0)</f>
        <v>9831854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IFERROR(VLOOKUP(A3048,[1]Monitoramento_Base!$A:$J,7,FALSE),0)</f>
        <v>0</v>
      </c>
      <c r="C3048">
        <f>IFERROR(VLOOKUP(A3048,[1]Monitoramento_Base!$A:$J,8,FALSE),0)</f>
        <v>0</v>
      </c>
      <c r="D3048">
        <f>IFERROR(VLOOKUP(A3048,[1]Monitoramento_Base!$A:$K,11,FALSE),0)</f>
        <v>0</v>
      </c>
      <c r="E3048">
        <f>IFERROR(VLOOKUP(A3048,[1]Monitoramento_Base!$A:$L,12,FALSE),0)</f>
        <v>0</v>
      </c>
      <c r="F3048">
        <f>IFERROR(VLOOKUP(A3048,[1]Monitoramento_Base!$A:$O,15,FALSE),0)</f>
        <v>0</v>
      </c>
      <c r="G3048">
        <f>IFERROR(VLOOKUP(A3048,[1]Monitoramento_Base!$A:$P,16,FALSE),0)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IFERROR(VLOOKUP(A3049,[1]Monitoramento_Base!$A:$J,7,FALSE),0)</f>
        <v>0</v>
      </c>
      <c r="C3049">
        <f>IFERROR(VLOOKUP(A3049,[1]Monitoramento_Base!$A:$J,8,FALSE),0)</f>
        <v>10946286</v>
      </c>
      <c r="D3049">
        <f>IFERROR(VLOOKUP(A3049,[1]Monitoramento_Base!$A:$K,11,FALSE),0)</f>
        <v>0</v>
      </c>
      <c r="E3049">
        <f>IFERROR(VLOOKUP(A3049,[1]Monitoramento_Base!$A:$L,12,FALSE),0)</f>
        <v>10593180</v>
      </c>
      <c r="F3049">
        <f>IFERROR(VLOOKUP(A3049,[1]Monitoramento_Base!$A:$O,15,FALSE),0)</f>
        <v>0</v>
      </c>
      <c r="G3049">
        <f>IFERROR(VLOOKUP(A3049,[1]Monitoramento_Base!$A:$P,16,FALSE),0)</f>
        <v>7062120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IFERROR(VLOOKUP(A3050,[1]Monitoramento_Base!$A:$J,7,FALSE),0)</f>
        <v>15743</v>
      </c>
      <c r="C3050">
        <f>IFERROR(VLOOKUP(A3050,[1]Monitoramento_Base!$A:$J,8,FALSE),0)</f>
        <v>7537899</v>
      </c>
      <c r="D3050">
        <f>IFERROR(VLOOKUP(A3050,[1]Monitoramento_Base!$A:$K,11,FALSE),0)</f>
        <v>21330</v>
      </c>
      <c r="E3050">
        <f>IFERROR(VLOOKUP(A3050,[1]Monitoramento_Base!$A:$L,12,FALSE),0)</f>
        <v>7379176</v>
      </c>
      <c r="F3050">
        <f>IFERROR(VLOOKUP(A3050,[1]Monitoramento_Base!$A:$O,15,FALSE),0)</f>
        <v>18792</v>
      </c>
      <c r="G3050">
        <f>IFERROR(VLOOKUP(A3050,[1]Monitoramento_Base!$A:$P,16,FALSE),0)</f>
        <v>5210986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IFERROR(VLOOKUP(A3051,[1]Monitoramento_Base!$A:$J,7,FALSE),0)</f>
        <v>0</v>
      </c>
      <c r="C3051">
        <f>IFERROR(VLOOKUP(A3051,[1]Monitoramento_Base!$A:$J,8,FALSE),0)</f>
        <v>0</v>
      </c>
      <c r="D3051">
        <f>IFERROR(VLOOKUP(A3051,[1]Monitoramento_Base!$A:$K,11,FALSE),0)</f>
        <v>0</v>
      </c>
      <c r="E3051">
        <f>IFERROR(VLOOKUP(A3051,[1]Monitoramento_Base!$A:$L,12,FALSE),0)</f>
        <v>0</v>
      </c>
      <c r="F3051">
        <f>IFERROR(VLOOKUP(A3051,[1]Monitoramento_Base!$A:$O,15,FALSE),0)</f>
        <v>0</v>
      </c>
      <c r="G3051">
        <f>IFERROR(VLOOKUP(A3051,[1]Monitoramento_Base!$A:$P,16,FALSE),0)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398152</v>
      </c>
      <c r="Q3051">
        <f>IFERROR(VLOOKUP(A3051,[3]Sheet1!$A:$G,5,FALSE),0)</f>
        <v>2227135</v>
      </c>
      <c r="R3051">
        <f>IFERROR(VLOOKUP(A3051,[3]Sheet1!$A:$G,6,FALSE),0)</f>
        <v>164185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IFERROR(VLOOKUP(A3052,[1]Monitoramento_Base!$A:$J,7,FALSE),0)</f>
        <v>0</v>
      </c>
      <c r="C3052">
        <f>IFERROR(VLOOKUP(A3052,[1]Monitoramento_Base!$A:$J,8,FALSE),0)</f>
        <v>0</v>
      </c>
      <c r="D3052">
        <f>IFERROR(VLOOKUP(A3052,[1]Monitoramento_Base!$A:$K,11,FALSE),0)</f>
        <v>0</v>
      </c>
      <c r="E3052">
        <f>IFERROR(VLOOKUP(A3052,[1]Monitoramento_Base!$A:$L,12,FALSE),0)</f>
        <v>0</v>
      </c>
      <c r="F3052">
        <f>IFERROR(VLOOKUP(A3052,[1]Monitoramento_Base!$A:$O,15,FALSE),0)</f>
        <v>0</v>
      </c>
      <c r="G3052">
        <f>IFERROR(VLOOKUP(A3052,[1]Monitoramento_Base!$A:$P,16,FALSE),0)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119600</v>
      </c>
      <c r="Q3052">
        <f>IFERROR(VLOOKUP(A3052,[3]Sheet1!$A:$G,5,FALSE),0)</f>
        <v>534752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IFERROR(VLOOKUP(A3053,[1]Monitoramento_Base!$A:$J,7,FALSE),0)</f>
        <v>73730</v>
      </c>
      <c r="C3053">
        <f>IFERROR(VLOOKUP(A3053,[1]Monitoramento_Base!$A:$J,8,FALSE),0)</f>
        <v>10171093</v>
      </c>
      <c r="D3053">
        <f>IFERROR(VLOOKUP(A3053,[1]Monitoramento_Base!$A:$K,11,FALSE),0)</f>
        <v>74328</v>
      </c>
      <c r="E3053">
        <f>IFERROR(VLOOKUP(A3053,[1]Monitoramento_Base!$A:$L,12,FALSE),0)</f>
        <v>8575218</v>
      </c>
      <c r="F3053">
        <f>IFERROR(VLOOKUP(A3053,[1]Monitoramento_Base!$A:$O,15,FALSE),0)</f>
        <v>52817</v>
      </c>
      <c r="G3053">
        <f>IFERROR(VLOOKUP(A3053,[1]Monitoramento_Base!$A:$P,16,FALSE),0)</f>
        <v>6953241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IFERROR(VLOOKUP(A3054,[1]Monitoramento_Base!$A:$J,7,FALSE),0)</f>
        <v>0</v>
      </c>
      <c r="C3054">
        <f>IFERROR(VLOOKUP(A3054,[1]Monitoramento_Base!$A:$J,8,FALSE),0)</f>
        <v>0</v>
      </c>
      <c r="D3054">
        <f>IFERROR(VLOOKUP(A3054,[1]Monitoramento_Base!$A:$K,11,FALSE),0)</f>
        <v>0</v>
      </c>
      <c r="E3054">
        <f>IFERROR(VLOOKUP(A3054,[1]Monitoramento_Base!$A:$L,12,FALSE),0)</f>
        <v>0</v>
      </c>
      <c r="F3054">
        <f>IFERROR(VLOOKUP(A3054,[1]Monitoramento_Base!$A:$O,15,FALSE),0)</f>
        <v>0</v>
      </c>
      <c r="G3054">
        <f>IFERROR(VLOOKUP(A3054,[1]Monitoramento_Base!$A:$P,16,FALSE),0)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27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IFERROR(VLOOKUP(A3055,[1]Monitoramento_Base!$A:$J,7,FALSE),0)</f>
        <v>222228</v>
      </c>
      <c r="C3055">
        <f>IFERROR(VLOOKUP(A3055,[1]Monitoramento_Base!$A:$J,8,FALSE),0)</f>
        <v>13238715</v>
      </c>
      <c r="D3055">
        <f>IFERROR(VLOOKUP(A3055,[1]Monitoramento_Base!$A:$K,11,FALSE),0)</f>
        <v>231118</v>
      </c>
      <c r="E3055">
        <f>IFERROR(VLOOKUP(A3055,[1]Monitoramento_Base!$A:$L,12,FALSE),0)</f>
        <v>16756860</v>
      </c>
      <c r="F3055">
        <f>IFERROR(VLOOKUP(A3055,[1]Monitoramento_Base!$A:$O,15,FALSE),0)</f>
        <v>168679</v>
      </c>
      <c r="G3055">
        <f>IFERROR(VLOOKUP(A3055,[1]Monitoramento_Base!$A:$P,16,FALSE),0)</f>
        <v>11450894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IFERROR(VLOOKUP(A3056,[1]Monitoramento_Base!$A:$J,7,FALSE),0)</f>
        <v>0</v>
      </c>
      <c r="C3056">
        <f>IFERROR(VLOOKUP(A3056,[1]Monitoramento_Base!$A:$J,8,FALSE),0)</f>
        <v>0</v>
      </c>
      <c r="D3056">
        <f>IFERROR(VLOOKUP(A3056,[1]Monitoramento_Base!$A:$K,11,FALSE),0)</f>
        <v>0</v>
      </c>
      <c r="E3056">
        <f>IFERROR(VLOOKUP(A3056,[1]Monitoramento_Base!$A:$L,12,FALSE),0)</f>
        <v>0</v>
      </c>
      <c r="F3056">
        <f>IFERROR(VLOOKUP(A3056,[1]Monitoramento_Base!$A:$O,15,FALSE),0)</f>
        <v>0</v>
      </c>
      <c r="G3056">
        <f>IFERROR(VLOOKUP(A3056,[1]Monitoramento_Base!$A:$P,16,FALSE),0)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15328</v>
      </c>
      <c r="K3056">
        <f>IFERROR(VLOOKUP(A3056,[2]Sheet1!$A:$I,7,FALSE),0)</f>
        <v>2242789</v>
      </c>
      <c r="L3056">
        <f>IFERROR(VLOOKUP(A3056,[2]Sheet1!$A:$I,8,FALSE),0)</f>
        <v>8933</v>
      </c>
      <c r="M3056">
        <f>IFERROR(VLOOKUP(A3056,[2]Sheet1!$A:$I,9,FALSE),0)</f>
        <v>1370074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IFERROR(VLOOKUP(A3057,[1]Monitoramento_Base!$A:$J,7,FALSE),0)</f>
        <v>0</v>
      </c>
      <c r="C3057">
        <f>IFERROR(VLOOKUP(A3057,[1]Monitoramento_Base!$A:$J,8,FALSE),0)</f>
        <v>5890</v>
      </c>
      <c r="D3057">
        <f>IFERROR(VLOOKUP(A3057,[1]Monitoramento_Base!$A:$K,11,FALSE),0)</f>
        <v>0</v>
      </c>
      <c r="E3057">
        <f>IFERROR(VLOOKUP(A3057,[1]Monitoramento_Base!$A:$L,12,FALSE),0)</f>
        <v>5700</v>
      </c>
      <c r="F3057">
        <f>IFERROR(VLOOKUP(A3057,[1]Monitoramento_Base!$A:$O,15,FALSE),0)</f>
        <v>0</v>
      </c>
      <c r="G3057">
        <f>IFERROR(VLOOKUP(A3057,[1]Monitoramento_Base!$A:$P,16,FALSE),0)</f>
        <v>3800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113418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1533697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IFERROR(VLOOKUP(A3058,[1]Monitoramento_Base!$A:$J,7,FALSE),0)</f>
        <v>0</v>
      </c>
      <c r="C3058">
        <f>IFERROR(VLOOKUP(A3058,[1]Monitoramento_Base!$A:$J,8,FALSE),0)</f>
        <v>0</v>
      </c>
      <c r="D3058">
        <f>IFERROR(VLOOKUP(A3058,[1]Monitoramento_Base!$A:$K,11,FALSE),0)</f>
        <v>0</v>
      </c>
      <c r="E3058">
        <f>IFERROR(VLOOKUP(A3058,[1]Monitoramento_Base!$A:$L,12,FALSE),0)</f>
        <v>0</v>
      </c>
      <c r="F3058">
        <f>IFERROR(VLOOKUP(A3058,[1]Monitoramento_Base!$A:$O,15,FALSE),0)</f>
        <v>0</v>
      </c>
      <c r="G3058">
        <f>IFERROR(VLOOKUP(A3058,[1]Monitoramento_Base!$A:$P,16,FALSE),0)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IFERROR(VLOOKUP(A3059,[1]Monitoramento_Base!$A:$J,7,FALSE),0)</f>
        <v>0</v>
      </c>
      <c r="C3059">
        <f>IFERROR(VLOOKUP(A3059,[1]Monitoramento_Base!$A:$J,8,FALSE),0)</f>
        <v>0</v>
      </c>
      <c r="D3059">
        <f>IFERROR(VLOOKUP(A3059,[1]Monitoramento_Base!$A:$K,11,FALSE),0)</f>
        <v>0</v>
      </c>
      <c r="E3059">
        <f>IFERROR(VLOOKUP(A3059,[1]Monitoramento_Base!$A:$L,12,FALSE),0)</f>
        <v>0</v>
      </c>
      <c r="F3059">
        <f>IFERROR(VLOOKUP(A3059,[1]Monitoramento_Base!$A:$O,15,FALSE),0)</f>
        <v>0</v>
      </c>
      <c r="G3059">
        <f>IFERROR(VLOOKUP(A3059,[1]Monitoramento_Base!$A:$P,16,FALSE),0)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79410</v>
      </c>
      <c r="Q3059">
        <f>IFERROR(VLOOKUP(A3059,[3]Sheet1!$A:$G,5,FALSE),0)</f>
        <v>0</v>
      </c>
      <c r="R3059">
        <f>IFERROR(VLOOKUP(A3059,[3]Sheet1!$A:$G,6,FALSE),0)</f>
        <v>29909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IFERROR(VLOOKUP(A3060,[1]Monitoramento_Base!$A:$J,7,FALSE),0)</f>
        <v>0</v>
      </c>
      <c r="C3060">
        <f>IFERROR(VLOOKUP(A3060,[1]Monitoramento_Base!$A:$J,8,FALSE),0)</f>
        <v>0</v>
      </c>
      <c r="D3060">
        <f>IFERROR(VLOOKUP(A3060,[1]Monitoramento_Base!$A:$K,11,FALSE),0)</f>
        <v>0</v>
      </c>
      <c r="E3060">
        <f>IFERROR(VLOOKUP(A3060,[1]Monitoramento_Base!$A:$L,12,FALSE),0)</f>
        <v>0</v>
      </c>
      <c r="F3060">
        <f>IFERROR(VLOOKUP(A3060,[1]Monitoramento_Base!$A:$O,15,FALSE),0)</f>
        <v>0</v>
      </c>
      <c r="G3060">
        <f>IFERROR(VLOOKUP(A3060,[1]Monitoramento_Base!$A:$P,16,FALSE),0)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83798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IFERROR(VLOOKUP(A3061,[1]Monitoramento_Base!$A:$J,7,FALSE),0)</f>
        <v>0</v>
      </c>
      <c r="C3061">
        <f>IFERROR(VLOOKUP(A3061,[1]Monitoramento_Base!$A:$J,8,FALSE),0)</f>
        <v>0</v>
      </c>
      <c r="D3061">
        <f>IFERROR(VLOOKUP(A3061,[1]Monitoramento_Base!$A:$K,11,FALSE),0)</f>
        <v>0</v>
      </c>
      <c r="E3061">
        <f>IFERROR(VLOOKUP(A3061,[1]Monitoramento_Base!$A:$L,12,FALSE),0)</f>
        <v>0</v>
      </c>
      <c r="F3061">
        <f>IFERROR(VLOOKUP(A3061,[1]Monitoramento_Base!$A:$O,15,FALSE),0)</f>
        <v>0</v>
      </c>
      <c r="G3061">
        <f>IFERROR(VLOOKUP(A3061,[1]Monitoramento_Base!$A:$P,16,FALSE),0)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IFERROR(VLOOKUP(A3062,[1]Monitoramento_Base!$A:$J,7,FALSE),0)</f>
        <v>0</v>
      </c>
      <c r="C3062">
        <f>IFERROR(VLOOKUP(A3062,[1]Monitoramento_Base!$A:$J,8,FALSE),0)</f>
        <v>0</v>
      </c>
      <c r="D3062">
        <f>IFERROR(VLOOKUP(A3062,[1]Monitoramento_Base!$A:$K,11,FALSE),0)</f>
        <v>0</v>
      </c>
      <c r="E3062">
        <f>IFERROR(VLOOKUP(A3062,[1]Monitoramento_Base!$A:$L,12,FALSE),0)</f>
        <v>0</v>
      </c>
      <c r="F3062">
        <f>IFERROR(VLOOKUP(A3062,[1]Monitoramento_Base!$A:$O,15,FALSE),0)</f>
        <v>0</v>
      </c>
      <c r="G3062">
        <f>IFERROR(VLOOKUP(A3062,[1]Monitoramento_Base!$A:$P,16,FALSE),0)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IFERROR(VLOOKUP(A3063,[1]Monitoramento_Base!$A:$J,7,FALSE),0)</f>
        <v>0</v>
      </c>
      <c r="C3063">
        <f>IFERROR(VLOOKUP(A3063,[1]Monitoramento_Base!$A:$J,8,FALSE),0)</f>
        <v>0</v>
      </c>
      <c r="D3063">
        <f>IFERROR(VLOOKUP(A3063,[1]Monitoramento_Base!$A:$K,11,FALSE),0)</f>
        <v>0</v>
      </c>
      <c r="E3063">
        <f>IFERROR(VLOOKUP(A3063,[1]Monitoramento_Base!$A:$L,12,FALSE),0)</f>
        <v>0</v>
      </c>
      <c r="F3063">
        <f>IFERROR(VLOOKUP(A3063,[1]Monitoramento_Base!$A:$O,15,FALSE),0)</f>
        <v>0</v>
      </c>
      <c r="G3063">
        <f>IFERROR(VLOOKUP(A3063,[1]Monitoramento_Base!$A:$P,16,FALSE),0)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IFERROR(VLOOKUP(A3064,[1]Monitoramento_Base!$A:$J,7,FALSE),0)</f>
        <v>0</v>
      </c>
      <c r="C3064">
        <f>IFERROR(VLOOKUP(A3064,[1]Monitoramento_Base!$A:$J,8,FALSE),0)</f>
        <v>0</v>
      </c>
      <c r="D3064">
        <f>IFERROR(VLOOKUP(A3064,[1]Monitoramento_Base!$A:$K,11,FALSE),0)</f>
        <v>0</v>
      </c>
      <c r="E3064">
        <f>IFERROR(VLOOKUP(A3064,[1]Monitoramento_Base!$A:$L,12,FALSE),0)</f>
        <v>0</v>
      </c>
      <c r="F3064">
        <f>IFERROR(VLOOKUP(A3064,[1]Monitoramento_Base!$A:$O,15,FALSE),0)</f>
        <v>0</v>
      </c>
      <c r="G3064">
        <f>IFERROR(VLOOKUP(A3064,[1]Monitoramento_Base!$A:$P,16,FALSE),0)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822678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6890199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IFERROR(VLOOKUP(A3065,[1]Monitoramento_Base!$A:$J,7,FALSE),0)</f>
        <v>0</v>
      </c>
      <c r="C3065">
        <f>IFERROR(VLOOKUP(A3065,[1]Monitoramento_Base!$A:$J,8,FALSE),0)</f>
        <v>0</v>
      </c>
      <c r="D3065">
        <f>IFERROR(VLOOKUP(A3065,[1]Monitoramento_Base!$A:$K,11,FALSE),0)</f>
        <v>0</v>
      </c>
      <c r="E3065">
        <f>IFERROR(VLOOKUP(A3065,[1]Monitoramento_Base!$A:$L,12,FALSE),0)</f>
        <v>0</v>
      </c>
      <c r="F3065">
        <f>IFERROR(VLOOKUP(A3065,[1]Monitoramento_Base!$A:$O,15,FALSE),0)</f>
        <v>0</v>
      </c>
      <c r="G3065">
        <f>IFERROR(VLOOKUP(A3065,[1]Monitoramento_Base!$A:$P,16,FALSE),0)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95828</v>
      </c>
      <c r="Q3065">
        <f>IFERROR(VLOOKUP(A3065,[3]Sheet1!$A:$G,5,FALSE),0)</f>
        <v>3271999</v>
      </c>
      <c r="R3065">
        <f>IFERROR(VLOOKUP(A3065,[3]Sheet1!$A:$G,6,FALSE),0)</f>
        <v>50666</v>
      </c>
      <c r="S3065">
        <f>IFERROR(VLOOKUP(A3065,[3]Sheet1!$A:$G,7,FALSE),0)</f>
        <v>1600772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IFERROR(VLOOKUP(A3066,[1]Monitoramento_Base!$A:$J,7,FALSE),0)</f>
        <v>0</v>
      </c>
      <c r="C3066">
        <f>IFERROR(VLOOKUP(A3066,[1]Monitoramento_Base!$A:$J,8,FALSE),0)</f>
        <v>0</v>
      </c>
      <c r="D3066">
        <f>IFERROR(VLOOKUP(A3066,[1]Monitoramento_Base!$A:$K,11,FALSE),0)</f>
        <v>0</v>
      </c>
      <c r="E3066">
        <f>IFERROR(VLOOKUP(A3066,[1]Monitoramento_Base!$A:$L,12,FALSE),0)</f>
        <v>0</v>
      </c>
      <c r="F3066">
        <f>IFERROR(VLOOKUP(A3066,[1]Monitoramento_Base!$A:$O,15,FALSE),0)</f>
        <v>0</v>
      </c>
      <c r="G3066">
        <f>IFERROR(VLOOKUP(A3066,[1]Monitoramento_Base!$A:$P,16,FALSE),0)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3085</v>
      </c>
      <c r="Q3066">
        <f>IFERROR(VLOOKUP(A3066,[3]Sheet1!$A:$G,5,FALSE),0)</f>
        <v>0</v>
      </c>
      <c r="R3066">
        <f>IFERROR(VLOOKUP(A3066,[3]Sheet1!$A:$G,6,FALSE),0)</f>
        <v>1662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IFERROR(VLOOKUP(A3067,[1]Monitoramento_Base!$A:$J,7,FALSE),0)</f>
        <v>0</v>
      </c>
      <c r="C3067">
        <f>IFERROR(VLOOKUP(A3067,[1]Monitoramento_Base!$A:$J,8,FALSE),0)</f>
        <v>0</v>
      </c>
      <c r="D3067">
        <f>IFERROR(VLOOKUP(A3067,[1]Monitoramento_Base!$A:$K,11,FALSE),0)</f>
        <v>0</v>
      </c>
      <c r="E3067">
        <f>IFERROR(VLOOKUP(A3067,[1]Monitoramento_Base!$A:$L,12,FALSE),0)</f>
        <v>0</v>
      </c>
      <c r="F3067">
        <f>IFERROR(VLOOKUP(A3067,[1]Monitoramento_Base!$A:$O,15,FALSE),0)</f>
        <v>0</v>
      </c>
      <c r="G3067">
        <f>IFERROR(VLOOKUP(A3067,[1]Monitoramento_Base!$A:$P,16,FALSE),0)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50702</v>
      </c>
      <c r="Q3067">
        <f>IFERROR(VLOOKUP(A3067,[3]Sheet1!$A:$G,5,FALSE),0)</f>
        <v>335766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IFERROR(VLOOKUP(A3068,[1]Monitoramento_Base!$A:$J,7,FALSE),0)</f>
        <v>0</v>
      </c>
      <c r="C3068">
        <f>IFERROR(VLOOKUP(A3068,[1]Monitoramento_Base!$A:$J,8,FALSE),0)</f>
        <v>0</v>
      </c>
      <c r="D3068">
        <f>IFERROR(VLOOKUP(A3068,[1]Monitoramento_Base!$A:$K,11,FALSE),0)</f>
        <v>0</v>
      </c>
      <c r="E3068">
        <f>IFERROR(VLOOKUP(A3068,[1]Monitoramento_Base!$A:$L,12,FALSE),0)</f>
        <v>0</v>
      </c>
      <c r="F3068">
        <f>IFERROR(VLOOKUP(A3068,[1]Monitoramento_Base!$A:$O,15,FALSE),0)</f>
        <v>0</v>
      </c>
      <c r="G3068">
        <f>IFERROR(VLOOKUP(A3068,[1]Monitoramento_Base!$A:$P,16,FALSE),0)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184180</v>
      </c>
      <c r="Q3068">
        <f>IFERROR(VLOOKUP(A3068,[3]Sheet1!$A:$G,5,FALSE),0)</f>
        <v>1478451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IFERROR(VLOOKUP(A3069,[1]Monitoramento_Base!$A:$J,7,FALSE),0)</f>
        <v>0</v>
      </c>
      <c r="C3069">
        <f>IFERROR(VLOOKUP(A3069,[1]Monitoramento_Base!$A:$J,8,FALSE),0)</f>
        <v>0</v>
      </c>
      <c r="D3069">
        <f>IFERROR(VLOOKUP(A3069,[1]Monitoramento_Base!$A:$K,11,FALSE),0)</f>
        <v>0</v>
      </c>
      <c r="E3069">
        <f>IFERROR(VLOOKUP(A3069,[1]Monitoramento_Base!$A:$L,12,FALSE),0)</f>
        <v>0</v>
      </c>
      <c r="F3069">
        <f>IFERROR(VLOOKUP(A3069,[1]Monitoramento_Base!$A:$O,15,FALSE),0)</f>
        <v>0</v>
      </c>
      <c r="G3069">
        <f>IFERROR(VLOOKUP(A3069,[1]Monitoramento_Base!$A:$P,16,FALSE),0)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IFERROR(VLOOKUP(A3070,[1]Monitoramento_Base!$A:$J,7,FALSE),0)</f>
        <v>0</v>
      </c>
      <c r="C3070">
        <f>IFERROR(VLOOKUP(A3070,[1]Monitoramento_Base!$A:$J,8,FALSE),0)</f>
        <v>0</v>
      </c>
      <c r="D3070">
        <f>IFERROR(VLOOKUP(A3070,[1]Monitoramento_Base!$A:$K,11,FALSE),0)</f>
        <v>0</v>
      </c>
      <c r="E3070">
        <f>IFERROR(VLOOKUP(A3070,[1]Monitoramento_Base!$A:$L,12,FALSE),0)</f>
        <v>0</v>
      </c>
      <c r="F3070">
        <f>IFERROR(VLOOKUP(A3070,[1]Monitoramento_Base!$A:$O,15,FALSE),0)</f>
        <v>0</v>
      </c>
      <c r="G3070">
        <f>IFERROR(VLOOKUP(A3070,[1]Monitoramento_Base!$A:$P,16,FALSE),0)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IFERROR(VLOOKUP(A3071,[1]Monitoramento_Base!$A:$J,7,FALSE),0)</f>
        <v>0</v>
      </c>
      <c r="C3071">
        <f>IFERROR(VLOOKUP(A3071,[1]Monitoramento_Base!$A:$J,8,FALSE),0)</f>
        <v>4269165</v>
      </c>
      <c r="D3071">
        <f>IFERROR(VLOOKUP(A3071,[1]Monitoramento_Base!$A:$K,11,FALSE),0)</f>
        <v>0</v>
      </c>
      <c r="E3071">
        <f>IFERROR(VLOOKUP(A3071,[1]Monitoramento_Base!$A:$L,12,FALSE),0)</f>
        <v>4131450</v>
      </c>
      <c r="F3071">
        <f>IFERROR(VLOOKUP(A3071,[1]Monitoramento_Base!$A:$O,15,FALSE),0)</f>
        <v>0</v>
      </c>
      <c r="G3071">
        <f>IFERROR(VLOOKUP(A3071,[1]Monitoramento_Base!$A:$P,16,FALSE),0)</f>
        <v>2754300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19273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IFERROR(VLOOKUP(A3072,[1]Monitoramento_Base!$A:$J,7,FALSE),0)</f>
        <v>0</v>
      </c>
      <c r="C3072">
        <f>IFERROR(VLOOKUP(A3072,[1]Monitoramento_Base!$A:$J,8,FALSE),0)</f>
        <v>0</v>
      </c>
      <c r="D3072">
        <f>IFERROR(VLOOKUP(A3072,[1]Monitoramento_Base!$A:$K,11,FALSE),0)</f>
        <v>0</v>
      </c>
      <c r="E3072">
        <f>IFERROR(VLOOKUP(A3072,[1]Monitoramento_Base!$A:$L,12,FALSE),0)</f>
        <v>0</v>
      </c>
      <c r="F3072">
        <f>IFERROR(VLOOKUP(A3072,[1]Monitoramento_Base!$A:$O,15,FALSE),0)</f>
        <v>0</v>
      </c>
      <c r="G3072">
        <f>IFERROR(VLOOKUP(A3072,[1]Monitoramento_Base!$A:$P,16,FALSE),0)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16573</v>
      </c>
      <c r="Q3072">
        <f>IFERROR(VLOOKUP(A3072,[3]Sheet1!$A:$G,5,FALSE),0)</f>
        <v>119608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IFERROR(VLOOKUP(A3073,[1]Monitoramento_Base!$A:$J,7,FALSE),0)</f>
        <v>0</v>
      </c>
      <c r="C3073">
        <f>IFERROR(VLOOKUP(A3073,[1]Monitoramento_Base!$A:$J,8,FALSE),0)</f>
        <v>16027</v>
      </c>
      <c r="D3073">
        <f>IFERROR(VLOOKUP(A3073,[1]Monitoramento_Base!$A:$K,11,FALSE),0)</f>
        <v>0</v>
      </c>
      <c r="E3073">
        <f>IFERROR(VLOOKUP(A3073,[1]Monitoramento_Base!$A:$L,12,FALSE),0)</f>
        <v>15510</v>
      </c>
      <c r="F3073">
        <f>IFERROR(VLOOKUP(A3073,[1]Monitoramento_Base!$A:$O,15,FALSE),0)</f>
        <v>0</v>
      </c>
      <c r="G3073">
        <f>IFERROR(VLOOKUP(A3073,[1]Monitoramento_Base!$A:$P,16,FALSE),0)</f>
        <v>10340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IFERROR(VLOOKUP(A3074,[1]Monitoramento_Base!$A:$J,7,FALSE),0)</f>
        <v>0</v>
      </c>
      <c r="C3074">
        <f>IFERROR(VLOOKUP(A3074,[1]Monitoramento_Base!$A:$J,8,FALSE),0)</f>
        <v>0</v>
      </c>
      <c r="D3074">
        <f>IFERROR(VLOOKUP(A3074,[1]Monitoramento_Base!$A:$K,11,FALSE),0)</f>
        <v>0</v>
      </c>
      <c r="E3074">
        <f>IFERROR(VLOOKUP(A3074,[1]Monitoramento_Base!$A:$L,12,FALSE),0)</f>
        <v>0</v>
      </c>
      <c r="F3074">
        <f>IFERROR(VLOOKUP(A3074,[1]Monitoramento_Base!$A:$O,15,FALSE),0)</f>
        <v>0</v>
      </c>
      <c r="G3074">
        <f>IFERROR(VLOOKUP(A3074,[1]Monitoramento_Base!$A:$P,16,FALSE),0)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76218</v>
      </c>
      <c r="Q3074">
        <f>IFERROR(VLOOKUP(A3074,[3]Sheet1!$A:$G,5,FALSE),0)</f>
        <v>0</v>
      </c>
      <c r="R3074">
        <f>IFERROR(VLOOKUP(A3074,[3]Sheet1!$A:$G,6,FALSE),0)</f>
        <v>35937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IFERROR(VLOOKUP(A3075,[1]Monitoramento_Base!$A:$J,7,FALSE),0)</f>
        <v>0</v>
      </c>
      <c r="C3075">
        <f>IFERROR(VLOOKUP(A3075,[1]Monitoramento_Base!$A:$J,8,FALSE),0)</f>
        <v>0</v>
      </c>
      <c r="D3075">
        <f>IFERROR(VLOOKUP(A3075,[1]Monitoramento_Base!$A:$K,11,FALSE),0)</f>
        <v>0</v>
      </c>
      <c r="E3075">
        <f>IFERROR(VLOOKUP(A3075,[1]Monitoramento_Base!$A:$L,12,FALSE),0)</f>
        <v>0</v>
      </c>
      <c r="F3075">
        <f>IFERROR(VLOOKUP(A3075,[1]Monitoramento_Base!$A:$O,15,FALSE),0)</f>
        <v>0</v>
      </c>
      <c r="G3075">
        <f>IFERROR(VLOOKUP(A3075,[1]Monitoramento_Base!$A:$P,16,FALSE),0)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83918</v>
      </c>
      <c r="Q3075">
        <f>IFERROR(VLOOKUP(A3075,[3]Sheet1!$A:$G,5,FALSE),0)</f>
        <v>6789144</v>
      </c>
      <c r="R3075">
        <f>IFERROR(VLOOKUP(A3075,[3]Sheet1!$A:$G,6,FALSE),0)</f>
        <v>35508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IFERROR(VLOOKUP(A3076,[1]Monitoramento_Base!$A:$J,7,FALSE),0)</f>
        <v>0</v>
      </c>
      <c r="C3076">
        <f>IFERROR(VLOOKUP(A3076,[1]Monitoramento_Base!$A:$J,8,FALSE),0)</f>
        <v>0</v>
      </c>
      <c r="D3076">
        <f>IFERROR(VLOOKUP(A3076,[1]Monitoramento_Base!$A:$K,11,FALSE),0)</f>
        <v>0</v>
      </c>
      <c r="E3076">
        <f>IFERROR(VLOOKUP(A3076,[1]Monitoramento_Base!$A:$L,12,FALSE),0)</f>
        <v>0</v>
      </c>
      <c r="F3076">
        <f>IFERROR(VLOOKUP(A3076,[1]Monitoramento_Base!$A:$O,15,FALSE),0)</f>
        <v>0</v>
      </c>
      <c r="G3076">
        <f>IFERROR(VLOOKUP(A3076,[1]Monitoramento_Base!$A:$P,16,FALSE),0)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112536</v>
      </c>
      <c r="Q3076">
        <f>IFERROR(VLOOKUP(A3076,[3]Sheet1!$A:$G,5,FALSE),0)</f>
        <v>61995936</v>
      </c>
      <c r="R3076">
        <f>IFERROR(VLOOKUP(A3076,[3]Sheet1!$A:$G,6,FALSE),0)</f>
        <v>73150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IFERROR(VLOOKUP(A3077,[1]Monitoramento_Base!$A:$J,7,FALSE),0)</f>
        <v>0</v>
      </c>
      <c r="C3077">
        <f>IFERROR(VLOOKUP(A3077,[1]Monitoramento_Base!$A:$J,8,FALSE),0)</f>
        <v>0</v>
      </c>
      <c r="D3077">
        <f>IFERROR(VLOOKUP(A3077,[1]Monitoramento_Base!$A:$K,11,FALSE),0)</f>
        <v>0</v>
      </c>
      <c r="E3077">
        <f>IFERROR(VLOOKUP(A3077,[1]Monitoramento_Base!$A:$L,12,FALSE),0)</f>
        <v>0</v>
      </c>
      <c r="F3077">
        <f>IFERROR(VLOOKUP(A3077,[1]Monitoramento_Base!$A:$O,15,FALSE),0)</f>
        <v>0</v>
      </c>
      <c r="G3077">
        <f>IFERROR(VLOOKUP(A3077,[1]Monitoramento_Base!$A:$P,16,FALSE),0)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IFERROR(VLOOKUP(A3078,[1]Monitoramento_Base!$A:$J,7,FALSE),0)</f>
        <v>94183</v>
      </c>
      <c r="C3078">
        <f>IFERROR(VLOOKUP(A3078,[1]Monitoramento_Base!$A:$J,8,FALSE),0)</f>
        <v>21398263</v>
      </c>
      <c r="D3078">
        <f>IFERROR(VLOOKUP(A3078,[1]Monitoramento_Base!$A:$K,11,FALSE),0)</f>
        <v>97741</v>
      </c>
      <c r="E3078">
        <f>IFERROR(VLOOKUP(A3078,[1]Monitoramento_Base!$A:$L,12,FALSE),0)</f>
        <v>19638432</v>
      </c>
      <c r="F3078">
        <f>IFERROR(VLOOKUP(A3078,[1]Monitoramento_Base!$A:$O,15,FALSE),0)</f>
        <v>79910</v>
      </c>
      <c r="G3078">
        <f>IFERROR(VLOOKUP(A3078,[1]Monitoramento_Base!$A:$P,16,FALSE),0)</f>
        <v>13413453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IFERROR(VLOOKUP(A3079,[1]Monitoramento_Base!$A:$J,7,FALSE),0)</f>
        <v>0</v>
      </c>
      <c r="C3079">
        <f>IFERROR(VLOOKUP(A3079,[1]Monitoramento_Base!$A:$J,8,FALSE),0)</f>
        <v>0</v>
      </c>
      <c r="D3079">
        <f>IFERROR(VLOOKUP(A3079,[1]Monitoramento_Base!$A:$K,11,FALSE),0)</f>
        <v>0</v>
      </c>
      <c r="E3079">
        <f>IFERROR(VLOOKUP(A3079,[1]Monitoramento_Base!$A:$L,12,FALSE),0)</f>
        <v>0</v>
      </c>
      <c r="F3079">
        <f>IFERROR(VLOOKUP(A3079,[1]Monitoramento_Base!$A:$O,15,FALSE),0)</f>
        <v>0</v>
      </c>
      <c r="G3079">
        <f>IFERROR(VLOOKUP(A3079,[1]Monitoramento_Base!$A:$P,16,FALSE),0)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590363</v>
      </c>
      <c r="Q3079">
        <f>IFERROR(VLOOKUP(A3079,[3]Sheet1!$A:$G,5,FALSE),0)</f>
        <v>43175731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IFERROR(VLOOKUP(A3080,[1]Monitoramento_Base!$A:$J,7,FALSE),0)</f>
        <v>0</v>
      </c>
      <c r="C3080">
        <f>IFERROR(VLOOKUP(A3080,[1]Monitoramento_Base!$A:$J,8,FALSE),0)</f>
        <v>53344087</v>
      </c>
      <c r="D3080">
        <f>IFERROR(VLOOKUP(A3080,[1]Monitoramento_Base!$A:$K,11,FALSE),0)</f>
        <v>0</v>
      </c>
      <c r="E3080">
        <f>IFERROR(VLOOKUP(A3080,[1]Monitoramento_Base!$A:$L,12,FALSE),0)</f>
        <v>51623310</v>
      </c>
      <c r="F3080">
        <f>IFERROR(VLOOKUP(A3080,[1]Monitoramento_Base!$A:$O,15,FALSE),0)</f>
        <v>0</v>
      </c>
      <c r="G3080">
        <f>IFERROR(VLOOKUP(A3080,[1]Monitoramento_Base!$A:$P,16,FALSE),0)</f>
        <v>34415540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42</v>
      </c>
      <c r="Q3080">
        <f>IFERROR(VLOOKUP(A3080,[3]Sheet1!$A:$G,5,FALSE),0)</f>
        <v>3070697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IFERROR(VLOOKUP(A3081,[1]Monitoramento_Base!$A:$J,7,FALSE),0)</f>
        <v>0</v>
      </c>
      <c r="C3081">
        <f>IFERROR(VLOOKUP(A3081,[1]Monitoramento_Base!$A:$J,8,FALSE),0)</f>
        <v>0</v>
      </c>
      <c r="D3081">
        <f>IFERROR(VLOOKUP(A3081,[1]Monitoramento_Base!$A:$K,11,FALSE),0)</f>
        <v>0</v>
      </c>
      <c r="E3081">
        <f>IFERROR(VLOOKUP(A3081,[1]Monitoramento_Base!$A:$L,12,FALSE),0)</f>
        <v>0</v>
      </c>
      <c r="F3081">
        <f>IFERROR(VLOOKUP(A3081,[1]Monitoramento_Base!$A:$O,15,FALSE),0)</f>
        <v>0</v>
      </c>
      <c r="G3081">
        <f>IFERROR(VLOOKUP(A3081,[1]Monitoramento_Base!$A:$P,16,FALSE),0)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IFERROR(VLOOKUP(A3082,[1]Monitoramento_Base!$A:$J,7,FALSE),0)</f>
        <v>0</v>
      </c>
      <c r="C3082">
        <f>IFERROR(VLOOKUP(A3082,[1]Monitoramento_Base!$A:$J,8,FALSE),0)</f>
        <v>1461681</v>
      </c>
      <c r="D3082">
        <f>IFERROR(VLOOKUP(A3082,[1]Monitoramento_Base!$A:$K,11,FALSE),0)</f>
        <v>0</v>
      </c>
      <c r="E3082">
        <f>IFERROR(VLOOKUP(A3082,[1]Monitoramento_Base!$A:$L,12,FALSE),0)</f>
        <v>1414530</v>
      </c>
      <c r="F3082">
        <f>IFERROR(VLOOKUP(A3082,[1]Monitoramento_Base!$A:$O,15,FALSE),0)</f>
        <v>0</v>
      </c>
      <c r="G3082">
        <f>IFERROR(VLOOKUP(A3082,[1]Monitoramento_Base!$A:$P,16,FALSE),0)</f>
        <v>943020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70073</v>
      </c>
      <c r="Q3082">
        <f>IFERROR(VLOOKUP(A3082,[3]Sheet1!$A:$G,5,FALSE),0)</f>
        <v>0</v>
      </c>
      <c r="R3082">
        <f>IFERROR(VLOOKUP(A3082,[3]Sheet1!$A:$G,6,FALSE),0)</f>
        <v>37036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IFERROR(VLOOKUP(A3083,[1]Monitoramento_Base!$A:$J,7,FALSE),0)</f>
        <v>0</v>
      </c>
      <c r="C3083">
        <f>IFERROR(VLOOKUP(A3083,[1]Monitoramento_Base!$A:$J,8,FALSE),0)</f>
        <v>0</v>
      </c>
      <c r="D3083">
        <f>IFERROR(VLOOKUP(A3083,[1]Monitoramento_Base!$A:$K,11,FALSE),0)</f>
        <v>0</v>
      </c>
      <c r="E3083">
        <f>IFERROR(VLOOKUP(A3083,[1]Monitoramento_Base!$A:$L,12,FALSE),0)</f>
        <v>0</v>
      </c>
      <c r="F3083">
        <f>IFERROR(VLOOKUP(A3083,[1]Monitoramento_Base!$A:$O,15,FALSE),0)</f>
        <v>0</v>
      </c>
      <c r="G3083">
        <f>IFERROR(VLOOKUP(A3083,[1]Monitoramento_Base!$A:$P,16,FALSE),0)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58063</v>
      </c>
      <c r="K3083">
        <f>IFERROR(VLOOKUP(A3083,[2]Sheet1!$A:$I,7,FALSE),0)</f>
        <v>775792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IFERROR(VLOOKUP(A3084,[1]Monitoramento_Base!$A:$J,7,FALSE),0)</f>
        <v>93819</v>
      </c>
      <c r="C3084">
        <f>IFERROR(VLOOKUP(A3084,[1]Monitoramento_Base!$A:$J,8,FALSE),0)</f>
        <v>9418835</v>
      </c>
      <c r="D3084">
        <f>IFERROR(VLOOKUP(A3084,[1]Monitoramento_Base!$A:$K,11,FALSE),0)</f>
        <v>128091</v>
      </c>
      <c r="E3084">
        <f>IFERROR(VLOOKUP(A3084,[1]Monitoramento_Base!$A:$L,12,FALSE),0)</f>
        <v>9824486</v>
      </c>
      <c r="F3084">
        <f>IFERROR(VLOOKUP(A3084,[1]Monitoramento_Base!$A:$O,15,FALSE),0)</f>
        <v>101310</v>
      </c>
      <c r="G3084">
        <f>IFERROR(VLOOKUP(A3084,[1]Monitoramento_Base!$A:$P,16,FALSE),0)</f>
        <v>8218060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IFERROR(VLOOKUP(A3085,[1]Monitoramento_Base!$A:$J,7,FALSE),0)</f>
        <v>96060</v>
      </c>
      <c r="C3085">
        <f>IFERROR(VLOOKUP(A3085,[1]Monitoramento_Base!$A:$J,8,FALSE),0)</f>
        <v>26793598</v>
      </c>
      <c r="D3085">
        <f>IFERROR(VLOOKUP(A3085,[1]Monitoramento_Base!$A:$K,11,FALSE),0)</f>
        <v>94574</v>
      </c>
      <c r="E3085">
        <f>IFERROR(VLOOKUP(A3085,[1]Monitoramento_Base!$A:$L,12,FALSE),0)</f>
        <v>27008147</v>
      </c>
      <c r="F3085">
        <f>IFERROR(VLOOKUP(A3085,[1]Monitoramento_Base!$A:$O,15,FALSE),0)</f>
        <v>90260</v>
      </c>
      <c r="G3085">
        <f>IFERROR(VLOOKUP(A3085,[1]Monitoramento_Base!$A:$P,16,FALSE),0)</f>
        <v>17840119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IFERROR(VLOOKUP(A3086,[1]Monitoramento_Base!$A:$J,7,FALSE),0)</f>
        <v>0</v>
      </c>
      <c r="C3086">
        <f>IFERROR(VLOOKUP(A3086,[1]Monitoramento_Base!$A:$J,8,FALSE),0)</f>
        <v>0</v>
      </c>
      <c r="D3086">
        <f>IFERROR(VLOOKUP(A3086,[1]Monitoramento_Base!$A:$K,11,FALSE),0)</f>
        <v>0</v>
      </c>
      <c r="E3086">
        <f>IFERROR(VLOOKUP(A3086,[1]Monitoramento_Base!$A:$L,12,FALSE),0)</f>
        <v>0</v>
      </c>
      <c r="F3086">
        <f>IFERROR(VLOOKUP(A3086,[1]Monitoramento_Base!$A:$O,15,FALSE),0)</f>
        <v>0</v>
      </c>
      <c r="G3086">
        <f>IFERROR(VLOOKUP(A3086,[1]Monitoramento_Base!$A:$P,16,FALSE),0)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486016</v>
      </c>
      <c r="K3086">
        <f>IFERROR(VLOOKUP(A3086,[2]Sheet1!$A:$I,7,FALSE),0)</f>
        <v>4667417</v>
      </c>
      <c r="L3086">
        <f>IFERROR(VLOOKUP(A3086,[2]Sheet1!$A:$I,8,FALSE),0)</f>
        <v>0</v>
      </c>
      <c r="M3086">
        <f>IFERROR(VLOOKUP(A3086,[2]Sheet1!$A:$I,9,FALSE),0)</f>
        <v>4242037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IFERROR(VLOOKUP(A3087,[1]Monitoramento_Base!$A:$J,7,FALSE),0)</f>
        <v>0</v>
      </c>
      <c r="C3087">
        <f>IFERROR(VLOOKUP(A3087,[1]Monitoramento_Base!$A:$J,8,FALSE),0)</f>
        <v>0</v>
      </c>
      <c r="D3087">
        <f>IFERROR(VLOOKUP(A3087,[1]Monitoramento_Base!$A:$K,11,FALSE),0)</f>
        <v>0</v>
      </c>
      <c r="E3087">
        <f>IFERROR(VLOOKUP(A3087,[1]Monitoramento_Base!$A:$L,12,FALSE),0)</f>
        <v>0</v>
      </c>
      <c r="F3087">
        <f>IFERROR(VLOOKUP(A3087,[1]Monitoramento_Base!$A:$O,15,FALSE),0)</f>
        <v>0</v>
      </c>
      <c r="G3087">
        <f>IFERROR(VLOOKUP(A3087,[1]Monitoramento_Base!$A:$P,16,FALSE),0)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IFERROR(VLOOKUP(A3088,[1]Monitoramento_Base!$A:$J,7,FALSE),0)</f>
        <v>0</v>
      </c>
      <c r="C3088">
        <f>IFERROR(VLOOKUP(A3088,[1]Monitoramento_Base!$A:$J,8,FALSE),0)</f>
        <v>0</v>
      </c>
      <c r="D3088">
        <f>IFERROR(VLOOKUP(A3088,[1]Monitoramento_Base!$A:$K,11,FALSE),0)</f>
        <v>0</v>
      </c>
      <c r="E3088">
        <f>IFERROR(VLOOKUP(A3088,[1]Monitoramento_Base!$A:$L,12,FALSE),0)</f>
        <v>0</v>
      </c>
      <c r="F3088">
        <f>IFERROR(VLOOKUP(A3088,[1]Monitoramento_Base!$A:$O,15,FALSE),0)</f>
        <v>0</v>
      </c>
      <c r="G3088">
        <f>IFERROR(VLOOKUP(A3088,[1]Monitoramento_Base!$A:$P,16,FALSE),0)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61685</v>
      </c>
      <c r="K3088">
        <f>IFERROR(VLOOKUP(A3088,[2]Sheet1!$A:$I,7,FALSE),0)</f>
        <v>410043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IFERROR(VLOOKUP(A3089,[1]Monitoramento_Base!$A:$J,7,FALSE),0)</f>
        <v>112065</v>
      </c>
      <c r="C3089">
        <f>IFERROR(VLOOKUP(A3089,[1]Monitoramento_Base!$A:$J,8,FALSE),0)</f>
        <v>22577444</v>
      </c>
      <c r="D3089">
        <f>IFERROR(VLOOKUP(A3089,[1]Monitoramento_Base!$A:$K,11,FALSE),0)</f>
        <v>139790</v>
      </c>
      <c r="E3089">
        <f>IFERROR(VLOOKUP(A3089,[1]Monitoramento_Base!$A:$L,12,FALSE),0)</f>
        <v>23297486</v>
      </c>
      <c r="F3089">
        <f>IFERROR(VLOOKUP(A3089,[1]Monitoramento_Base!$A:$O,15,FALSE),0)</f>
        <v>93897</v>
      </c>
      <c r="G3089">
        <f>IFERROR(VLOOKUP(A3089,[1]Monitoramento_Base!$A:$P,16,FALSE),0)</f>
        <v>15249772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IFERROR(VLOOKUP(A3090,[1]Monitoramento_Base!$A:$J,7,FALSE),0)</f>
        <v>0</v>
      </c>
      <c r="C3090">
        <f>IFERROR(VLOOKUP(A3090,[1]Monitoramento_Base!$A:$J,8,FALSE),0)</f>
        <v>0</v>
      </c>
      <c r="D3090">
        <f>IFERROR(VLOOKUP(A3090,[1]Monitoramento_Base!$A:$K,11,FALSE),0)</f>
        <v>0</v>
      </c>
      <c r="E3090">
        <f>IFERROR(VLOOKUP(A3090,[1]Monitoramento_Base!$A:$L,12,FALSE),0)</f>
        <v>0</v>
      </c>
      <c r="F3090">
        <f>IFERROR(VLOOKUP(A3090,[1]Monitoramento_Base!$A:$O,15,FALSE),0)</f>
        <v>0</v>
      </c>
      <c r="G3090">
        <f>IFERROR(VLOOKUP(A3090,[1]Monitoramento_Base!$A:$P,16,FALSE),0)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76133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297506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IFERROR(VLOOKUP(A3091,[1]Monitoramento_Base!$A:$J,7,FALSE),0)</f>
        <v>0</v>
      </c>
      <c r="C3091">
        <f>IFERROR(VLOOKUP(A3091,[1]Monitoramento_Base!$A:$J,8,FALSE),0)</f>
        <v>5297962</v>
      </c>
      <c r="D3091">
        <f>IFERROR(VLOOKUP(A3091,[1]Monitoramento_Base!$A:$K,11,FALSE),0)</f>
        <v>0</v>
      </c>
      <c r="E3091">
        <f>IFERROR(VLOOKUP(A3091,[1]Monitoramento_Base!$A:$L,12,FALSE),0)</f>
        <v>5127060</v>
      </c>
      <c r="F3091">
        <f>IFERROR(VLOOKUP(A3091,[1]Monitoramento_Base!$A:$O,15,FALSE),0)</f>
        <v>0</v>
      </c>
      <c r="G3091">
        <f>IFERROR(VLOOKUP(A3091,[1]Monitoramento_Base!$A:$P,16,FALSE),0)</f>
        <v>3418040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17864</v>
      </c>
      <c r="Q3091">
        <f>IFERROR(VLOOKUP(A3091,[3]Sheet1!$A:$G,5,FALSE),0)</f>
        <v>112892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IFERROR(VLOOKUP(A3092,[1]Monitoramento_Base!$A:$J,7,FALSE),0)</f>
        <v>0</v>
      </c>
      <c r="C3092">
        <f>IFERROR(VLOOKUP(A3092,[1]Monitoramento_Base!$A:$J,8,FALSE),0)</f>
        <v>0</v>
      </c>
      <c r="D3092">
        <f>IFERROR(VLOOKUP(A3092,[1]Monitoramento_Base!$A:$K,11,FALSE),0)</f>
        <v>0</v>
      </c>
      <c r="E3092">
        <f>IFERROR(VLOOKUP(A3092,[1]Monitoramento_Base!$A:$L,12,FALSE),0)</f>
        <v>0</v>
      </c>
      <c r="F3092">
        <f>IFERROR(VLOOKUP(A3092,[1]Monitoramento_Base!$A:$O,15,FALSE),0)</f>
        <v>0</v>
      </c>
      <c r="G3092">
        <f>IFERROR(VLOOKUP(A3092,[1]Monitoramento_Base!$A:$P,16,FALSE),0)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IFERROR(VLOOKUP(A3093,[1]Monitoramento_Base!$A:$J,7,FALSE),0)</f>
        <v>0</v>
      </c>
      <c r="C3093">
        <f>IFERROR(VLOOKUP(A3093,[1]Monitoramento_Base!$A:$J,8,FALSE),0)</f>
        <v>0</v>
      </c>
      <c r="D3093">
        <f>IFERROR(VLOOKUP(A3093,[1]Monitoramento_Base!$A:$K,11,FALSE),0)</f>
        <v>0</v>
      </c>
      <c r="E3093">
        <f>IFERROR(VLOOKUP(A3093,[1]Monitoramento_Base!$A:$L,12,FALSE),0)</f>
        <v>0</v>
      </c>
      <c r="F3093">
        <f>IFERROR(VLOOKUP(A3093,[1]Monitoramento_Base!$A:$O,15,FALSE),0)</f>
        <v>0</v>
      </c>
      <c r="G3093">
        <f>IFERROR(VLOOKUP(A3093,[1]Monitoramento_Base!$A:$P,16,FALSE),0)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IFERROR(VLOOKUP(A3094,[1]Monitoramento_Base!$A:$J,7,FALSE),0)</f>
        <v>0</v>
      </c>
      <c r="C3094">
        <f>IFERROR(VLOOKUP(A3094,[1]Monitoramento_Base!$A:$J,8,FALSE),0)</f>
        <v>0</v>
      </c>
      <c r="D3094">
        <f>IFERROR(VLOOKUP(A3094,[1]Monitoramento_Base!$A:$K,11,FALSE),0)</f>
        <v>0</v>
      </c>
      <c r="E3094">
        <f>IFERROR(VLOOKUP(A3094,[1]Monitoramento_Base!$A:$L,12,FALSE),0)</f>
        <v>0</v>
      </c>
      <c r="F3094">
        <f>IFERROR(VLOOKUP(A3094,[1]Monitoramento_Base!$A:$O,15,FALSE),0)</f>
        <v>0</v>
      </c>
      <c r="G3094">
        <f>IFERROR(VLOOKUP(A3094,[1]Monitoramento_Base!$A:$P,16,FALSE),0)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41171</v>
      </c>
      <c r="Q3094">
        <f>IFERROR(VLOOKUP(A3094,[3]Sheet1!$A:$G,5,FALSE),0)</f>
        <v>475727</v>
      </c>
      <c r="R3094">
        <f>IFERROR(VLOOKUP(A3094,[3]Sheet1!$A:$G,6,FALSE),0)</f>
        <v>13634</v>
      </c>
      <c r="S3094">
        <f>IFERROR(VLOOKUP(A3094,[3]Sheet1!$A:$G,7,FALSE),0)</f>
        <v>261791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IFERROR(VLOOKUP(A3095,[1]Monitoramento_Base!$A:$J,7,FALSE),0)</f>
        <v>0</v>
      </c>
      <c r="C3095">
        <f>IFERROR(VLOOKUP(A3095,[1]Monitoramento_Base!$A:$J,8,FALSE),0)</f>
        <v>0</v>
      </c>
      <c r="D3095">
        <f>IFERROR(VLOOKUP(A3095,[1]Monitoramento_Base!$A:$K,11,FALSE),0)</f>
        <v>0</v>
      </c>
      <c r="E3095">
        <f>IFERROR(VLOOKUP(A3095,[1]Monitoramento_Base!$A:$L,12,FALSE),0)</f>
        <v>0</v>
      </c>
      <c r="F3095">
        <f>IFERROR(VLOOKUP(A3095,[1]Monitoramento_Base!$A:$O,15,FALSE),0)</f>
        <v>0</v>
      </c>
      <c r="G3095">
        <f>IFERROR(VLOOKUP(A3095,[1]Monitoramento_Base!$A:$P,16,FALSE),0)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IFERROR(VLOOKUP(A3096,[1]Monitoramento_Base!$A:$J,7,FALSE),0)</f>
        <v>0</v>
      </c>
      <c r="C3096">
        <f>IFERROR(VLOOKUP(A3096,[1]Monitoramento_Base!$A:$J,8,FALSE),0)</f>
        <v>24524813</v>
      </c>
      <c r="D3096">
        <f>IFERROR(VLOOKUP(A3096,[1]Monitoramento_Base!$A:$K,11,FALSE),0)</f>
        <v>0</v>
      </c>
      <c r="E3096">
        <f>IFERROR(VLOOKUP(A3096,[1]Monitoramento_Base!$A:$L,12,FALSE),0)</f>
        <v>23733690</v>
      </c>
      <c r="F3096">
        <f>IFERROR(VLOOKUP(A3096,[1]Monitoramento_Base!$A:$O,15,FALSE),0)</f>
        <v>0</v>
      </c>
      <c r="G3096">
        <f>IFERROR(VLOOKUP(A3096,[1]Monitoramento_Base!$A:$P,16,FALSE),0)</f>
        <v>15822460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IFERROR(VLOOKUP(A3097,[1]Monitoramento_Base!$A:$J,7,FALSE),0)</f>
        <v>0</v>
      </c>
      <c r="C3097">
        <f>IFERROR(VLOOKUP(A3097,[1]Monitoramento_Base!$A:$J,8,FALSE),0)</f>
        <v>0</v>
      </c>
      <c r="D3097">
        <f>IFERROR(VLOOKUP(A3097,[1]Monitoramento_Base!$A:$K,11,FALSE),0)</f>
        <v>0</v>
      </c>
      <c r="E3097">
        <f>IFERROR(VLOOKUP(A3097,[1]Monitoramento_Base!$A:$L,12,FALSE),0)</f>
        <v>0</v>
      </c>
      <c r="F3097">
        <f>IFERROR(VLOOKUP(A3097,[1]Monitoramento_Base!$A:$O,15,FALSE),0)</f>
        <v>0</v>
      </c>
      <c r="G3097">
        <f>IFERROR(VLOOKUP(A3097,[1]Monitoramento_Base!$A:$P,16,FALSE),0)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IFERROR(VLOOKUP(A3098,[1]Monitoramento_Base!$A:$J,7,FALSE),0)</f>
        <v>0</v>
      </c>
      <c r="C3098">
        <f>IFERROR(VLOOKUP(A3098,[1]Monitoramento_Base!$A:$J,8,FALSE),0)</f>
        <v>14233340</v>
      </c>
      <c r="D3098">
        <f>IFERROR(VLOOKUP(A3098,[1]Monitoramento_Base!$A:$K,11,FALSE),0)</f>
        <v>0</v>
      </c>
      <c r="E3098">
        <f>IFERROR(VLOOKUP(A3098,[1]Monitoramento_Base!$A:$L,12,FALSE),0)</f>
        <v>13774200</v>
      </c>
      <c r="F3098">
        <f>IFERROR(VLOOKUP(A3098,[1]Monitoramento_Base!$A:$O,15,FALSE),0)</f>
        <v>0</v>
      </c>
      <c r="G3098">
        <f>IFERROR(VLOOKUP(A3098,[1]Monitoramento_Base!$A:$P,16,FALSE),0)</f>
        <v>9182800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IFERROR(VLOOKUP(A3099,[1]Monitoramento_Base!$A:$J,7,FALSE),0)</f>
        <v>0</v>
      </c>
      <c r="C3099">
        <f>IFERROR(VLOOKUP(A3099,[1]Monitoramento_Base!$A:$J,8,FALSE),0)</f>
        <v>0</v>
      </c>
      <c r="D3099">
        <f>IFERROR(VLOOKUP(A3099,[1]Monitoramento_Base!$A:$K,11,FALSE),0)</f>
        <v>0</v>
      </c>
      <c r="E3099">
        <f>IFERROR(VLOOKUP(A3099,[1]Monitoramento_Base!$A:$L,12,FALSE),0)</f>
        <v>0</v>
      </c>
      <c r="F3099">
        <f>IFERROR(VLOOKUP(A3099,[1]Monitoramento_Base!$A:$O,15,FALSE),0)</f>
        <v>0</v>
      </c>
      <c r="G3099">
        <f>IFERROR(VLOOKUP(A3099,[1]Monitoramento_Base!$A:$P,16,FALSE),0)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166210</v>
      </c>
      <c r="Q3099">
        <f>IFERROR(VLOOKUP(A3099,[3]Sheet1!$A:$G,5,FALSE),0)</f>
        <v>1645641</v>
      </c>
      <c r="R3099">
        <f>IFERROR(VLOOKUP(A3099,[3]Sheet1!$A:$G,6,FALSE),0)</f>
        <v>75985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IFERROR(VLOOKUP(A3100,[1]Monitoramento_Base!$A:$J,7,FALSE),0)</f>
        <v>0</v>
      </c>
      <c r="C3100">
        <f>IFERROR(VLOOKUP(A3100,[1]Monitoramento_Base!$A:$J,8,FALSE),0)</f>
        <v>0</v>
      </c>
      <c r="D3100">
        <f>IFERROR(VLOOKUP(A3100,[1]Monitoramento_Base!$A:$K,11,FALSE),0)</f>
        <v>0</v>
      </c>
      <c r="E3100">
        <f>IFERROR(VLOOKUP(A3100,[1]Monitoramento_Base!$A:$L,12,FALSE),0)</f>
        <v>0</v>
      </c>
      <c r="F3100">
        <f>IFERROR(VLOOKUP(A3100,[1]Monitoramento_Base!$A:$O,15,FALSE),0)</f>
        <v>0</v>
      </c>
      <c r="G3100">
        <f>IFERROR(VLOOKUP(A3100,[1]Monitoramento_Base!$A:$P,16,FALSE),0)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IFERROR(VLOOKUP(A3101,[1]Monitoramento_Base!$A:$J,7,FALSE),0)</f>
        <v>0</v>
      </c>
      <c r="C3101">
        <f>IFERROR(VLOOKUP(A3101,[1]Monitoramento_Base!$A:$J,8,FALSE),0)</f>
        <v>0</v>
      </c>
      <c r="D3101">
        <f>IFERROR(VLOOKUP(A3101,[1]Monitoramento_Base!$A:$K,11,FALSE),0)</f>
        <v>0</v>
      </c>
      <c r="E3101">
        <f>IFERROR(VLOOKUP(A3101,[1]Monitoramento_Base!$A:$L,12,FALSE),0)</f>
        <v>0</v>
      </c>
      <c r="F3101">
        <f>IFERROR(VLOOKUP(A3101,[1]Monitoramento_Base!$A:$O,15,FALSE),0)</f>
        <v>0</v>
      </c>
      <c r="G3101">
        <f>IFERROR(VLOOKUP(A3101,[1]Monitoramento_Base!$A:$P,16,FALSE),0)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52095</v>
      </c>
      <c r="Q3101">
        <f>IFERROR(VLOOKUP(A3101,[3]Sheet1!$A:$G,5,FALSE),0)</f>
        <v>557104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IFERROR(VLOOKUP(A3102,[1]Monitoramento_Base!$A:$J,7,FALSE),0)</f>
        <v>0</v>
      </c>
      <c r="C3102">
        <f>IFERROR(VLOOKUP(A3102,[1]Monitoramento_Base!$A:$J,8,FALSE),0)</f>
        <v>45527127</v>
      </c>
      <c r="D3102">
        <f>IFERROR(VLOOKUP(A3102,[1]Monitoramento_Base!$A:$K,11,FALSE),0)</f>
        <v>0</v>
      </c>
      <c r="E3102">
        <f>IFERROR(VLOOKUP(A3102,[1]Monitoramento_Base!$A:$L,12,FALSE),0)</f>
        <v>44058510</v>
      </c>
      <c r="F3102">
        <f>IFERROR(VLOOKUP(A3102,[1]Monitoramento_Base!$A:$O,15,FALSE),0)</f>
        <v>0</v>
      </c>
      <c r="G3102">
        <f>IFERROR(VLOOKUP(A3102,[1]Monitoramento_Base!$A:$P,16,FALSE),0)</f>
        <v>29372340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34676</v>
      </c>
      <c r="Q3102">
        <f>IFERROR(VLOOKUP(A3102,[3]Sheet1!$A:$G,5,FALSE),0)</f>
        <v>1185329</v>
      </c>
      <c r="R3102">
        <f>IFERROR(VLOOKUP(A3102,[3]Sheet1!$A:$G,6,FALSE),0)</f>
        <v>186437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IFERROR(VLOOKUP(A3103,[1]Monitoramento_Base!$A:$J,7,FALSE),0)</f>
        <v>0</v>
      </c>
      <c r="C3103">
        <f>IFERROR(VLOOKUP(A3103,[1]Monitoramento_Base!$A:$J,8,FALSE),0)</f>
        <v>0</v>
      </c>
      <c r="D3103">
        <f>IFERROR(VLOOKUP(A3103,[1]Monitoramento_Base!$A:$K,11,FALSE),0)</f>
        <v>0</v>
      </c>
      <c r="E3103">
        <f>IFERROR(VLOOKUP(A3103,[1]Monitoramento_Base!$A:$L,12,FALSE),0)</f>
        <v>0</v>
      </c>
      <c r="F3103">
        <f>IFERROR(VLOOKUP(A3103,[1]Monitoramento_Base!$A:$O,15,FALSE),0)</f>
        <v>0</v>
      </c>
      <c r="G3103">
        <f>IFERROR(VLOOKUP(A3103,[1]Monitoramento_Base!$A:$P,16,FALSE),0)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IFERROR(VLOOKUP(A3104,[1]Monitoramento_Base!$A:$J,7,FALSE),0)</f>
        <v>0</v>
      </c>
      <c r="C3104">
        <f>IFERROR(VLOOKUP(A3104,[1]Monitoramento_Base!$A:$J,8,FALSE),0)</f>
        <v>0</v>
      </c>
      <c r="D3104">
        <f>IFERROR(VLOOKUP(A3104,[1]Monitoramento_Base!$A:$K,11,FALSE),0)</f>
        <v>0</v>
      </c>
      <c r="E3104">
        <f>IFERROR(VLOOKUP(A3104,[1]Monitoramento_Base!$A:$L,12,FALSE),0)</f>
        <v>0</v>
      </c>
      <c r="F3104">
        <f>IFERROR(VLOOKUP(A3104,[1]Monitoramento_Base!$A:$O,15,FALSE),0)</f>
        <v>0</v>
      </c>
      <c r="G3104">
        <f>IFERROR(VLOOKUP(A3104,[1]Monitoramento_Base!$A:$P,16,FALSE),0)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IFERROR(VLOOKUP(A3105,[1]Monitoramento_Base!$A:$J,7,FALSE),0)</f>
        <v>86843</v>
      </c>
      <c r="C3105">
        <f>IFERROR(VLOOKUP(A3105,[1]Monitoramento_Base!$A:$J,8,FALSE),0)</f>
        <v>14691378</v>
      </c>
      <c r="D3105">
        <f>IFERROR(VLOOKUP(A3105,[1]Monitoramento_Base!$A:$K,11,FALSE),0)</f>
        <v>67704</v>
      </c>
      <c r="E3105">
        <f>IFERROR(VLOOKUP(A3105,[1]Monitoramento_Base!$A:$L,12,FALSE),0)</f>
        <v>12659468</v>
      </c>
      <c r="F3105">
        <f>IFERROR(VLOOKUP(A3105,[1]Monitoramento_Base!$A:$O,15,FALSE),0)</f>
        <v>65625</v>
      </c>
      <c r="G3105">
        <f>IFERROR(VLOOKUP(A3105,[1]Monitoramento_Base!$A:$P,16,FALSE),0)</f>
        <v>7860735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IFERROR(VLOOKUP(A3106,[1]Monitoramento_Base!$A:$J,7,FALSE),0)</f>
        <v>76830</v>
      </c>
      <c r="C3106">
        <f>IFERROR(VLOOKUP(A3106,[1]Monitoramento_Base!$A:$J,8,FALSE),0)</f>
        <v>10943052</v>
      </c>
      <c r="D3106">
        <f>IFERROR(VLOOKUP(A3106,[1]Monitoramento_Base!$A:$K,11,FALSE),0)</f>
        <v>52958</v>
      </c>
      <c r="E3106">
        <f>IFERROR(VLOOKUP(A3106,[1]Monitoramento_Base!$A:$L,12,FALSE),0)</f>
        <v>15511655</v>
      </c>
      <c r="F3106">
        <f>IFERROR(VLOOKUP(A3106,[1]Monitoramento_Base!$A:$O,15,FALSE),0)</f>
        <v>39968</v>
      </c>
      <c r="G3106">
        <f>IFERROR(VLOOKUP(A3106,[1]Monitoramento_Base!$A:$P,16,FALSE),0)</f>
        <v>13132763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IFERROR(VLOOKUP(A3107,[1]Monitoramento_Base!$A:$J,7,FALSE),0)</f>
        <v>0</v>
      </c>
      <c r="C3107">
        <f>IFERROR(VLOOKUP(A3107,[1]Monitoramento_Base!$A:$J,8,FALSE),0)</f>
        <v>0</v>
      </c>
      <c r="D3107">
        <f>IFERROR(VLOOKUP(A3107,[1]Monitoramento_Base!$A:$K,11,FALSE),0)</f>
        <v>0</v>
      </c>
      <c r="E3107">
        <f>IFERROR(VLOOKUP(A3107,[1]Monitoramento_Base!$A:$L,12,FALSE),0)</f>
        <v>0</v>
      </c>
      <c r="F3107">
        <f>IFERROR(VLOOKUP(A3107,[1]Monitoramento_Base!$A:$O,15,FALSE),0)</f>
        <v>0</v>
      </c>
      <c r="G3107">
        <f>IFERROR(VLOOKUP(A3107,[1]Monitoramento_Base!$A:$P,16,FALSE),0)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353773</v>
      </c>
      <c r="Q3107">
        <f>IFERROR(VLOOKUP(A3107,[3]Sheet1!$A:$G,5,FALSE),0)</f>
        <v>3251497</v>
      </c>
      <c r="R3107">
        <f>IFERROR(VLOOKUP(A3107,[3]Sheet1!$A:$G,6,FALSE),0)</f>
        <v>182320</v>
      </c>
      <c r="S3107">
        <f>IFERROR(VLOOKUP(A3107,[3]Sheet1!$A:$G,7,FALSE),0)</f>
        <v>1815576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IFERROR(VLOOKUP(A3108,[1]Monitoramento_Base!$A:$J,7,FALSE),0)</f>
        <v>0</v>
      </c>
      <c r="C3108">
        <f>IFERROR(VLOOKUP(A3108,[1]Monitoramento_Base!$A:$J,8,FALSE),0)</f>
        <v>0</v>
      </c>
      <c r="D3108">
        <f>IFERROR(VLOOKUP(A3108,[1]Monitoramento_Base!$A:$K,11,FALSE),0)</f>
        <v>0</v>
      </c>
      <c r="E3108">
        <f>IFERROR(VLOOKUP(A3108,[1]Monitoramento_Base!$A:$L,12,FALSE),0)</f>
        <v>0</v>
      </c>
      <c r="F3108">
        <f>IFERROR(VLOOKUP(A3108,[1]Monitoramento_Base!$A:$O,15,FALSE),0)</f>
        <v>0</v>
      </c>
      <c r="G3108">
        <f>IFERROR(VLOOKUP(A3108,[1]Monitoramento_Base!$A:$P,16,FALSE),0)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17261</v>
      </c>
      <c r="K3108">
        <f>IFERROR(VLOOKUP(A3108,[2]Sheet1!$A:$I,7,FALSE),0)</f>
        <v>74543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IFERROR(VLOOKUP(A3109,[1]Monitoramento_Base!$A:$J,7,FALSE),0)</f>
        <v>0</v>
      </c>
      <c r="C3109">
        <f>IFERROR(VLOOKUP(A3109,[1]Monitoramento_Base!$A:$J,8,FALSE),0)</f>
        <v>0</v>
      </c>
      <c r="D3109">
        <f>IFERROR(VLOOKUP(A3109,[1]Monitoramento_Base!$A:$K,11,FALSE),0)</f>
        <v>0</v>
      </c>
      <c r="E3109">
        <f>IFERROR(VLOOKUP(A3109,[1]Monitoramento_Base!$A:$L,12,FALSE),0)</f>
        <v>0</v>
      </c>
      <c r="F3109">
        <f>IFERROR(VLOOKUP(A3109,[1]Monitoramento_Base!$A:$O,15,FALSE),0)</f>
        <v>0</v>
      </c>
      <c r="G3109">
        <f>IFERROR(VLOOKUP(A3109,[1]Monitoramento_Base!$A:$P,16,FALSE),0)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IFERROR(VLOOKUP(A3110,[1]Monitoramento_Base!$A:$J,7,FALSE),0)</f>
        <v>0</v>
      </c>
      <c r="C3110">
        <f>IFERROR(VLOOKUP(A3110,[1]Monitoramento_Base!$A:$J,8,FALSE),0)</f>
        <v>0</v>
      </c>
      <c r="D3110">
        <f>IFERROR(VLOOKUP(A3110,[1]Monitoramento_Base!$A:$K,11,FALSE),0)</f>
        <v>0</v>
      </c>
      <c r="E3110">
        <f>IFERROR(VLOOKUP(A3110,[1]Monitoramento_Base!$A:$L,12,FALSE),0)</f>
        <v>0</v>
      </c>
      <c r="F3110">
        <f>IFERROR(VLOOKUP(A3110,[1]Monitoramento_Base!$A:$O,15,FALSE),0)</f>
        <v>0</v>
      </c>
      <c r="G3110">
        <f>IFERROR(VLOOKUP(A3110,[1]Monitoramento_Base!$A:$P,16,FALSE),0)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46645</v>
      </c>
      <c r="K3110">
        <f>IFERROR(VLOOKUP(A3110,[2]Sheet1!$A:$I,7,FALSE),0)</f>
        <v>339584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IFERROR(VLOOKUP(A3111,[1]Monitoramento_Base!$A:$J,7,FALSE),0)</f>
        <v>0</v>
      </c>
      <c r="C3111">
        <f>IFERROR(VLOOKUP(A3111,[1]Monitoramento_Base!$A:$J,8,FALSE),0)</f>
        <v>0</v>
      </c>
      <c r="D3111">
        <f>IFERROR(VLOOKUP(A3111,[1]Monitoramento_Base!$A:$K,11,FALSE),0)</f>
        <v>0</v>
      </c>
      <c r="E3111">
        <f>IFERROR(VLOOKUP(A3111,[1]Monitoramento_Base!$A:$L,12,FALSE),0)</f>
        <v>0</v>
      </c>
      <c r="F3111">
        <f>IFERROR(VLOOKUP(A3111,[1]Monitoramento_Base!$A:$O,15,FALSE),0)</f>
        <v>0</v>
      </c>
      <c r="G3111">
        <f>IFERROR(VLOOKUP(A3111,[1]Monitoramento_Base!$A:$P,16,FALSE),0)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79173</v>
      </c>
      <c r="Q3111">
        <f>IFERROR(VLOOKUP(A3111,[3]Sheet1!$A:$G,5,FALSE),0)</f>
        <v>247705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IFERROR(VLOOKUP(A3112,[1]Monitoramento_Base!$A:$J,7,FALSE),0)</f>
        <v>58419</v>
      </c>
      <c r="C3112">
        <f>IFERROR(VLOOKUP(A3112,[1]Monitoramento_Base!$A:$J,8,FALSE),0)</f>
        <v>14738246</v>
      </c>
      <c r="D3112">
        <f>IFERROR(VLOOKUP(A3112,[1]Monitoramento_Base!$A:$K,11,FALSE),0)</f>
        <v>67795</v>
      </c>
      <c r="E3112">
        <f>IFERROR(VLOOKUP(A3112,[1]Monitoramento_Base!$A:$L,12,FALSE),0)</f>
        <v>14637364</v>
      </c>
      <c r="F3112">
        <f>IFERROR(VLOOKUP(A3112,[1]Monitoramento_Base!$A:$O,15,FALSE),0)</f>
        <v>43494</v>
      </c>
      <c r="G3112">
        <f>IFERROR(VLOOKUP(A3112,[1]Monitoramento_Base!$A:$P,16,FALSE),0)</f>
        <v>10566958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IFERROR(VLOOKUP(A3113,[1]Monitoramento_Base!$A:$J,7,FALSE),0)</f>
        <v>0</v>
      </c>
      <c r="C3113">
        <f>IFERROR(VLOOKUP(A3113,[1]Monitoramento_Base!$A:$J,8,FALSE),0)</f>
        <v>0</v>
      </c>
      <c r="D3113">
        <f>IFERROR(VLOOKUP(A3113,[1]Monitoramento_Base!$A:$K,11,FALSE),0)</f>
        <v>0</v>
      </c>
      <c r="E3113">
        <f>IFERROR(VLOOKUP(A3113,[1]Monitoramento_Base!$A:$L,12,FALSE),0)</f>
        <v>0</v>
      </c>
      <c r="F3113">
        <f>IFERROR(VLOOKUP(A3113,[1]Monitoramento_Base!$A:$O,15,FALSE),0)</f>
        <v>0</v>
      </c>
      <c r="G3113">
        <f>IFERROR(VLOOKUP(A3113,[1]Monitoramento_Base!$A:$P,16,FALSE),0)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99747</v>
      </c>
      <c r="Q3113">
        <f>IFERROR(VLOOKUP(A3113,[3]Sheet1!$A:$G,5,FALSE),0)</f>
        <v>415197</v>
      </c>
      <c r="R3113">
        <f>IFERROR(VLOOKUP(A3113,[3]Sheet1!$A:$G,6,FALSE),0)</f>
        <v>43161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IFERROR(VLOOKUP(A3114,[1]Monitoramento_Base!$A:$J,7,FALSE),0)</f>
        <v>0</v>
      </c>
      <c r="C3114">
        <f>IFERROR(VLOOKUP(A3114,[1]Monitoramento_Base!$A:$J,8,FALSE),0)</f>
        <v>0</v>
      </c>
      <c r="D3114">
        <f>IFERROR(VLOOKUP(A3114,[1]Monitoramento_Base!$A:$K,11,FALSE),0)</f>
        <v>0</v>
      </c>
      <c r="E3114">
        <f>IFERROR(VLOOKUP(A3114,[1]Monitoramento_Base!$A:$L,12,FALSE),0)</f>
        <v>0</v>
      </c>
      <c r="F3114">
        <f>IFERROR(VLOOKUP(A3114,[1]Monitoramento_Base!$A:$O,15,FALSE),0)</f>
        <v>0</v>
      </c>
      <c r="G3114">
        <f>IFERROR(VLOOKUP(A3114,[1]Monitoramento_Base!$A:$P,16,FALSE),0)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IFERROR(VLOOKUP(A3115,[1]Monitoramento_Base!$A:$J,7,FALSE),0)</f>
        <v>0</v>
      </c>
      <c r="C3115">
        <f>IFERROR(VLOOKUP(A3115,[1]Monitoramento_Base!$A:$J,8,FALSE),0)</f>
        <v>0</v>
      </c>
      <c r="D3115">
        <f>IFERROR(VLOOKUP(A3115,[1]Monitoramento_Base!$A:$K,11,FALSE),0)</f>
        <v>0</v>
      </c>
      <c r="E3115">
        <f>IFERROR(VLOOKUP(A3115,[1]Monitoramento_Base!$A:$L,12,FALSE),0)</f>
        <v>0</v>
      </c>
      <c r="F3115">
        <f>IFERROR(VLOOKUP(A3115,[1]Monitoramento_Base!$A:$O,15,FALSE),0)</f>
        <v>0</v>
      </c>
      <c r="G3115">
        <f>IFERROR(VLOOKUP(A3115,[1]Monitoramento_Base!$A:$P,16,FALSE),0)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IFERROR(VLOOKUP(A3116,[1]Monitoramento_Base!$A:$J,7,FALSE),0)</f>
        <v>0</v>
      </c>
      <c r="C3116">
        <f>IFERROR(VLOOKUP(A3116,[1]Monitoramento_Base!$A:$J,8,FALSE),0)</f>
        <v>0</v>
      </c>
      <c r="D3116">
        <f>IFERROR(VLOOKUP(A3116,[1]Monitoramento_Base!$A:$K,11,FALSE),0)</f>
        <v>0</v>
      </c>
      <c r="E3116">
        <f>IFERROR(VLOOKUP(A3116,[1]Monitoramento_Base!$A:$L,12,FALSE),0)</f>
        <v>0</v>
      </c>
      <c r="F3116">
        <f>IFERROR(VLOOKUP(A3116,[1]Monitoramento_Base!$A:$O,15,FALSE),0)</f>
        <v>0</v>
      </c>
      <c r="G3116">
        <f>IFERROR(VLOOKUP(A3116,[1]Monitoramento_Base!$A:$P,16,FALSE),0)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106826</v>
      </c>
      <c r="Q3116">
        <f>IFERROR(VLOOKUP(A3116,[3]Sheet1!$A:$G,5,FALSE),0)</f>
        <v>310033</v>
      </c>
      <c r="R3116">
        <f>IFERROR(VLOOKUP(A3116,[3]Sheet1!$A:$G,6,FALSE),0)</f>
        <v>50594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IFERROR(VLOOKUP(A3117,[1]Monitoramento_Base!$A:$J,7,FALSE),0)</f>
        <v>46464</v>
      </c>
      <c r="C3117">
        <f>IFERROR(VLOOKUP(A3117,[1]Monitoramento_Base!$A:$J,8,FALSE),0)</f>
        <v>6842550</v>
      </c>
      <c r="D3117">
        <f>IFERROR(VLOOKUP(A3117,[1]Monitoramento_Base!$A:$K,11,FALSE),0)</f>
        <v>51424</v>
      </c>
      <c r="E3117">
        <f>IFERROR(VLOOKUP(A3117,[1]Monitoramento_Base!$A:$L,12,FALSE),0)</f>
        <v>5780246</v>
      </c>
      <c r="F3117">
        <f>IFERROR(VLOOKUP(A3117,[1]Monitoramento_Base!$A:$O,15,FALSE),0)</f>
        <v>33867</v>
      </c>
      <c r="G3117">
        <f>IFERROR(VLOOKUP(A3117,[1]Monitoramento_Base!$A:$P,16,FALSE),0)</f>
        <v>3263544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IFERROR(VLOOKUP(A3118,[1]Monitoramento_Base!$A:$J,7,FALSE),0)</f>
        <v>0</v>
      </c>
      <c r="C3118">
        <f>IFERROR(VLOOKUP(A3118,[1]Monitoramento_Base!$A:$J,8,FALSE),0)</f>
        <v>19436132</v>
      </c>
      <c r="D3118">
        <f>IFERROR(VLOOKUP(A3118,[1]Monitoramento_Base!$A:$K,11,FALSE),0)</f>
        <v>0</v>
      </c>
      <c r="E3118">
        <f>IFERROR(VLOOKUP(A3118,[1]Monitoramento_Base!$A:$L,12,FALSE),0)</f>
        <v>18809160</v>
      </c>
      <c r="F3118">
        <f>IFERROR(VLOOKUP(A3118,[1]Monitoramento_Base!$A:$O,15,FALSE),0)</f>
        <v>0</v>
      </c>
      <c r="G3118">
        <f>IFERROR(VLOOKUP(A3118,[1]Monitoramento_Base!$A:$P,16,FALSE),0)</f>
        <v>12539440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IFERROR(VLOOKUP(A3119,[1]Monitoramento_Base!$A:$J,7,FALSE),0)</f>
        <v>0</v>
      </c>
      <c r="C3119">
        <f>IFERROR(VLOOKUP(A3119,[1]Monitoramento_Base!$A:$J,8,FALSE),0)</f>
        <v>0</v>
      </c>
      <c r="D3119">
        <f>IFERROR(VLOOKUP(A3119,[1]Monitoramento_Base!$A:$K,11,FALSE),0)</f>
        <v>0</v>
      </c>
      <c r="E3119">
        <f>IFERROR(VLOOKUP(A3119,[1]Monitoramento_Base!$A:$L,12,FALSE),0)</f>
        <v>0</v>
      </c>
      <c r="F3119">
        <f>IFERROR(VLOOKUP(A3119,[1]Monitoramento_Base!$A:$O,15,FALSE),0)</f>
        <v>0</v>
      </c>
      <c r="G3119">
        <f>IFERROR(VLOOKUP(A3119,[1]Monitoramento_Base!$A:$P,16,FALSE),0)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180254</v>
      </c>
      <c r="Q3119">
        <f>IFERROR(VLOOKUP(A3119,[3]Sheet1!$A:$G,5,FALSE),0)</f>
        <v>746616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IFERROR(VLOOKUP(A3120,[1]Monitoramento_Base!$A:$J,7,FALSE),0)</f>
        <v>0</v>
      </c>
      <c r="C3120">
        <f>IFERROR(VLOOKUP(A3120,[1]Monitoramento_Base!$A:$J,8,FALSE),0)</f>
        <v>9114961</v>
      </c>
      <c r="D3120">
        <f>IFERROR(VLOOKUP(A3120,[1]Monitoramento_Base!$A:$K,11,FALSE),0)</f>
        <v>0</v>
      </c>
      <c r="E3120">
        <f>IFERROR(VLOOKUP(A3120,[1]Monitoramento_Base!$A:$L,12,FALSE),0)</f>
        <v>8820930</v>
      </c>
      <c r="F3120">
        <f>IFERROR(VLOOKUP(A3120,[1]Monitoramento_Base!$A:$O,15,FALSE),0)</f>
        <v>0</v>
      </c>
      <c r="G3120">
        <f>IFERROR(VLOOKUP(A3120,[1]Monitoramento_Base!$A:$P,16,FALSE),0)</f>
        <v>5880620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50714</v>
      </c>
      <c r="Q3120">
        <f>IFERROR(VLOOKUP(A3120,[3]Sheet1!$A:$G,5,FALSE),0)</f>
        <v>0</v>
      </c>
      <c r="R3120">
        <f>IFERROR(VLOOKUP(A3120,[3]Sheet1!$A:$G,6,FALSE),0)</f>
        <v>41775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IFERROR(VLOOKUP(A3121,[1]Monitoramento_Base!$A:$J,7,FALSE),0)</f>
        <v>0</v>
      </c>
      <c r="C3121">
        <f>IFERROR(VLOOKUP(A3121,[1]Monitoramento_Base!$A:$J,8,FALSE),0)</f>
        <v>18910</v>
      </c>
      <c r="D3121">
        <f>IFERROR(VLOOKUP(A3121,[1]Monitoramento_Base!$A:$K,11,FALSE),0)</f>
        <v>0</v>
      </c>
      <c r="E3121">
        <f>IFERROR(VLOOKUP(A3121,[1]Monitoramento_Base!$A:$L,12,FALSE),0)</f>
        <v>18300</v>
      </c>
      <c r="F3121">
        <f>IFERROR(VLOOKUP(A3121,[1]Monitoramento_Base!$A:$O,15,FALSE),0)</f>
        <v>0</v>
      </c>
      <c r="G3121">
        <f>IFERROR(VLOOKUP(A3121,[1]Monitoramento_Base!$A:$P,16,FALSE),0)</f>
        <v>12200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118283</v>
      </c>
      <c r="Q3121">
        <f>IFERROR(VLOOKUP(A3121,[3]Sheet1!$A:$G,5,FALSE),0)</f>
        <v>821210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IFERROR(VLOOKUP(A3122,[1]Monitoramento_Base!$A:$J,7,FALSE),0)</f>
        <v>0</v>
      </c>
      <c r="C3122">
        <f>IFERROR(VLOOKUP(A3122,[1]Monitoramento_Base!$A:$J,8,FALSE),0)</f>
        <v>0</v>
      </c>
      <c r="D3122">
        <f>IFERROR(VLOOKUP(A3122,[1]Monitoramento_Base!$A:$K,11,FALSE),0)</f>
        <v>0</v>
      </c>
      <c r="E3122">
        <f>IFERROR(VLOOKUP(A3122,[1]Monitoramento_Base!$A:$L,12,FALSE),0)</f>
        <v>0</v>
      </c>
      <c r="F3122">
        <f>IFERROR(VLOOKUP(A3122,[1]Monitoramento_Base!$A:$O,15,FALSE),0)</f>
        <v>0</v>
      </c>
      <c r="G3122">
        <f>IFERROR(VLOOKUP(A3122,[1]Monitoramento_Base!$A:$P,16,FALSE),0)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80435</v>
      </c>
      <c r="Q3122">
        <f>IFERROR(VLOOKUP(A3122,[3]Sheet1!$A:$G,5,FALSE),0)</f>
        <v>1093987</v>
      </c>
      <c r="R3122">
        <f>IFERROR(VLOOKUP(A3122,[3]Sheet1!$A:$G,6,FALSE),0)</f>
        <v>22955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IFERROR(VLOOKUP(A3123,[1]Monitoramento_Base!$A:$J,7,FALSE),0)</f>
        <v>0</v>
      </c>
      <c r="C3123">
        <f>IFERROR(VLOOKUP(A3123,[1]Monitoramento_Base!$A:$J,8,FALSE),0)</f>
        <v>0</v>
      </c>
      <c r="D3123">
        <f>IFERROR(VLOOKUP(A3123,[1]Monitoramento_Base!$A:$K,11,FALSE),0)</f>
        <v>0</v>
      </c>
      <c r="E3123">
        <f>IFERROR(VLOOKUP(A3123,[1]Monitoramento_Base!$A:$L,12,FALSE),0)</f>
        <v>0</v>
      </c>
      <c r="F3123">
        <f>IFERROR(VLOOKUP(A3123,[1]Monitoramento_Base!$A:$O,15,FALSE),0)</f>
        <v>0</v>
      </c>
      <c r="G3123">
        <f>IFERROR(VLOOKUP(A3123,[1]Monitoramento_Base!$A:$P,16,FALSE),0)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100531</v>
      </c>
      <c r="K3123">
        <f>IFERROR(VLOOKUP(A3123,[2]Sheet1!$A:$I,7,FALSE),0)</f>
        <v>446946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IFERROR(VLOOKUP(A3124,[1]Monitoramento_Base!$A:$J,7,FALSE),0)</f>
        <v>0</v>
      </c>
      <c r="C3124">
        <f>IFERROR(VLOOKUP(A3124,[1]Monitoramento_Base!$A:$J,8,FALSE),0)</f>
        <v>0</v>
      </c>
      <c r="D3124">
        <f>IFERROR(VLOOKUP(A3124,[1]Monitoramento_Base!$A:$K,11,FALSE),0)</f>
        <v>0</v>
      </c>
      <c r="E3124">
        <f>IFERROR(VLOOKUP(A3124,[1]Monitoramento_Base!$A:$L,12,FALSE),0)</f>
        <v>0</v>
      </c>
      <c r="F3124">
        <f>IFERROR(VLOOKUP(A3124,[1]Monitoramento_Base!$A:$O,15,FALSE),0)</f>
        <v>0</v>
      </c>
      <c r="G3124">
        <f>IFERROR(VLOOKUP(A3124,[1]Monitoramento_Base!$A:$P,16,FALSE),0)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26808</v>
      </c>
      <c r="Q3124">
        <f>IFERROR(VLOOKUP(A3124,[3]Sheet1!$A:$G,5,FALSE),0)</f>
        <v>353</v>
      </c>
      <c r="R3124">
        <f>IFERROR(VLOOKUP(A3124,[3]Sheet1!$A:$G,6,FALSE),0)</f>
        <v>15120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IFERROR(VLOOKUP(A3125,[1]Monitoramento_Base!$A:$J,7,FALSE),0)</f>
        <v>0</v>
      </c>
      <c r="C3125">
        <f>IFERROR(VLOOKUP(A3125,[1]Monitoramento_Base!$A:$J,8,FALSE),0)</f>
        <v>55674016</v>
      </c>
      <c r="D3125">
        <f>IFERROR(VLOOKUP(A3125,[1]Monitoramento_Base!$A:$K,11,FALSE),0)</f>
        <v>0</v>
      </c>
      <c r="E3125">
        <f>IFERROR(VLOOKUP(A3125,[1]Monitoramento_Base!$A:$L,12,FALSE),0)</f>
        <v>53878080</v>
      </c>
      <c r="F3125">
        <f>IFERROR(VLOOKUP(A3125,[1]Monitoramento_Base!$A:$O,15,FALSE),0)</f>
        <v>0</v>
      </c>
      <c r="G3125">
        <f>IFERROR(VLOOKUP(A3125,[1]Monitoramento_Base!$A:$P,16,FALSE),0)</f>
        <v>35918720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89378</v>
      </c>
      <c r="Q3125">
        <f>IFERROR(VLOOKUP(A3125,[3]Sheet1!$A:$G,5,FALSE),0)</f>
        <v>438444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IFERROR(VLOOKUP(A3126,[1]Monitoramento_Base!$A:$J,7,FALSE),0)</f>
        <v>828</v>
      </c>
      <c r="C3126">
        <f>IFERROR(VLOOKUP(A3126,[1]Monitoramento_Base!$A:$J,8,FALSE),0)</f>
        <v>9974985</v>
      </c>
      <c r="D3126">
        <f>IFERROR(VLOOKUP(A3126,[1]Monitoramento_Base!$A:$K,11,FALSE),0)</f>
        <v>42306</v>
      </c>
      <c r="E3126">
        <f>IFERROR(VLOOKUP(A3126,[1]Monitoramento_Base!$A:$L,12,FALSE),0)</f>
        <v>10005632</v>
      </c>
      <c r="F3126">
        <f>IFERROR(VLOOKUP(A3126,[1]Monitoramento_Base!$A:$O,15,FALSE),0)</f>
        <v>31010</v>
      </c>
      <c r="G3126">
        <f>IFERROR(VLOOKUP(A3126,[1]Monitoramento_Base!$A:$P,16,FALSE),0)</f>
        <v>6351293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IFERROR(VLOOKUP(A3127,[1]Monitoramento_Base!$A:$J,7,FALSE),0)</f>
        <v>0</v>
      </c>
      <c r="C3127">
        <f>IFERROR(VLOOKUP(A3127,[1]Monitoramento_Base!$A:$J,8,FALSE),0)</f>
        <v>0</v>
      </c>
      <c r="D3127">
        <f>IFERROR(VLOOKUP(A3127,[1]Monitoramento_Base!$A:$K,11,FALSE),0)</f>
        <v>0</v>
      </c>
      <c r="E3127">
        <f>IFERROR(VLOOKUP(A3127,[1]Monitoramento_Base!$A:$L,12,FALSE),0)</f>
        <v>0</v>
      </c>
      <c r="F3127">
        <f>IFERROR(VLOOKUP(A3127,[1]Monitoramento_Base!$A:$O,15,FALSE),0)</f>
        <v>0</v>
      </c>
      <c r="G3127">
        <f>IFERROR(VLOOKUP(A3127,[1]Monitoramento_Base!$A:$P,16,FALSE),0)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IFERROR(VLOOKUP(A3128,[1]Monitoramento_Base!$A:$J,7,FALSE),0)</f>
        <v>0</v>
      </c>
      <c r="C3128">
        <f>IFERROR(VLOOKUP(A3128,[1]Monitoramento_Base!$A:$J,8,FALSE),0)</f>
        <v>0</v>
      </c>
      <c r="D3128">
        <f>IFERROR(VLOOKUP(A3128,[1]Monitoramento_Base!$A:$K,11,FALSE),0)</f>
        <v>0</v>
      </c>
      <c r="E3128">
        <f>IFERROR(VLOOKUP(A3128,[1]Monitoramento_Base!$A:$L,12,FALSE),0)</f>
        <v>0</v>
      </c>
      <c r="F3128">
        <f>IFERROR(VLOOKUP(A3128,[1]Monitoramento_Base!$A:$O,15,FALSE),0)</f>
        <v>0</v>
      </c>
      <c r="G3128">
        <f>IFERROR(VLOOKUP(A3128,[1]Monitoramento_Base!$A:$P,16,FALSE),0)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IFERROR(VLOOKUP(A3129,[1]Monitoramento_Base!$A:$J,7,FALSE),0)</f>
        <v>0</v>
      </c>
      <c r="C3129">
        <f>IFERROR(VLOOKUP(A3129,[1]Monitoramento_Base!$A:$J,8,FALSE),0)</f>
        <v>0</v>
      </c>
      <c r="D3129">
        <f>IFERROR(VLOOKUP(A3129,[1]Monitoramento_Base!$A:$K,11,FALSE),0)</f>
        <v>0</v>
      </c>
      <c r="E3129">
        <f>IFERROR(VLOOKUP(A3129,[1]Monitoramento_Base!$A:$L,12,FALSE),0)</f>
        <v>0</v>
      </c>
      <c r="F3129">
        <f>IFERROR(VLOOKUP(A3129,[1]Monitoramento_Base!$A:$O,15,FALSE),0)</f>
        <v>0</v>
      </c>
      <c r="G3129">
        <f>IFERROR(VLOOKUP(A3129,[1]Monitoramento_Base!$A:$P,16,FALSE),0)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IFERROR(VLOOKUP(A3130,[1]Monitoramento_Base!$A:$J,7,FALSE),0)</f>
        <v>0</v>
      </c>
      <c r="C3130">
        <f>IFERROR(VLOOKUP(A3130,[1]Monitoramento_Base!$A:$J,8,FALSE),0)</f>
        <v>0</v>
      </c>
      <c r="D3130">
        <f>IFERROR(VLOOKUP(A3130,[1]Monitoramento_Base!$A:$K,11,FALSE),0)</f>
        <v>0</v>
      </c>
      <c r="E3130">
        <f>IFERROR(VLOOKUP(A3130,[1]Monitoramento_Base!$A:$L,12,FALSE),0)</f>
        <v>0</v>
      </c>
      <c r="F3130">
        <f>IFERROR(VLOOKUP(A3130,[1]Monitoramento_Base!$A:$O,15,FALSE),0)</f>
        <v>0</v>
      </c>
      <c r="G3130">
        <f>IFERROR(VLOOKUP(A3130,[1]Monitoramento_Base!$A:$P,16,FALSE),0)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IFERROR(VLOOKUP(A3131,[1]Monitoramento_Base!$A:$J,7,FALSE),0)</f>
        <v>105470</v>
      </c>
      <c r="C3131">
        <f>IFERROR(VLOOKUP(A3131,[1]Monitoramento_Base!$A:$J,8,FALSE),0)</f>
        <v>9277112</v>
      </c>
      <c r="D3131">
        <f>IFERROR(VLOOKUP(A3131,[1]Monitoramento_Base!$A:$K,11,FALSE),0)</f>
        <v>104757</v>
      </c>
      <c r="E3131">
        <f>IFERROR(VLOOKUP(A3131,[1]Monitoramento_Base!$A:$L,12,FALSE),0)</f>
        <v>11369580</v>
      </c>
      <c r="F3131">
        <f>IFERROR(VLOOKUP(A3131,[1]Monitoramento_Base!$A:$O,15,FALSE),0)</f>
        <v>78601</v>
      </c>
      <c r="G3131">
        <f>IFERROR(VLOOKUP(A3131,[1]Monitoramento_Base!$A:$P,16,FALSE),0)</f>
        <v>7045255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IFERROR(VLOOKUP(A3132,[1]Monitoramento_Base!$A:$J,7,FALSE),0)</f>
        <v>0</v>
      </c>
      <c r="C3132">
        <f>IFERROR(VLOOKUP(A3132,[1]Monitoramento_Base!$A:$J,8,FALSE),0)</f>
        <v>0</v>
      </c>
      <c r="D3132">
        <f>IFERROR(VLOOKUP(A3132,[1]Monitoramento_Base!$A:$K,11,FALSE),0)</f>
        <v>0</v>
      </c>
      <c r="E3132">
        <f>IFERROR(VLOOKUP(A3132,[1]Monitoramento_Base!$A:$L,12,FALSE),0)</f>
        <v>0</v>
      </c>
      <c r="F3132">
        <f>IFERROR(VLOOKUP(A3132,[1]Monitoramento_Base!$A:$O,15,FALSE),0)</f>
        <v>0</v>
      </c>
      <c r="G3132">
        <f>IFERROR(VLOOKUP(A3132,[1]Monitoramento_Base!$A:$P,16,FALSE),0)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281795</v>
      </c>
      <c r="K3132">
        <f>IFERROR(VLOOKUP(A3132,[2]Sheet1!$A:$I,7,FALSE),0)</f>
        <v>1969390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IFERROR(VLOOKUP(A3133,[1]Monitoramento_Base!$A:$J,7,FALSE),0)</f>
        <v>0</v>
      </c>
      <c r="C3133">
        <f>IFERROR(VLOOKUP(A3133,[1]Monitoramento_Base!$A:$J,8,FALSE),0)</f>
        <v>12422878</v>
      </c>
      <c r="D3133">
        <f>IFERROR(VLOOKUP(A3133,[1]Monitoramento_Base!$A:$K,11,FALSE),0)</f>
        <v>63443</v>
      </c>
      <c r="E3133">
        <f>IFERROR(VLOOKUP(A3133,[1]Monitoramento_Base!$A:$L,12,FALSE),0)</f>
        <v>23869692</v>
      </c>
      <c r="F3133">
        <f>IFERROR(VLOOKUP(A3133,[1]Monitoramento_Base!$A:$O,15,FALSE),0)</f>
        <v>66815</v>
      </c>
      <c r="G3133">
        <f>IFERROR(VLOOKUP(A3133,[1]Monitoramento_Base!$A:$P,16,FALSE),0)</f>
        <v>17787162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IFERROR(VLOOKUP(A3134,[1]Monitoramento_Base!$A:$J,7,FALSE),0)</f>
        <v>0</v>
      </c>
      <c r="C3134">
        <f>IFERROR(VLOOKUP(A3134,[1]Monitoramento_Base!$A:$J,8,FALSE),0)</f>
        <v>0</v>
      </c>
      <c r="D3134">
        <f>IFERROR(VLOOKUP(A3134,[1]Monitoramento_Base!$A:$K,11,FALSE),0)</f>
        <v>0</v>
      </c>
      <c r="E3134">
        <f>IFERROR(VLOOKUP(A3134,[1]Monitoramento_Base!$A:$L,12,FALSE),0)</f>
        <v>0</v>
      </c>
      <c r="F3134">
        <f>IFERROR(VLOOKUP(A3134,[1]Monitoramento_Base!$A:$O,15,FALSE),0)</f>
        <v>0</v>
      </c>
      <c r="G3134">
        <f>IFERROR(VLOOKUP(A3134,[1]Monitoramento_Base!$A:$P,16,FALSE),0)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IFERROR(VLOOKUP(A3135,[1]Monitoramento_Base!$A:$J,7,FALSE),0)</f>
        <v>52706</v>
      </c>
      <c r="C3135">
        <f>IFERROR(VLOOKUP(A3135,[1]Monitoramento_Base!$A:$J,8,FALSE),0)</f>
        <v>6438020</v>
      </c>
      <c r="D3135">
        <f>IFERROR(VLOOKUP(A3135,[1]Monitoramento_Base!$A:$K,11,FALSE),0)</f>
        <v>54804</v>
      </c>
      <c r="E3135">
        <f>IFERROR(VLOOKUP(A3135,[1]Monitoramento_Base!$A:$L,12,FALSE),0)</f>
        <v>7523901</v>
      </c>
      <c r="F3135">
        <f>IFERROR(VLOOKUP(A3135,[1]Monitoramento_Base!$A:$O,15,FALSE),0)</f>
        <v>43282</v>
      </c>
      <c r="G3135">
        <f>IFERROR(VLOOKUP(A3135,[1]Monitoramento_Base!$A:$P,16,FALSE),0)</f>
        <v>4634335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IFERROR(VLOOKUP(A3136,[1]Monitoramento_Base!$A:$J,7,FALSE),0)</f>
        <v>0</v>
      </c>
      <c r="C3136">
        <f>IFERROR(VLOOKUP(A3136,[1]Monitoramento_Base!$A:$J,8,FALSE),0)</f>
        <v>0</v>
      </c>
      <c r="D3136">
        <f>IFERROR(VLOOKUP(A3136,[1]Monitoramento_Base!$A:$K,11,FALSE),0)</f>
        <v>0</v>
      </c>
      <c r="E3136">
        <f>IFERROR(VLOOKUP(A3136,[1]Monitoramento_Base!$A:$L,12,FALSE),0)</f>
        <v>0</v>
      </c>
      <c r="F3136">
        <f>IFERROR(VLOOKUP(A3136,[1]Monitoramento_Base!$A:$O,15,FALSE),0)</f>
        <v>0</v>
      </c>
      <c r="G3136">
        <f>IFERROR(VLOOKUP(A3136,[1]Monitoramento_Base!$A:$P,16,FALSE),0)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IFERROR(VLOOKUP(A3137,[1]Monitoramento_Base!$A:$J,7,FALSE),0)</f>
        <v>0</v>
      </c>
      <c r="C3137">
        <f>IFERROR(VLOOKUP(A3137,[1]Monitoramento_Base!$A:$J,8,FALSE),0)</f>
        <v>0</v>
      </c>
      <c r="D3137">
        <f>IFERROR(VLOOKUP(A3137,[1]Monitoramento_Base!$A:$K,11,FALSE),0)</f>
        <v>0</v>
      </c>
      <c r="E3137">
        <f>IFERROR(VLOOKUP(A3137,[1]Monitoramento_Base!$A:$L,12,FALSE),0)</f>
        <v>0</v>
      </c>
      <c r="F3137">
        <f>IFERROR(VLOOKUP(A3137,[1]Monitoramento_Base!$A:$O,15,FALSE),0)</f>
        <v>0</v>
      </c>
      <c r="G3137">
        <f>IFERROR(VLOOKUP(A3137,[1]Monitoramento_Base!$A:$P,16,FALSE),0)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64185</v>
      </c>
      <c r="K3137">
        <f>IFERROR(VLOOKUP(A3137,[2]Sheet1!$A:$I,7,FALSE),0)</f>
        <v>353804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IFERROR(VLOOKUP(A3138,[1]Monitoramento_Base!$A:$J,7,FALSE),0)</f>
        <v>0</v>
      </c>
      <c r="C3138">
        <f>IFERROR(VLOOKUP(A3138,[1]Monitoramento_Base!$A:$J,8,FALSE),0)</f>
        <v>0</v>
      </c>
      <c r="D3138">
        <f>IFERROR(VLOOKUP(A3138,[1]Monitoramento_Base!$A:$K,11,FALSE),0)</f>
        <v>0</v>
      </c>
      <c r="E3138">
        <f>IFERROR(VLOOKUP(A3138,[1]Monitoramento_Base!$A:$L,12,FALSE),0)</f>
        <v>0</v>
      </c>
      <c r="F3138">
        <f>IFERROR(VLOOKUP(A3138,[1]Monitoramento_Base!$A:$O,15,FALSE),0)</f>
        <v>0</v>
      </c>
      <c r="G3138">
        <f>IFERROR(VLOOKUP(A3138,[1]Monitoramento_Base!$A:$P,16,FALSE),0)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260624</v>
      </c>
      <c r="K3138">
        <f>IFERROR(VLOOKUP(A3138,[2]Sheet1!$A:$I,7,FALSE),0)</f>
        <v>765625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IFERROR(VLOOKUP(A3139,[1]Monitoramento_Base!$A:$J,7,FALSE),0)</f>
        <v>0</v>
      </c>
      <c r="C3139">
        <f>IFERROR(VLOOKUP(A3139,[1]Monitoramento_Base!$A:$J,8,FALSE),0)</f>
        <v>0</v>
      </c>
      <c r="D3139">
        <f>IFERROR(VLOOKUP(A3139,[1]Monitoramento_Base!$A:$K,11,FALSE),0)</f>
        <v>0</v>
      </c>
      <c r="E3139">
        <f>IFERROR(VLOOKUP(A3139,[1]Monitoramento_Base!$A:$L,12,FALSE),0)</f>
        <v>0</v>
      </c>
      <c r="F3139">
        <f>IFERROR(VLOOKUP(A3139,[1]Monitoramento_Base!$A:$O,15,FALSE),0)</f>
        <v>0</v>
      </c>
      <c r="G3139">
        <f>IFERROR(VLOOKUP(A3139,[1]Monitoramento_Base!$A:$P,16,FALSE),0)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IFERROR(VLOOKUP(A3140,[1]Monitoramento_Base!$A:$J,7,FALSE),0)</f>
        <v>59539</v>
      </c>
      <c r="C3140">
        <f>IFERROR(VLOOKUP(A3140,[1]Monitoramento_Base!$A:$J,8,FALSE),0)</f>
        <v>7201435</v>
      </c>
      <c r="D3140">
        <f>IFERROR(VLOOKUP(A3140,[1]Monitoramento_Base!$A:$K,11,FALSE),0)</f>
        <v>60244</v>
      </c>
      <c r="E3140">
        <f>IFERROR(VLOOKUP(A3140,[1]Monitoramento_Base!$A:$L,12,FALSE),0)</f>
        <v>6829420</v>
      </c>
      <c r="F3140">
        <f>IFERROR(VLOOKUP(A3140,[1]Monitoramento_Base!$A:$O,15,FALSE),0)</f>
        <v>44808</v>
      </c>
      <c r="G3140">
        <f>IFERROR(VLOOKUP(A3140,[1]Monitoramento_Base!$A:$P,16,FALSE),0)</f>
        <v>3608976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IFERROR(VLOOKUP(A3141,[1]Monitoramento_Base!$A:$J,7,FALSE),0)</f>
        <v>0</v>
      </c>
      <c r="C3141">
        <f>IFERROR(VLOOKUP(A3141,[1]Monitoramento_Base!$A:$J,8,FALSE),0)</f>
        <v>0</v>
      </c>
      <c r="D3141">
        <f>IFERROR(VLOOKUP(A3141,[1]Monitoramento_Base!$A:$K,11,FALSE),0)</f>
        <v>0</v>
      </c>
      <c r="E3141">
        <f>IFERROR(VLOOKUP(A3141,[1]Monitoramento_Base!$A:$L,12,FALSE),0)</f>
        <v>0</v>
      </c>
      <c r="F3141">
        <f>IFERROR(VLOOKUP(A3141,[1]Monitoramento_Base!$A:$O,15,FALSE),0)</f>
        <v>0</v>
      </c>
      <c r="G3141">
        <f>IFERROR(VLOOKUP(A3141,[1]Monitoramento_Base!$A:$P,16,FALSE),0)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IFERROR(VLOOKUP(A3142,[1]Monitoramento_Base!$A:$J,7,FALSE),0)</f>
        <v>56921</v>
      </c>
      <c r="C3142">
        <f>IFERROR(VLOOKUP(A3142,[1]Monitoramento_Base!$A:$J,8,FALSE),0)</f>
        <v>16734187</v>
      </c>
      <c r="D3142">
        <f>IFERROR(VLOOKUP(A3142,[1]Monitoramento_Base!$A:$K,11,FALSE),0)</f>
        <v>58430</v>
      </c>
      <c r="E3142">
        <f>IFERROR(VLOOKUP(A3142,[1]Monitoramento_Base!$A:$L,12,FALSE),0)</f>
        <v>17588986</v>
      </c>
      <c r="F3142">
        <f>IFERROR(VLOOKUP(A3142,[1]Monitoramento_Base!$A:$O,15,FALSE),0)</f>
        <v>42034</v>
      </c>
      <c r="G3142">
        <f>IFERROR(VLOOKUP(A3142,[1]Monitoramento_Base!$A:$P,16,FALSE),0)</f>
        <v>11783627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IFERROR(VLOOKUP(A3143,[1]Monitoramento_Base!$A:$J,7,FALSE),0)</f>
        <v>0</v>
      </c>
      <c r="C3143">
        <f>IFERROR(VLOOKUP(A3143,[1]Monitoramento_Base!$A:$J,8,FALSE),0)</f>
        <v>7339250</v>
      </c>
      <c r="D3143">
        <f>IFERROR(VLOOKUP(A3143,[1]Monitoramento_Base!$A:$K,11,FALSE),0)</f>
        <v>0</v>
      </c>
      <c r="E3143">
        <f>IFERROR(VLOOKUP(A3143,[1]Monitoramento_Base!$A:$L,12,FALSE),0)</f>
        <v>7102500</v>
      </c>
      <c r="F3143">
        <f>IFERROR(VLOOKUP(A3143,[1]Monitoramento_Base!$A:$O,15,FALSE),0)</f>
        <v>0</v>
      </c>
      <c r="G3143">
        <f>IFERROR(VLOOKUP(A3143,[1]Monitoramento_Base!$A:$P,16,FALSE),0)</f>
        <v>4735000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76871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IFERROR(VLOOKUP(A3144,[1]Monitoramento_Base!$A:$J,7,FALSE),0)</f>
        <v>0</v>
      </c>
      <c r="C3144">
        <f>IFERROR(VLOOKUP(A3144,[1]Monitoramento_Base!$A:$J,8,FALSE),0)</f>
        <v>0</v>
      </c>
      <c r="D3144">
        <f>IFERROR(VLOOKUP(A3144,[1]Monitoramento_Base!$A:$K,11,FALSE),0)</f>
        <v>0</v>
      </c>
      <c r="E3144">
        <f>IFERROR(VLOOKUP(A3144,[1]Monitoramento_Base!$A:$L,12,FALSE),0)</f>
        <v>0</v>
      </c>
      <c r="F3144">
        <f>IFERROR(VLOOKUP(A3144,[1]Monitoramento_Base!$A:$O,15,FALSE),0)</f>
        <v>0</v>
      </c>
      <c r="G3144">
        <f>IFERROR(VLOOKUP(A3144,[1]Monitoramento_Base!$A:$P,16,FALSE),0)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IFERROR(VLOOKUP(A3145,[1]Monitoramento_Base!$A:$J,7,FALSE),0)</f>
        <v>0</v>
      </c>
      <c r="C3145">
        <f>IFERROR(VLOOKUP(A3145,[1]Monitoramento_Base!$A:$J,8,FALSE),0)</f>
        <v>0</v>
      </c>
      <c r="D3145">
        <f>IFERROR(VLOOKUP(A3145,[1]Monitoramento_Base!$A:$K,11,FALSE),0)</f>
        <v>0</v>
      </c>
      <c r="E3145">
        <f>IFERROR(VLOOKUP(A3145,[1]Monitoramento_Base!$A:$L,12,FALSE),0)</f>
        <v>0</v>
      </c>
      <c r="F3145">
        <f>IFERROR(VLOOKUP(A3145,[1]Monitoramento_Base!$A:$O,15,FALSE),0)</f>
        <v>0</v>
      </c>
      <c r="G3145">
        <f>IFERROR(VLOOKUP(A3145,[1]Monitoramento_Base!$A:$P,16,FALSE),0)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87680</v>
      </c>
      <c r="Q3145">
        <f>IFERROR(VLOOKUP(A3145,[3]Sheet1!$A:$G,5,FALSE),0)</f>
        <v>205814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IFERROR(VLOOKUP(A3146,[1]Monitoramento_Base!$A:$J,7,FALSE),0)</f>
        <v>0</v>
      </c>
      <c r="C3146">
        <f>IFERROR(VLOOKUP(A3146,[1]Monitoramento_Base!$A:$J,8,FALSE),0)</f>
        <v>0</v>
      </c>
      <c r="D3146">
        <f>IFERROR(VLOOKUP(A3146,[1]Monitoramento_Base!$A:$K,11,FALSE),0)</f>
        <v>0</v>
      </c>
      <c r="E3146">
        <f>IFERROR(VLOOKUP(A3146,[1]Monitoramento_Base!$A:$L,12,FALSE),0)</f>
        <v>0</v>
      </c>
      <c r="F3146">
        <f>IFERROR(VLOOKUP(A3146,[1]Monitoramento_Base!$A:$O,15,FALSE),0)</f>
        <v>0</v>
      </c>
      <c r="G3146">
        <f>IFERROR(VLOOKUP(A3146,[1]Monitoramento_Base!$A:$P,16,FALSE),0)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58289</v>
      </c>
      <c r="Q3146">
        <f>IFERROR(VLOOKUP(A3146,[3]Sheet1!$A:$G,5,FALSE),0)</f>
        <v>727244</v>
      </c>
      <c r="R3146">
        <f>IFERROR(VLOOKUP(A3146,[3]Sheet1!$A:$G,6,FALSE),0)</f>
        <v>20708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IFERROR(VLOOKUP(A3147,[1]Monitoramento_Base!$A:$J,7,FALSE),0)</f>
        <v>0</v>
      </c>
      <c r="C3147">
        <f>IFERROR(VLOOKUP(A3147,[1]Monitoramento_Base!$A:$J,8,FALSE),0)</f>
        <v>0</v>
      </c>
      <c r="D3147">
        <f>IFERROR(VLOOKUP(A3147,[1]Monitoramento_Base!$A:$K,11,FALSE),0)</f>
        <v>0</v>
      </c>
      <c r="E3147">
        <f>IFERROR(VLOOKUP(A3147,[1]Monitoramento_Base!$A:$L,12,FALSE),0)</f>
        <v>0</v>
      </c>
      <c r="F3147">
        <f>IFERROR(VLOOKUP(A3147,[1]Monitoramento_Base!$A:$O,15,FALSE),0)</f>
        <v>0</v>
      </c>
      <c r="G3147">
        <f>IFERROR(VLOOKUP(A3147,[1]Monitoramento_Base!$A:$P,16,FALSE),0)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76991</v>
      </c>
      <c r="Q3147">
        <f>IFERROR(VLOOKUP(A3147,[3]Sheet1!$A:$G,5,FALSE),0)</f>
        <v>0</v>
      </c>
      <c r="R3147">
        <f>IFERROR(VLOOKUP(A3147,[3]Sheet1!$A:$G,6,FALSE),0)</f>
        <v>27830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IFERROR(VLOOKUP(A3148,[1]Monitoramento_Base!$A:$J,7,FALSE),0)</f>
        <v>0</v>
      </c>
      <c r="C3148">
        <f>IFERROR(VLOOKUP(A3148,[1]Monitoramento_Base!$A:$J,8,FALSE),0)</f>
        <v>2467042</v>
      </c>
      <c r="D3148">
        <f>IFERROR(VLOOKUP(A3148,[1]Monitoramento_Base!$A:$K,11,FALSE),0)</f>
        <v>0</v>
      </c>
      <c r="E3148">
        <f>IFERROR(VLOOKUP(A3148,[1]Monitoramento_Base!$A:$L,12,FALSE),0)</f>
        <v>2387460</v>
      </c>
      <c r="F3148">
        <f>IFERROR(VLOOKUP(A3148,[1]Monitoramento_Base!$A:$O,15,FALSE),0)</f>
        <v>0</v>
      </c>
      <c r="G3148">
        <f>IFERROR(VLOOKUP(A3148,[1]Monitoramento_Base!$A:$P,16,FALSE),0)</f>
        <v>1591640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IFERROR(VLOOKUP(A3149,[1]Monitoramento_Base!$A:$J,7,FALSE),0)</f>
        <v>1214462</v>
      </c>
      <c r="C3149">
        <f>IFERROR(VLOOKUP(A3149,[1]Monitoramento_Base!$A:$J,8,FALSE),0)</f>
        <v>296616842</v>
      </c>
      <c r="D3149">
        <f>IFERROR(VLOOKUP(A3149,[1]Monitoramento_Base!$A:$K,11,FALSE),0)</f>
        <v>1287281</v>
      </c>
      <c r="E3149">
        <f>IFERROR(VLOOKUP(A3149,[1]Monitoramento_Base!$A:$L,12,FALSE),0)</f>
        <v>269593452</v>
      </c>
      <c r="F3149">
        <f>IFERROR(VLOOKUP(A3149,[1]Monitoramento_Base!$A:$O,15,FALSE),0)</f>
        <v>973817</v>
      </c>
      <c r="G3149">
        <f>IFERROR(VLOOKUP(A3149,[1]Monitoramento_Base!$A:$P,16,FALSE),0)</f>
        <v>174389902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IFERROR(VLOOKUP(A3150,[1]Monitoramento_Base!$A:$J,7,FALSE),0)</f>
        <v>0</v>
      </c>
      <c r="C3150">
        <f>IFERROR(VLOOKUP(A3150,[1]Monitoramento_Base!$A:$J,8,FALSE),0)</f>
        <v>0</v>
      </c>
      <c r="D3150">
        <f>IFERROR(VLOOKUP(A3150,[1]Monitoramento_Base!$A:$K,11,FALSE),0)</f>
        <v>0</v>
      </c>
      <c r="E3150">
        <f>IFERROR(VLOOKUP(A3150,[1]Monitoramento_Base!$A:$L,12,FALSE),0)</f>
        <v>0</v>
      </c>
      <c r="F3150">
        <f>IFERROR(VLOOKUP(A3150,[1]Monitoramento_Base!$A:$O,15,FALSE),0)</f>
        <v>0</v>
      </c>
      <c r="G3150">
        <f>IFERROR(VLOOKUP(A3150,[1]Monitoramento_Base!$A:$P,16,FALSE),0)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117056</v>
      </c>
      <c r="Q3150">
        <f>IFERROR(VLOOKUP(A3150,[3]Sheet1!$A:$G,5,FALSE),0)</f>
        <v>1419926</v>
      </c>
      <c r="R3150">
        <f>IFERROR(VLOOKUP(A3150,[3]Sheet1!$A:$G,6,FALSE),0)</f>
        <v>75663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IFERROR(VLOOKUP(A3151,[1]Monitoramento_Base!$A:$J,7,FALSE),0)</f>
        <v>0</v>
      </c>
      <c r="C3151">
        <f>IFERROR(VLOOKUP(A3151,[1]Monitoramento_Base!$A:$J,8,FALSE),0)</f>
        <v>0</v>
      </c>
      <c r="D3151">
        <f>IFERROR(VLOOKUP(A3151,[1]Monitoramento_Base!$A:$K,11,FALSE),0)</f>
        <v>0</v>
      </c>
      <c r="E3151">
        <f>IFERROR(VLOOKUP(A3151,[1]Monitoramento_Base!$A:$L,12,FALSE),0)</f>
        <v>0</v>
      </c>
      <c r="F3151">
        <f>IFERROR(VLOOKUP(A3151,[1]Monitoramento_Base!$A:$O,15,FALSE),0)</f>
        <v>0</v>
      </c>
      <c r="G3151">
        <f>IFERROR(VLOOKUP(A3151,[1]Monitoramento_Base!$A:$P,16,FALSE),0)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40542</v>
      </c>
      <c r="Q3151">
        <f>IFERROR(VLOOKUP(A3151,[3]Sheet1!$A:$G,5,FALSE),0)</f>
        <v>1016653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IFERROR(VLOOKUP(A3152,[1]Monitoramento_Base!$A:$J,7,FALSE),0)</f>
        <v>0</v>
      </c>
      <c r="C3152">
        <f>IFERROR(VLOOKUP(A3152,[1]Monitoramento_Base!$A:$J,8,FALSE),0)</f>
        <v>216555150</v>
      </c>
      <c r="D3152">
        <f>IFERROR(VLOOKUP(A3152,[1]Monitoramento_Base!$A:$K,11,FALSE),0)</f>
        <v>0</v>
      </c>
      <c r="E3152">
        <f>IFERROR(VLOOKUP(A3152,[1]Monitoramento_Base!$A:$L,12,FALSE),0)</f>
        <v>209569500</v>
      </c>
      <c r="F3152">
        <f>IFERROR(VLOOKUP(A3152,[1]Monitoramento_Base!$A:$O,15,FALSE),0)</f>
        <v>0</v>
      </c>
      <c r="G3152">
        <f>IFERROR(VLOOKUP(A3152,[1]Monitoramento_Base!$A:$P,16,FALSE),0)</f>
        <v>139713000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87006</v>
      </c>
      <c r="Q3152">
        <f>IFERROR(VLOOKUP(A3152,[3]Sheet1!$A:$G,5,FALSE),0)</f>
        <v>31587391</v>
      </c>
      <c r="R3152">
        <f>IFERROR(VLOOKUP(A3152,[3]Sheet1!$A:$G,6,FALSE),0)</f>
        <v>34760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IFERROR(VLOOKUP(A3153,[1]Monitoramento_Base!$A:$J,7,FALSE),0)</f>
        <v>0</v>
      </c>
      <c r="C3153">
        <f>IFERROR(VLOOKUP(A3153,[1]Monitoramento_Base!$A:$J,8,FALSE),0)</f>
        <v>0</v>
      </c>
      <c r="D3153">
        <f>IFERROR(VLOOKUP(A3153,[1]Monitoramento_Base!$A:$K,11,FALSE),0)</f>
        <v>0</v>
      </c>
      <c r="E3153">
        <f>IFERROR(VLOOKUP(A3153,[1]Monitoramento_Base!$A:$L,12,FALSE),0)</f>
        <v>0</v>
      </c>
      <c r="F3153">
        <f>IFERROR(VLOOKUP(A3153,[1]Monitoramento_Base!$A:$O,15,FALSE),0)</f>
        <v>0</v>
      </c>
      <c r="G3153">
        <f>IFERROR(VLOOKUP(A3153,[1]Monitoramento_Base!$A:$P,16,FALSE),0)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57161</v>
      </c>
      <c r="K3153">
        <f>IFERROR(VLOOKUP(A3153,[2]Sheet1!$A:$I,7,FALSE),0)</f>
        <v>330180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IFERROR(VLOOKUP(A3154,[1]Monitoramento_Base!$A:$J,7,FALSE),0)</f>
        <v>0</v>
      </c>
      <c r="C3154">
        <f>IFERROR(VLOOKUP(A3154,[1]Monitoramento_Base!$A:$J,8,FALSE),0)</f>
        <v>20876423</v>
      </c>
      <c r="D3154">
        <f>IFERROR(VLOOKUP(A3154,[1]Monitoramento_Base!$A:$K,11,FALSE),0)</f>
        <v>0</v>
      </c>
      <c r="E3154">
        <f>IFERROR(VLOOKUP(A3154,[1]Monitoramento_Base!$A:$L,12,FALSE),0)</f>
        <v>20202990</v>
      </c>
      <c r="F3154">
        <f>IFERROR(VLOOKUP(A3154,[1]Monitoramento_Base!$A:$O,15,FALSE),0)</f>
        <v>0</v>
      </c>
      <c r="G3154">
        <f>IFERROR(VLOOKUP(A3154,[1]Monitoramento_Base!$A:$P,16,FALSE),0)</f>
        <v>13468660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80564</v>
      </c>
      <c r="Q3154">
        <f>IFERROR(VLOOKUP(A3154,[3]Sheet1!$A:$G,5,FALSE),0)</f>
        <v>0</v>
      </c>
      <c r="R3154">
        <f>IFERROR(VLOOKUP(A3154,[3]Sheet1!$A:$G,6,FALSE),0)</f>
        <v>34444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IFERROR(VLOOKUP(A3155,[1]Monitoramento_Base!$A:$J,7,FALSE),0)</f>
        <v>0</v>
      </c>
      <c r="C3155">
        <f>IFERROR(VLOOKUP(A3155,[1]Monitoramento_Base!$A:$J,8,FALSE),0)</f>
        <v>20929247</v>
      </c>
      <c r="D3155">
        <f>IFERROR(VLOOKUP(A3155,[1]Monitoramento_Base!$A:$K,11,FALSE),0)</f>
        <v>0</v>
      </c>
      <c r="E3155">
        <f>IFERROR(VLOOKUP(A3155,[1]Monitoramento_Base!$A:$L,12,FALSE),0)</f>
        <v>20254110</v>
      </c>
      <c r="F3155">
        <f>IFERROR(VLOOKUP(A3155,[1]Monitoramento_Base!$A:$O,15,FALSE),0)</f>
        <v>0</v>
      </c>
      <c r="G3155">
        <f>IFERROR(VLOOKUP(A3155,[1]Monitoramento_Base!$A:$P,16,FALSE),0)</f>
        <v>13502740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166850</v>
      </c>
      <c r="K3155">
        <f>IFERROR(VLOOKUP(A3155,[2]Sheet1!$A:$I,7,FALSE),0)</f>
        <v>434467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IFERROR(VLOOKUP(A3156,[1]Monitoramento_Base!$A:$J,7,FALSE),0)</f>
        <v>0</v>
      </c>
      <c r="C3156">
        <f>IFERROR(VLOOKUP(A3156,[1]Monitoramento_Base!$A:$J,8,FALSE),0)</f>
        <v>184351048</v>
      </c>
      <c r="D3156">
        <f>IFERROR(VLOOKUP(A3156,[1]Monitoramento_Base!$A:$K,11,FALSE),0)</f>
        <v>0</v>
      </c>
      <c r="E3156">
        <f>IFERROR(VLOOKUP(A3156,[1]Monitoramento_Base!$A:$L,12,FALSE),0)</f>
        <v>178404240</v>
      </c>
      <c r="F3156">
        <f>IFERROR(VLOOKUP(A3156,[1]Monitoramento_Base!$A:$O,15,FALSE),0)</f>
        <v>0</v>
      </c>
      <c r="G3156">
        <f>IFERROR(VLOOKUP(A3156,[1]Monitoramento_Base!$A:$P,16,FALSE),0)</f>
        <v>118936160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309661</v>
      </c>
      <c r="Q3156">
        <f>IFERROR(VLOOKUP(A3156,[3]Sheet1!$A:$G,5,FALSE),0)</f>
        <v>909262</v>
      </c>
      <c r="R3156">
        <f>IFERROR(VLOOKUP(A3156,[3]Sheet1!$A:$G,6,FALSE),0)</f>
        <v>40782</v>
      </c>
      <c r="S3156">
        <f>IFERROR(VLOOKUP(A3156,[3]Sheet1!$A:$G,7,FALSE),0)</f>
        <v>285569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IFERROR(VLOOKUP(A3157,[1]Monitoramento_Base!$A:$J,7,FALSE),0)</f>
        <v>0</v>
      </c>
      <c r="C3157">
        <f>IFERROR(VLOOKUP(A3157,[1]Monitoramento_Base!$A:$J,8,FALSE),0)</f>
        <v>8137097</v>
      </c>
      <c r="D3157">
        <f>IFERROR(VLOOKUP(A3157,[1]Monitoramento_Base!$A:$K,11,FALSE),0)</f>
        <v>0</v>
      </c>
      <c r="E3157">
        <f>IFERROR(VLOOKUP(A3157,[1]Monitoramento_Base!$A:$L,12,FALSE),0)</f>
        <v>7874610</v>
      </c>
      <c r="F3157">
        <f>IFERROR(VLOOKUP(A3157,[1]Monitoramento_Base!$A:$O,15,FALSE),0)</f>
        <v>0</v>
      </c>
      <c r="G3157">
        <f>IFERROR(VLOOKUP(A3157,[1]Monitoramento_Base!$A:$P,16,FALSE),0)</f>
        <v>5249740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45066</v>
      </c>
      <c r="Q3157">
        <f>IFERROR(VLOOKUP(A3157,[3]Sheet1!$A:$G,5,FALSE),0)</f>
        <v>98524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IFERROR(VLOOKUP(A3158,[1]Monitoramento_Base!$A:$J,7,FALSE),0)</f>
        <v>0</v>
      </c>
      <c r="C3158">
        <f>IFERROR(VLOOKUP(A3158,[1]Monitoramento_Base!$A:$J,8,FALSE),0)</f>
        <v>0</v>
      </c>
      <c r="D3158">
        <f>IFERROR(VLOOKUP(A3158,[1]Monitoramento_Base!$A:$K,11,FALSE),0)</f>
        <v>0</v>
      </c>
      <c r="E3158">
        <f>IFERROR(VLOOKUP(A3158,[1]Monitoramento_Base!$A:$L,12,FALSE),0)</f>
        <v>0</v>
      </c>
      <c r="F3158">
        <f>IFERROR(VLOOKUP(A3158,[1]Monitoramento_Base!$A:$O,15,FALSE),0)</f>
        <v>0</v>
      </c>
      <c r="G3158">
        <f>IFERROR(VLOOKUP(A3158,[1]Monitoramento_Base!$A:$P,16,FALSE),0)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IFERROR(VLOOKUP(A3159,[1]Monitoramento_Base!$A:$J,7,FALSE),0)</f>
        <v>0</v>
      </c>
      <c r="C3159">
        <f>IFERROR(VLOOKUP(A3159,[1]Monitoramento_Base!$A:$J,8,FALSE),0)</f>
        <v>0</v>
      </c>
      <c r="D3159">
        <f>IFERROR(VLOOKUP(A3159,[1]Monitoramento_Base!$A:$K,11,FALSE),0)</f>
        <v>0</v>
      </c>
      <c r="E3159">
        <f>IFERROR(VLOOKUP(A3159,[1]Monitoramento_Base!$A:$L,12,FALSE),0)</f>
        <v>0</v>
      </c>
      <c r="F3159">
        <f>IFERROR(VLOOKUP(A3159,[1]Monitoramento_Base!$A:$O,15,FALSE),0)</f>
        <v>0</v>
      </c>
      <c r="G3159">
        <f>IFERROR(VLOOKUP(A3159,[1]Monitoramento_Base!$A:$P,16,FALSE),0)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IFERROR(VLOOKUP(A3160,[1]Monitoramento_Base!$A:$J,7,FALSE),0)</f>
        <v>0</v>
      </c>
      <c r="C3160">
        <f>IFERROR(VLOOKUP(A3160,[1]Monitoramento_Base!$A:$J,8,FALSE),0)</f>
        <v>0</v>
      </c>
      <c r="D3160">
        <f>IFERROR(VLOOKUP(A3160,[1]Monitoramento_Base!$A:$K,11,FALSE),0)</f>
        <v>0</v>
      </c>
      <c r="E3160">
        <f>IFERROR(VLOOKUP(A3160,[1]Monitoramento_Base!$A:$L,12,FALSE),0)</f>
        <v>0</v>
      </c>
      <c r="F3160">
        <f>IFERROR(VLOOKUP(A3160,[1]Monitoramento_Base!$A:$O,15,FALSE),0)</f>
        <v>0</v>
      </c>
      <c r="G3160">
        <f>IFERROR(VLOOKUP(A3160,[1]Monitoramento_Base!$A:$P,16,FALSE),0)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60682</v>
      </c>
      <c r="Q3160">
        <f>IFERROR(VLOOKUP(A3160,[3]Sheet1!$A:$G,5,FALSE),0)</f>
        <v>334990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IFERROR(VLOOKUP(A3161,[1]Monitoramento_Base!$A:$J,7,FALSE),0)</f>
        <v>0</v>
      </c>
      <c r="C3161">
        <f>IFERROR(VLOOKUP(A3161,[1]Monitoramento_Base!$A:$J,8,FALSE),0)</f>
        <v>0</v>
      </c>
      <c r="D3161">
        <f>IFERROR(VLOOKUP(A3161,[1]Monitoramento_Base!$A:$K,11,FALSE),0)</f>
        <v>0</v>
      </c>
      <c r="E3161">
        <f>IFERROR(VLOOKUP(A3161,[1]Monitoramento_Base!$A:$L,12,FALSE),0)</f>
        <v>0</v>
      </c>
      <c r="F3161">
        <f>IFERROR(VLOOKUP(A3161,[1]Monitoramento_Base!$A:$O,15,FALSE),0)</f>
        <v>0</v>
      </c>
      <c r="G3161">
        <f>IFERROR(VLOOKUP(A3161,[1]Monitoramento_Base!$A:$P,16,FALSE),0)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IFERROR(VLOOKUP(A3162,[1]Monitoramento_Base!$A:$J,7,FALSE),0)</f>
        <v>0</v>
      </c>
      <c r="C3162">
        <f>IFERROR(VLOOKUP(A3162,[1]Monitoramento_Base!$A:$J,8,FALSE),0)</f>
        <v>0</v>
      </c>
      <c r="D3162">
        <f>IFERROR(VLOOKUP(A3162,[1]Monitoramento_Base!$A:$K,11,FALSE),0)</f>
        <v>0</v>
      </c>
      <c r="E3162">
        <f>IFERROR(VLOOKUP(A3162,[1]Monitoramento_Base!$A:$L,12,FALSE),0)</f>
        <v>0</v>
      </c>
      <c r="F3162">
        <f>IFERROR(VLOOKUP(A3162,[1]Monitoramento_Base!$A:$O,15,FALSE),0)</f>
        <v>0</v>
      </c>
      <c r="G3162">
        <f>IFERROR(VLOOKUP(A3162,[1]Monitoramento_Base!$A:$P,16,FALSE),0)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IFERROR(VLOOKUP(A3163,[1]Monitoramento_Base!$A:$J,7,FALSE),0)</f>
        <v>0</v>
      </c>
      <c r="C3163">
        <f>IFERROR(VLOOKUP(A3163,[1]Monitoramento_Base!$A:$J,8,FALSE),0)</f>
        <v>0</v>
      </c>
      <c r="D3163">
        <f>IFERROR(VLOOKUP(A3163,[1]Monitoramento_Base!$A:$K,11,FALSE),0)</f>
        <v>0</v>
      </c>
      <c r="E3163">
        <f>IFERROR(VLOOKUP(A3163,[1]Monitoramento_Base!$A:$L,12,FALSE),0)</f>
        <v>0</v>
      </c>
      <c r="F3163">
        <f>IFERROR(VLOOKUP(A3163,[1]Monitoramento_Base!$A:$O,15,FALSE),0)</f>
        <v>0</v>
      </c>
      <c r="G3163">
        <f>IFERROR(VLOOKUP(A3163,[1]Monitoramento_Base!$A:$P,16,FALSE),0)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IFERROR(VLOOKUP(A3164,[1]Monitoramento_Base!$A:$J,7,FALSE),0)</f>
        <v>0</v>
      </c>
      <c r="C3164">
        <f>IFERROR(VLOOKUP(A3164,[1]Monitoramento_Base!$A:$J,8,FALSE),0)</f>
        <v>0</v>
      </c>
      <c r="D3164">
        <f>IFERROR(VLOOKUP(A3164,[1]Monitoramento_Base!$A:$K,11,FALSE),0)</f>
        <v>0</v>
      </c>
      <c r="E3164">
        <f>IFERROR(VLOOKUP(A3164,[1]Monitoramento_Base!$A:$L,12,FALSE),0)</f>
        <v>0</v>
      </c>
      <c r="F3164">
        <f>IFERROR(VLOOKUP(A3164,[1]Monitoramento_Base!$A:$O,15,FALSE),0)</f>
        <v>0</v>
      </c>
      <c r="G3164">
        <f>IFERROR(VLOOKUP(A3164,[1]Monitoramento_Base!$A:$P,16,FALSE),0)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IFERROR(VLOOKUP(A3165,[1]Monitoramento_Base!$A:$J,7,FALSE),0)</f>
        <v>0</v>
      </c>
      <c r="C3165">
        <f>IFERROR(VLOOKUP(A3165,[1]Monitoramento_Base!$A:$J,8,FALSE),0)</f>
        <v>5680874</v>
      </c>
      <c r="D3165">
        <f>IFERROR(VLOOKUP(A3165,[1]Monitoramento_Base!$A:$K,11,FALSE),0)</f>
        <v>0</v>
      </c>
      <c r="E3165">
        <f>IFERROR(VLOOKUP(A3165,[1]Monitoramento_Base!$A:$L,12,FALSE),0)</f>
        <v>5497620</v>
      </c>
      <c r="F3165">
        <f>IFERROR(VLOOKUP(A3165,[1]Monitoramento_Base!$A:$O,15,FALSE),0)</f>
        <v>0</v>
      </c>
      <c r="G3165">
        <f>IFERROR(VLOOKUP(A3165,[1]Monitoramento_Base!$A:$P,16,FALSE),0)</f>
        <v>3665080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IFERROR(VLOOKUP(A3166,[1]Monitoramento_Base!$A:$J,7,FALSE),0)</f>
        <v>0</v>
      </c>
      <c r="C3166">
        <f>IFERROR(VLOOKUP(A3166,[1]Monitoramento_Base!$A:$J,8,FALSE),0)</f>
        <v>0</v>
      </c>
      <c r="D3166">
        <f>IFERROR(VLOOKUP(A3166,[1]Monitoramento_Base!$A:$K,11,FALSE),0)</f>
        <v>0</v>
      </c>
      <c r="E3166">
        <f>IFERROR(VLOOKUP(A3166,[1]Monitoramento_Base!$A:$L,12,FALSE),0)</f>
        <v>0</v>
      </c>
      <c r="F3166">
        <f>IFERROR(VLOOKUP(A3166,[1]Monitoramento_Base!$A:$O,15,FALSE),0)</f>
        <v>0</v>
      </c>
      <c r="G3166">
        <f>IFERROR(VLOOKUP(A3166,[1]Monitoramento_Base!$A:$P,16,FALSE),0)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IFERROR(VLOOKUP(A3167,[1]Monitoramento_Base!$A:$J,7,FALSE),0)</f>
        <v>3260</v>
      </c>
      <c r="C3167">
        <f>IFERROR(VLOOKUP(A3167,[1]Monitoramento_Base!$A:$J,8,FALSE),0)</f>
        <v>10716600</v>
      </c>
      <c r="D3167">
        <f>IFERROR(VLOOKUP(A3167,[1]Monitoramento_Base!$A:$K,11,FALSE),0)</f>
        <v>69841</v>
      </c>
      <c r="E3167">
        <f>IFERROR(VLOOKUP(A3167,[1]Monitoramento_Base!$A:$L,12,FALSE),0)</f>
        <v>13689859</v>
      </c>
      <c r="F3167">
        <f>IFERROR(VLOOKUP(A3167,[1]Monitoramento_Base!$A:$O,15,FALSE),0)</f>
        <v>56745</v>
      </c>
      <c r="G3167">
        <f>IFERROR(VLOOKUP(A3167,[1]Monitoramento_Base!$A:$P,16,FALSE),0)</f>
        <v>9536332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IFERROR(VLOOKUP(A3168,[1]Monitoramento_Base!$A:$J,7,FALSE),0)</f>
        <v>0</v>
      </c>
      <c r="C3168">
        <f>IFERROR(VLOOKUP(A3168,[1]Monitoramento_Base!$A:$J,8,FALSE),0)</f>
        <v>0</v>
      </c>
      <c r="D3168">
        <f>IFERROR(VLOOKUP(A3168,[1]Monitoramento_Base!$A:$K,11,FALSE),0)</f>
        <v>0</v>
      </c>
      <c r="E3168">
        <f>IFERROR(VLOOKUP(A3168,[1]Monitoramento_Base!$A:$L,12,FALSE),0)</f>
        <v>0</v>
      </c>
      <c r="F3168">
        <f>IFERROR(VLOOKUP(A3168,[1]Monitoramento_Base!$A:$O,15,FALSE),0)</f>
        <v>0</v>
      </c>
      <c r="G3168">
        <f>IFERROR(VLOOKUP(A3168,[1]Monitoramento_Base!$A:$P,16,FALSE),0)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42075</v>
      </c>
      <c r="K3168">
        <f>IFERROR(VLOOKUP(A3168,[2]Sheet1!$A:$I,7,FALSE),0)</f>
        <v>176338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IFERROR(VLOOKUP(A3169,[1]Monitoramento_Base!$A:$J,7,FALSE),0)</f>
        <v>0</v>
      </c>
      <c r="C3169">
        <f>IFERROR(VLOOKUP(A3169,[1]Monitoramento_Base!$A:$J,8,FALSE),0)</f>
        <v>0</v>
      </c>
      <c r="D3169">
        <f>IFERROR(VLOOKUP(A3169,[1]Monitoramento_Base!$A:$K,11,FALSE),0)</f>
        <v>0</v>
      </c>
      <c r="E3169">
        <f>IFERROR(VLOOKUP(A3169,[1]Monitoramento_Base!$A:$L,12,FALSE),0)</f>
        <v>0</v>
      </c>
      <c r="F3169">
        <f>IFERROR(VLOOKUP(A3169,[1]Monitoramento_Base!$A:$O,15,FALSE),0)</f>
        <v>0</v>
      </c>
      <c r="G3169">
        <f>IFERROR(VLOOKUP(A3169,[1]Monitoramento_Base!$A:$P,16,FALSE),0)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IFERROR(VLOOKUP(A3170,[1]Monitoramento_Base!$A:$J,7,FALSE),0)</f>
        <v>0</v>
      </c>
      <c r="C3170">
        <f>IFERROR(VLOOKUP(A3170,[1]Monitoramento_Base!$A:$J,8,FALSE),0)</f>
        <v>47491411</v>
      </c>
      <c r="D3170">
        <f>IFERROR(VLOOKUP(A3170,[1]Monitoramento_Base!$A:$K,11,FALSE),0)</f>
        <v>0</v>
      </c>
      <c r="E3170">
        <f>IFERROR(VLOOKUP(A3170,[1]Monitoramento_Base!$A:$L,12,FALSE),0)</f>
        <v>45959430</v>
      </c>
      <c r="F3170">
        <f>IFERROR(VLOOKUP(A3170,[1]Monitoramento_Base!$A:$O,15,FALSE),0)</f>
        <v>0</v>
      </c>
      <c r="G3170">
        <f>IFERROR(VLOOKUP(A3170,[1]Monitoramento_Base!$A:$P,16,FALSE),0)</f>
        <v>30639620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304054</v>
      </c>
      <c r="Q3170">
        <f>IFERROR(VLOOKUP(A3170,[3]Sheet1!$A:$G,5,FALSE),0)</f>
        <v>31144090</v>
      </c>
      <c r="R3170">
        <f>IFERROR(VLOOKUP(A3170,[3]Sheet1!$A:$G,6,FALSE),0)</f>
        <v>116769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IFERROR(VLOOKUP(A3171,[1]Monitoramento_Base!$A:$J,7,FALSE),0)</f>
        <v>0</v>
      </c>
      <c r="C3171">
        <f>IFERROR(VLOOKUP(A3171,[1]Monitoramento_Base!$A:$J,8,FALSE),0)</f>
        <v>0</v>
      </c>
      <c r="D3171">
        <f>IFERROR(VLOOKUP(A3171,[1]Monitoramento_Base!$A:$K,11,FALSE),0)</f>
        <v>0</v>
      </c>
      <c r="E3171">
        <f>IFERROR(VLOOKUP(A3171,[1]Monitoramento_Base!$A:$L,12,FALSE),0)</f>
        <v>0</v>
      </c>
      <c r="F3171">
        <f>IFERROR(VLOOKUP(A3171,[1]Monitoramento_Base!$A:$O,15,FALSE),0)</f>
        <v>0</v>
      </c>
      <c r="G3171">
        <f>IFERROR(VLOOKUP(A3171,[1]Monitoramento_Base!$A:$P,16,FALSE),0)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IFERROR(VLOOKUP(A3172,[1]Monitoramento_Base!$A:$J,7,FALSE),0)</f>
        <v>0</v>
      </c>
      <c r="C3172">
        <f>IFERROR(VLOOKUP(A3172,[1]Monitoramento_Base!$A:$J,8,FALSE),0)</f>
        <v>0</v>
      </c>
      <c r="D3172">
        <f>IFERROR(VLOOKUP(A3172,[1]Monitoramento_Base!$A:$K,11,FALSE),0)</f>
        <v>0</v>
      </c>
      <c r="E3172">
        <f>IFERROR(VLOOKUP(A3172,[1]Monitoramento_Base!$A:$L,12,FALSE),0)</f>
        <v>0</v>
      </c>
      <c r="F3172">
        <f>IFERROR(VLOOKUP(A3172,[1]Monitoramento_Base!$A:$O,15,FALSE),0)</f>
        <v>0</v>
      </c>
      <c r="G3172">
        <f>IFERROR(VLOOKUP(A3172,[1]Monitoramento_Base!$A:$P,16,FALSE),0)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64111</v>
      </c>
      <c r="Q3172">
        <f>IFERROR(VLOOKUP(A3172,[3]Sheet1!$A:$G,5,FALSE),0)</f>
        <v>352707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IFERROR(VLOOKUP(A3173,[1]Monitoramento_Base!$A:$J,7,FALSE),0)</f>
        <v>0</v>
      </c>
      <c r="C3173">
        <f>IFERROR(VLOOKUP(A3173,[1]Monitoramento_Base!$A:$J,8,FALSE),0)</f>
        <v>0</v>
      </c>
      <c r="D3173">
        <f>IFERROR(VLOOKUP(A3173,[1]Monitoramento_Base!$A:$K,11,FALSE),0)</f>
        <v>0</v>
      </c>
      <c r="E3173">
        <f>IFERROR(VLOOKUP(A3173,[1]Monitoramento_Base!$A:$L,12,FALSE),0)</f>
        <v>0</v>
      </c>
      <c r="F3173">
        <f>IFERROR(VLOOKUP(A3173,[1]Monitoramento_Base!$A:$O,15,FALSE),0)</f>
        <v>0</v>
      </c>
      <c r="G3173">
        <f>IFERROR(VLOOKUP(A3173,[1]Monitoramento_Base!$A:$P,16,FALSE),0)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IFERROR(VLOOKUP(A3174,[1]Monitoramento_Base!$A:$J,7,FALSE),0)</f>
        <v>0</v>
      </c>
      <c r="C3174">
        <f>IFERROR(VLOOKUP(A3174,[1]Monitoramento_Base!$A:$J,8,FALSE),0)</f>
        <v>0</v>
      </c>
      <c r="D3174">
        <f>IFERROR(VLOOKUP(A3174,[1]Monitoramento_Base!$A:$K,11,FALSE),0)</f>
        <v>0</v>
      </c>
      <c r="E3174">
        <f>IFERROR(VLOOKUP(A3174,[1]Monitoramento_Base!$A:$L,12,FALSE),0)</f>
        <v>0</v>
      </c>
      <c r="F3174">
        <f>IFERROR(VLOOKUP(A3174,[1]Monitoramento_Base!$A:$O,15,FALSE),0)</f>
        <v>0</v>
      </c>
      <c r="G3174">
        <f>IFERROR(VLOOKUP(A3174,[1]Monitoramento_Base!$A:$P,16,FALSE),0)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108348</v>
      </c>
      <c r="K3174">
        <f>IFERROR(VLOOKUP(A3174,[2]Sheet1!$A:$I,7,FALSE),0)</f>
        <v>7066958</v>
      </c>
      <c r="L3174">
        <f>IFERROR(VLOOKUP(A3174,[2]Sheet1!$A:$I,8,FALSE),0)</f>
        <v>6602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IFERROR(VLOOKUP(A3175,[1]Monitoramento_Base!$A:$J,7,FALSE),0)</f>
        <v>0</v>
      </c>
      <c r="C3175">
        <f>IFERROR(VLOOKUP(A3175,[1]Monitoramento_Base!$A:$J,8,FALSE),0)</f>
        <v>0</v>
      </c>
      <c r="D3175">
        <f>IFERROR(VLOOKUP(A3175,[1]Monitoramento_Base!$A:$K,11,FALSE),0)</f>
        <v>0</v>
      </c>
      <c r="E3175">
        <f>IFERROR(VLOOKUP(A3175,[1]Monitoramento_Base!$A:$L,12,FALSE),0)</f>
        <v>0</v>
      </c>
      <c r="F3175">
        <f>IFERROR(VLOOKUP(A3175,[1]Monitoramento_Base!$A:$O,15,FALSE),0)</f>
        <v>0</v>
      </c>
      <c r="G3175">
        <f>IFERROR(VLOOKUP(A3175,[1]Monitoramento_Base!$A:$P,16,FALSE),0)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186179</v>
      </c>
      <c r="Q3175">
        <f>IFERROR(VLOOKUP(A3175,[3]Sheet1!$A:$G,5,FALSE),0)</f>
        <v>1193559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IFERROR(VLOOKUP(A3176,[1]Monitoramento_Base!$A:$J,7,FALSE),0)</f>
        <v>0</v>
      </c>
      <c r="C3176">
        <f>IFERROR(VLOOKUP(A3176,[1]Monitoramento_Base!$A:$J,8,FALSE),0)</f>
        <v>141492277</v>
      </c>
      <c r="D3176">
        <f>IFERROR(VLOOKUP(A3176,[1]Monitoramento_Base!$A:$K,11,FALSE),0)</f>
        <v>0</v>
      </c>
      <c r="E3176">
        <f>IFERROR(VLOOKUP(A3176,[1]Monitoramento_Base!$A:$L,12,FALSE),0)</f>
        <v>136928010</v>
      </c>
      <c r="F3176">
        <f>IFERROR(VLOOKUP(A3176,[1]Monitoramento_Base!$A:$O,15,FALSE),0)</f>
        <v>0</v>
      </c>
      <c r="G3176">
        <f>IFERROR(VLOOKUP(A3176,[1]Monitoramento_Base!$A:$P,16,FALSE),0)</f>
        <v>91285340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255135</v>
      </c>
      <c r="Q3176">
        <f>IFERROR(VLOOKUP(A3176,[3]Sheet1!$A:$G,5,FALSE),0)</f>
        <v>1391053</v>
      </c>
      <c r="R3176">
        <f>IFERROR(VLOOKUP(A3176,[3]Sheet1!$A:$G,6,FALSE),0)</f>
        <v>97383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IFERROR(VLOOKUP(A3177,[1]Monitoramento_Base!$A:$J,7,FALSE),0)</f>
        <v>0</v>
      </c>
      <c r="C3177">
        <f>IFERROR(VLOOKUP(A3177,[1]Monitoramento_Base!$A:$J,8,FALSE),0)</f>
        <v>0</v>
      </c>
      <c r="D3177">
        <f>IFERROR(VLOOKUP(A3177,[1]Monitoramento_Base!$A:$K,11,FALSE),0)</f>
        <v>0</v>
      </c>
      <c r="E3177">
        <f>IFERROR(VLOOKUP(A3177,[1]Monitoramento_Base!$A:$L,12,FALSE),0)</f>
        <v>0</v>
      </c>
      <c r="F3177">
        <f>IFERROR(VLOOKUP(A3177,[1]Monitoramento_Base!$A:$O,15,FALSE),0)</f>
        <v>0</v>
      </c>
      <c r="G3177">
        <f>IFERROR(VLOOKUP(A3177,[1]Monitoramento_Base!$A:$P,16,FALSE),0)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IFERROR(VLOOKUP(A3178,[1]Monitoramento_Base!$A:$J,7,FALSE),0)</f>
        <v>0</v>
      </c>
      <c r="C3178">
        <f>IFERROR(VLOOKUP(A3178,[1]Monitoramento_Base!$A:$J,8,FALSE),0)</f>
        <v>0</v>
      </c>
      <c r="D3178">
        <f>IFERROR(VLOOKUP(A3178,[1]Monitoramento_Base!$A:$K,11,FALSE),0)</f>
        <v>0</v>
      </c>
      <c r="E3178">
        <f>IFERROR(VLOOKUP(A3178,[1]Monitoramento_Base!$A:$L,12,FALSE),0)</f>
        <v>0</v>
      </c>
      <c r="F3178">
        <f>IFERROR(VLOOKUP(A3178,[1]Monitoramento_Base!$A:$O,15,FALSE),0)</f>
        <v>0</v>
      </c>
      <c r="G3178">
        <f>IFERROR(VLOOKUP(A3178,[1]Monitoramento_Base!$A:$P,16,FALSE),0)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IFERROR(VLOOKUP(A3179,[1]Monitoramento_Base!$A:$J,7,FALSE),0)</f>
        <v>0</v>
      </c>
      <c r="C3179">
        <f>IFERROR(VLOOKUP(A3179,[1]Monitoramento_Base!$A:$J,8,FALSE),0)</f>
        <v>0</v>
      </c>
      <c r="D3179">
        <f>IFERROR(VLOOKUP(A3179,[1]Monitoramento_Base!$A:$K,11,FALSE),0)</f>
        <v>0</v>
      </c>
      <c r="E3179">
        <f>IFERROR(VLOOKUP(A3179,[1]Monitoramento_Base!$A:$L,12,FALSE),0)</f>
        <v>0</v>
      </c>
      <c r="F3179">
        <f>IFERROR(VLOOKUP(A3179,[1]Monitoramento_Base!$A:$O,15,FALSE),0)</f>
        <v>0</v>
      </c>
      <c r="G3179">
        <f>IFERROR(VLOOKUP(A3179,[1]Monitoramento_Base!$A:$P,16,FALSE),0)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124455</v>
      </c>
      <c r="Q3179">
        <f>IFERROR(VLOOKUP(A3179,[3]Sheet1!$A:$G,5,FALSE),0)</f>
        <v>761189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IFERROR(VLOOKUP(A3180,[1]Monitoramento_Base!$A:$J,7,FALSE),0)</f>
        <v>0</v>
      </c>
      <c r="C3180">
        <f>IFERROR(VLOOKUP(A3180,[1]Monitoramento_Base!$A:$J,8,FALSE),0)</f>
        <v>0</v>
      </c>
      <c r="D3180">
        <f>IFERROR(VLOOKUP(A3180,[1]Monitoramento_Base!$A:$K,11,FALSE),0)</f>
        <v>0</v>
      </c>
      <c r="E3180">
        <f>IFERROR(VLOOKUP(A3180,[1]Monitoramento_Base!$A:$L,12,FALSE),0)</f>
        <v>0</v>
      </c>
      <c r="F3180">
        <f>IFERROR(VLOOKUP(A3180,[1]Monitoramento_Base!$A:$O,15,FALSE),0)</f>
        <v>0</v>
      </c>
      <c r="G3180">
        <f>IFERROR(VLOOKUP(A3180,[1]Monitoramento_Base!$A:$P,16,FALSE),0)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IFERROR(VLOOKUP(A3181,[1]Monitoramento_Base!$A:$J,7,FALSE),0)</f>
        <v>0</v>
      </c>
      <c r="C3181">
        <f>IFERROR(VLOOKUP(A3181,[1]Monitoramento_Base!$A:$J,8,FALSE),0)</f>
        <v>0</v>
      </c>
      <c r="D3181">
        <f>IFERROR(VLOOKUP(A3181,[1]Monitoramento_Base!$A:$K,11,FALSE),0)</f>
        <v>0</v>
      </c>
      <c r="E3181">
        <f>IFERROR(VLOOKUP(A3181,[1]Monitoramento_Base!$A:$L,12,FALSE),0)</f>
        <v>0</v>
      </c>
      <c r="F3181">
        <f>IFERROR(VLOOKUP(A3181,[1]Monitoramento_Base!$A:$O,15,FALSE),0)</f>
        <v>0</v>
      </c>
      <c r="G3181">
        <f>IFERROR(VLOOKUP(A3181,[1]Monitoramento_Base!$A:$P,16,FALSE),0)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IFERROR(VLOOKUP(A3182,[1]Monitoramento_Base!$A:$J,7,FALSE),0)</f>
        <v>0</v>
      </c>
      <c r="C3182">
        <f>IFERROR(VLOOKUP(A3182,[1]Monitoramento_Base!$A:$J,8,FALSE),0)</f>
        <v>0</v>
      </c>
      <c r="D3182">
        <f>IFERROR(VLOOKUP(A3182,[1]Monitoramento_Base!$A:$K,11,FALSE),0)</f>
        <v>0</v>
      </c>
      <c r="E3182">
        <f>IFERROR(VLOOKUP(A3182,[1]Monitoramento_Base!$A:$L,12,FALSE),0)</f>
        <v>0</v>
      </c>
      <c r="F3182">
        <f>IFERROR(VLOOKUP(A3182,[1]Monitoramento_Base!$A:$O,15,FALSE),0)</f>
        <v>0</v>
      </c>
      <c r="G3182">
        <f>IFERROR(VLOOKUP(A3182,[1]Monitoramento_Base!$A:$P,16,FALSE),0)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57291</v>
      </c>
      <c r="Q3182">
        <f>IFERROR(VLOOKUP(A3182,[3]Sheet1!$A:$G,5,FALSE),0)</f>
        <v>132403</v>
      </c>
      <c r="R3182">
        <f>IFERROR(VLOOKUP(A3182,[3]Sheet1!$A:$G,6,FALSE),0)</f>
        <v>20802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IFERROR(VLOOKUP(A3183,[1]Monitoramento_Base!$A:$J,7,FALSE),0)</f>
        <v>0</v>
      </c>
      <c r="C3183">
        <f>IFERROR(VLOOKUP(A3183,[1]Monitoramento_Base!$A:$J,8,FALSE),0)</f>
        <v>20561515</v>
      </c>
      <c r="D3183">
        <f>IFERROR(VLOOKUP(A3183,[1]Monitoramento_Base!$A:$K,11,FALSE),0)</f>
        <v>0</v>
      </c>
      <c r="E3183">
        <f>IFERROR(VLOOKUP(A3183,[1]Monitoramento_Base!$A:$L,12,FALSE),0)</f>
        <v>19116682</v>
      </c>
      <c r="F3183">
        <f>IFERROR(VLOOKUP(A3183,[1]Monitoramento_Base!$A:$O,15,FALSE),0)</f>
        <v>0</v>
      </c>
      <c r="G3183">
        <f>IFERROR(VLOOKUP(A3183,[1]Monitoramento_Base!$A:$P,16,FALSE),0)</f>
        <v>16057900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IFERROR(VLOOKUP(A3184,[1]Monitoramento_Base!$A:$J,7,FALSE),0)</f>
        <v>0</v>
      </c>
      <c r="C3184">
        <f>IFERROR(VLOOKUP(A3184,[1]Monitoramento_Base!$A:$J,8,FALSE),0)</f>
        <v>0</v>
      </c>
      <c r="D3184">
        <f>IFERROR(VLOOKUP(A3184,[1]Monitoramento_Base!$A:$K,11,FALSE),0)</f>
        <v>0</v>
      </c>
      <c r="E3184">
        <f>IFERROR(VLOOKUP(A3184,[1]Monitoramento_Base!$A:$L,12,FALSE),0)</f>
        <v>0</v>
      </c>
      <c r="F3184">
        <f>IFERROR(VLOOKUP(A3184,[1]Monitoramento_Base!$A:$O,15,FALSE),0)</f>
        <v>0</v>
      </c>
      <c r="G3184">
        <f>IFERROR(VLOOKUP(A3184,[1]Monitoramento_Base!$A:$P,16,FALSE),0)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137980</v>
      </c>
      <c r="P3184">
        <f>IFERROR(VLOOKUP(A3184,[3]Sheet1!$A:$G,4,FALSE),0)</f>
        <v>697357</v>
      </c>
      <c r="Q3184">
        <f>IFERROR(VLOOKUP(A3184,[3]Sheet1!$A:$G,5,FALSE),0)</f>
        <v>145668</v>
      </c>
      <c r="R3184">
        <f>IFERROR(VLOOKUP(A3184,[3]Sheet1!$A:$G,6,FALSE),0)</f>
        <v>0</v>
      </c>
      <c r="S3184">
        <f>IFERROR(VLOOKUP(A3184,[3]Sheet1!$A:$G,7,FALSE),0)</f>
        <v>1798421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IFERROR(VLOOKUP(A3185,[1]Monitoramento_Base!$A:$J,7,FALSE),0)</f>
        <v>0</v>
      </c>
      <c r="C3185">
        <f>IFERROR(VLOOKUP(A3185,[1]Monitoramento_Base!$A:$J,8,FALSE),0)</f>
        <v>0</v>
      </c>
      <c r="D3185">
        <f>IFERROR(VLOOKUP(A3185,[1]Monitoramento_Base!$A:$K,11,FALSE),0)</f>
        <v>0</v>
      </c>
      <c r="E3185">
        <f>IFERROR(VLOOKUP(A3185,[1]Monitoramento_Base!$A:$L,12,FALSE),0)</f>
        <v>0</v>
      </c>
      <c r="F3185">
        <f>IFERROR(VLOOKUP(A3185,[1]Monitoramento_Base!$A:$O,15,FALSE),0)</f>
        <v>0</v>
      </c>
      <c r="G3185">
        <f>IFERROR(VLOOKUP(A3185,[1]Monitoramento_Base!$A:$P,16,FALSE),0)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IFERROR(VLOOKUP(A3186,[1]Monitoramento_Base!$A:$J,7,FALSE),0)</f>
        <v>545749</v>
      </c>
      <c r="C3186">
        <f>IFERROR(VLOOKUP(A3186,[1]Monitoramento_Base!$A:$J,8,FALSE),0)</f>
        <v>89807673</v>
      </c>
      <c r="D3186">
        <f>IFERROR(VLOOKUP(A3186,[1]Monitoramento_Base!$A:$K,11,FALSE),0)</f>
        <v>615305</v>
      </c>
      <c r="E3186">
        <f>IFERROR(VLOOKUP(A3186,[1]Monitoramento_Base!$A:$L,12,FALSE),0)</f>
        <v>82068850</v>
      </c>
      <c r="F3186">
        <f>IFERROR(VLOOKUP(A3186,[1]Monitoramento_Base!$A:$O,15,FALSE),0)</f>
        <v>564458</v>
      </c>
      <c r="G3186">
        <f>IFERROR(VLOOKUP(A3186,[1]Monitoramento_Base!$A:$P,16,FALSE),0)</f>
        <v>54134665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IFERROR(VLOOKUP(A3187,[1]Monitoramento_Base!$A:$J,7,FALSE),0)</f>
        <v>1998</v>
      </c>
      <c r="C3187">
        <f>IFERROR(VLOOKUP(A3187,[1]Monitoramento_Base!$A:$J,8,FALSE),0)</f>
        <v>28612868</v>
      </c>
      <c r="D3187">
        <f>IFERROR(VLOOKUP(A3187,[1]Monitoramento_Base!$A:$K,11,FALSE),0)</f>
        <v>15870</v>
      </c>
      <c r="E3187">
        <f>IFERROR(VLOOKUP(A3187,[1]Monitoramento_Base!$A:$L,12,FALSE),0)</f>
        <v>28276400</v>
      </c>
      <c r="F3187">
        <f>IFERROR(VLOOKUP(A3187,[1]Monitoramento_Base!$A:$O,15,FALSE),0)</f>
        <v>11700</v>
      </c>
      <c r="G3187">
        <f>IFERROR(VLOOKUP(A3187,[1]Monitoramento_Base!$A:$P,16,FALSE),0)</f>
        <v>18738700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IFERROR(VLOOKUP(A3188,[1]Monitoramento_Base!$A:$J,7,FALSE),0)</f>
        <v>0</v>
      </c>
      <c r="C3188">
        <f>IFERROR(VLOOKUP(A3188,[1]Monitoramento_Base!$A:$J,8,FALSE),0)</f>
        <v>40003702</v>
      </c>
      <c r="D3188">
        <f>IFERROR(VLOOKUP(A3188,[1]Monitoramento_Base!$A:$K,11,FALSE),0)</f>
        <v>0</v>
      </c>
      <c r="E3188">
        <f>IFERROR(VLOOKUP(A3188,[1]Monitoramento_Base!$A:$L,12,FALSE),0)</f>
        <v>38713260</v>
      </c>
      <c r="F3188">
        <f>IFERROR(VLOOKUP(A3188,[1]Monitoramento_Base!$A:$O,15,FALSE),0)</f>
        <v>0</v>
      </c>
      <c r="G3188">
        <f>IFERROR(VLOOKUP(A3188,[1]Monitoramento_Base!$A:$P,16,FALSE),0)</f>
        <v>25808840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364906</v>
      </c>
      <c r="K3188">
        <f>IFERROR(VLOOKUP(A3188,[2]Sheet1!$A:$I,7,FALSE),0)</f>
        <v>1290276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IFERROR(VLOOKUP(A3189,[1]Monitoramento_Base!$A:$J,7,FALSE),0)</f>
        <v>0</v>
      </c>
      <c r="C3189">
        <f>IFERROR(VLOOKUP(A3189,[1]Monitoramento_Base!$A:$J,8,FALSE),0)</f>
        <v>124098146</v>
      </c>
      <c r="D3189">
        <f>IFERROR(VLOOKUP(A3189,[1]Monitoramento_Base!$A:$K,11,FALSE),0)</f>
        <v>0</v>
      </c>
      <c r="E3189">
        <f>IFERROR(VLOOKUP(A3189,[1]Monitoramento_Base!$A:$L,12,FALSE),0)</f>
        <v>120094980</v>
      </c>
      <c r="F3189">
        <f>IFERROR(VLOOKUP(A3189,[1]Monitoramento_Base!$A:$O,15,FALSE),0)</f>
        <v>0</v>
      </c>
      <c r="G3189">
        <f>IFERROR(VLOOKUP(A3189,[1]Monitoramento_Base!$A:$P,16,FALSE),0)</f>
        <v>80063320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517314</v>
      </c>
      <c r="Q3189">
        <f>IFERROR(VLOOKUP(A3189,[3]Sheet1!$A:$G,5,FALSE),0)</f>
        <v>1690128</v>
      </c>
      <c r="R3189">
        <f>IFERROR(VLOOKUP(A3189,[3]Sheet1!$A:$G,6,FALSE),0)</f>
        <v>211138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IFERROR(VLOOKUP(A3190,[1]Monitoramento_Base!$A:$J,7,FALSE),0)</f>
        <v>0</v>
      </c>
      <c r="C3190">
        <f>IFERROR(VLOOKUP(A3190,[1]Monitoramento_Base!$A:$J,8,FALSE),0)</f>
        <v>10331401</v>
      </c>
      <c r="D3190">
        <f>IFERROR(VLOOKUP(A3190,[1]Monitoramento_Base!$A:$K,11,FALSE),0)</f>
        <v>0</v>
      </c>
      <c r="E3190">
        <f>IFERROR(VLOOKUP(A3190,[1]Monitoramento_Base!$A:$L,12,FALSE),0)</f>
        <v>9998130</v>
      </c>
      <c r="F3190">
        <f>IFERROR(VLOOKUP(A3190,[1]Monitoramento_Base!$A:$O,15,FALSE),0)</f>
        <v>0</v>
      </c>
      <c r="G3190">
        <f>IFERROR(VLOOKUP(A3190,[1]Monitoramento_Base!$A:$P,16,FALSE),0)</f>
        <v>6665420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IFERROR(VLOOKUP(A3191,[1]Monitoramento_Base!$A:$J,7,FALSE),0)</f>
        <v>0</v>
      </c>
      <c r="C3191">
        <f>IFERROR(VLOOKUP(A3191,[1]Monitoramento_Base!$A:$J,8,FALSE),0)</f>
        <v>0</v>
      </c>
      <c r="D3191">
        <f>IFERROR(VLOOKUP(A3191,[1]Monitoramento_Base!$A:$K,11,FALSE),0)</f>
        <v>0</v>
      </c>
      <c r="E3191">
        <f>IFERROR(VLOOKUP(A3191,[1]Monitoramento_Base!$A:$L,12,FALSE),0)</f>
        <v>0</v>
      </c>
      <c r="F3191">
        <f>IFERROR(VLOOKUP(A3191,[1]Monitoramento_Base!$A:$O,15,FALSE),0)</f>
        <v>0</v>
      </c>
      <c r="G3191">
        <f>IFERROR(VLOOKUP(A3191,[1]Monitoramento_Base!$A:$P,16,FALSE),0)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IFERROR(VLOOKUP(A3192,[1]Monitoramento_Base!$A:$J,7,FALSE),0)</f>
        <v>0</v>
      </c>
      <c r="C3192">
        <f>IFERROR(VLOOKUP(A3192,[1]Monitoramento_Base!$A:$J,8,FALSE),0)</f>
        <v>0</v>
      </c>
      <c r="D3192">
        <f>IFERROR(VLOOKUP(A3192,[1]Monitoramento_Base!$A:$K,11,FALSE),0)</f>
        <v>0</v>
      </c>
      <c r="E3192">
        <f>IFERROR(VLOOKUP(A3192,[1]Monitoramento_Base!$A:$L,12,FALSE),0)</f>
        <v>0</v>
      </c>
      <c r="F3192">
        <f>IFERROR(VLOOKUP(A3192,[1]Monitoramento_Base!$A:$O,15,FALSE),0)</f>
        <v>0</v>
      </c>
      <c r="G3192">
        <f>IFERROR(VLOOKUP(A3192,[1]Monitoramento_Base!$A:$P,16,FALSE),0)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88816</v>
      </c>
      <c r="Q3192">
        <f>IFERROR(VLOOKUP(A3192,[3]Sheet1!$A:$G,5,FALSE),0)</f>
        <v>897121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IFERROR(VLOOKUP(A3193,[1]Monitoramento_Base!$A:$J,7,FALSE),0)</f>
        <v>0</v>
      </c>
      <c r="C3193">
        <f>IFERROR(VLOOKUP(A3193,[1]Monitoramento_Base!$A:$J,8,FALSE),0)</f>
        <v>0</v>
      </c>
      <c r="D3193">
        <f>IFERROR(VLOOKUP(A3193,[1]Monitoramento_Base!$A:$K,11,FALSE),0)</f>
        <v>0</v>
      </c>
      <c r="E3193">
        <f>IFERROR(VLOOKUP(A3193,[1]Monitoramento_Base!$A:$L,12,FALSE),0)</f>
        <v>0</v>
      </c>
      <c r="F3193">
        <f>IFERROR(VLOOKUP(A3193,[1]Monitoramento_Base!$A:$O,15,FALSE),0)</f>
        <v>0</v>
      </c>
      <c r="G3193">
        <f>IFERROR(VLOOKUP(A3193,[1]Monitoramento_Base!$A:$P,16,FALSE),0)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IFERROR(VLOOKUP(A3194,[1]Monitoramento_Base!$A:$J,7,FALSE),0)</f>
        <v>0</v>
      </c>
      <c r="C3194">
        <f>IFERROR(VLOOKUP(A3194,[1]Monitoramento_Base!$A:$J,8,FALSE),0)</f>
        <v>1244464</v>
      </c>
      <c r="D3194">
        <f>IFERROR(VLOOKUP(A3194,[1]Monitoramento_Base!$A:$K,11,FALSE),0)</f>
        <v>0</v>
      </c>
      <c r="E3194">
        <f>IFERROR(VLOOKUP(A3194,[1]Monitoramento_Base!$A:$L,12,FALSE),0)</f>
        <v>1204320</v>
      </c>
      <c r="F3194">
        <f>IFERROR(VLOOKUP(A3194,[1]Monitoramento_Base!$A:$O,15,FALSE),0)</f>
        <v>0</v>
      </c>
      <c r="G3194">
        <f>IFERROR(VLOOKUP(A3194,[1]Monitoramento_Base!$A:$P,16,FALSE),0)</f>
        <v>802880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IFERROR(VLOOKUP(A3195,[1]Monitoramento_Base!$A:$J,7,FALSE),0)</f>
        <v>0</v>
      </c>
      <c r="C3195">
        <f>IFERROR(VLOOKUP(A3195,[1]Monitoramento_Base!$A:$J,8,FALSE),0)</f>
        <v>65234013</v>
      </c>
      <c r="D3195">
        <f>IFERROR(VLOOKUP(A3195,[1]Monitoramento_Base!$A:$K,11,FALSE),0)</f>
        <v>0</v>
      </c>
      <c r="E3195">
        <f>IFERROR(VLOOKUP(A3195,[1]Monitoramento_Base!$A:$L,12,FALSE),0)</f>
        <v>63129690</v>
      </c>
      <c r="F3195">
        <f>IFERROR(VLOOKUP(A3195,[1]Monitoramento_Base!$A:$O,15,FALSE),0)</f>
        <v>0</v>
      </c>
      <c r="G3195">
        <f>IFERROR(VLOOKUP(A3195,[1]Monitoramento_Base!$A:$P,16,FALSE),0)</f>
        <v>42086460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379832</v>
      </c>
      <c r="K3195">
        <f>IFERROR(VLOOKUP(A3195,[2]Sheet1!$A:$I,7,FALSE),0)</f>
        <v>4686019</v>
      </c>
      <c r="L3195">
        <f>IFERROR(VLOOKUP(A3195,[2]Sheet1!$A:$I,8,FALSE),0)</f>
        <v>200534</v>
      </c>
      <c r="M3195">
        <f>IFERROR(VLOOKUP(A3195,[2]Sheet1!$A:$I,9,FALSE),0)</f>
        <v>3946788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IFERROR(VLOOKUP(A3196,[1]Monitoramento_Base!$A:$J,7,FALSE),0)</f>
        <v>0</v>
      </c>
      <c r="C3196">
        <f>IFERROR(VLOOKUP(A3196,[1]Monitoramento_Base!$A:$J,8,FALSE),0)</f>
        <v>0</v>
      </c>
      <c r="D3196">
        <f>IFERROR(VLOOKUP(A3196,[1]Monitoramento_Base!$A:$K,11,FALSE),0)</f>
        <v>0</v>
      </c>
      <c r="E3196">
        <f>IFERROR(VLOOKUP(A3196,[1]Monitoramento_Base!$A:$L,12,FALSE),0)</f>
        <v>0</v>
      </c>
      <c r="F3196">
        <f>IFERROR(VLOOKUP(A3196,[1]Monitoramento_Base!$A:$O,15,FALSE),0)</f>
        <v>0</v>
      </c>
      <c r="G3196">
        <f>IFERROR(VLOOKUP(A3196,[1]Monitoramento_Base!$A:$P,16,FALSE),0)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454334</v>
      </c>
      <c r="Q3196">
        <f>IFERROR(VLOOKUP(A3196,[3]Sheet1!$A:$G,5,FALSE),0)</f>
        <v>2619953</v>
      </c>
      <c r="R3196">
        <f>IFERROR(VLOOKUP(A3196,[3]Sheet1!$A:$G,6,FALSE),0)</f>
        <v>169194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IFERROR(VLOOKUP(A3197,[1]Monitoramento_Base!$A:$J,7,FALSE),0)</f>
        <v>0</v>
      </c>
      <c r="C3197">
        <f>IFERROR(VLOOKUP(A3197,[1]Monitoramento_Base!$A:$J,8,FALSE),0)</f>
        <v>57710685</v>
      </c>
      <c r="D3197">
        <f>IFERROR(VLOOKUP(A3197,[1]Monitoramento_Base!$A:$K,11,FALSE),0)</f>
        <v>0</v>
      </c>
      <c r="E3197">
        <f>IFERROR(VLOOKUP(A3197,[1]Monitoramento_Base!$A:$L,12,FALSE),0)</f>
        <v>55849050</v>
      </c>
      <c r="F3197">
        <f>IFERROR(VLOOKUP(A3197,[1]Monitoramento_Base!$A:$O,15,FALSE),0)</f>
        <v>0</v>
      </c>
      <c r="G3197">
        <f>IFERROR(VLOOKUP(A3197,[1]Monitoramento_Base!$A:$P,16,FALSE),0)</f>
        <v>37232700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IFERROR(VLOOKUP(A3198,[1]Monitoramento_Base!$A:$J,7,FALSE),0)</f>
        <v>0</v>
      </c>
      <c r="C3198">
        <f>IFERROR(VLOOKUP(A3198,[1]Monitoramento_Base!$A:$J,8,FALSE),0)</f>
        <v>0</v>
      </c>
      <c r="D3198">
        <f>IFERROR(VLOOKUP(A3198,[1]Monitoramento_Base!$A:$K,11,FALSE),0)</f>
        <v>0</v>
      </c>
      <c r="E3198">
        <f>IFERROR(VLOOKUP(A3198,[1]Monitoramento_Base!$A:$L,12,FALSE),0)</f>
        <v>0</v>
      </c>
      <c r="F3198">
        <f>IFERROR(VLOOKUP(A3198,[1]Monitoramento_Base!$A:$O,15,FALSE),0)</f>
        <v>0</v>
      </c>
      <c r="G3198">
        <f>IFERROR(VLOOKUP(A3198,[1]Monitoramento_Base!$A:$P,16,FALSE),0)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104978</v>
      </c>
      <c r="K3198">
        <f>IFERROR(VLOOKUP(A3198,[2]Sheet1!$A:$I,7,FALSE),0)</f>
        <v>492801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IFERROR(VLOOKUP(A3199,[1]Monitoramento_Base!$A:$J,7,FALSE),0)</f>
        <v>0</v>
      </c>
      <c r="C3199">
        <f>IFERROR(VLOOKUP(A3199,[1]Monitoramento_Base!$A:$J,8,FALSE),0)</f>
        <v>8008788</v>
      </c>
      <c r="D3199">
        <f>IFERROR(VLOOKUP(A3199,[1]Monitoramento_Base!$A:$K,11,FALSE),0)</f>
        <v>0</v>
      </c>
      <c r="E3199">
        <f>IFERROR(VLOOKUP(A3199,[1]Monitoramento_Base!$A:$L,12,FALSE),0)</f>
        <v>7750440</v>
      </c>
      <c r="F3199">
        <f>IFERROR(VLOOKUP(A3199,[1]Monitoramento_Base!$A:$O,15,FALSE),0)</f>
        <v>0</v>
      </c>
      <c r="G3199">
        <f>IFERROR(VLOOKUP(A3199,[1]Monitoramento_Base!$A:$P,16,FALSE),0)</f>
        <v>5166960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15860</v>
      </c>
      <c r="Q3199">
        <f>IFERROR(VLOOKUP(A3199,[3]Sheet1!$A:$G,5,FALSE),0)</f>
        <v>93235</v>
      </c>
      <c r="R3199">
        <f>IFERROR(VLOOKUP(A3199,[3]Sheet1!$A:$G,6,FALSE),0)</f>
        <v>7008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IFERROR(VLOOKUP(A3200,[1]Monitoramento_Base!$A:$J,7,FALSE),0)</f>
        <v>0</v>
      </c>
      <c r="C3200">
        <f>IFERROR(VLOOKUP(A3200,[1]Monitoramento_Base!$A:$J,8,FALSE),0)</f>
        <v>0</v>
      </c>
      <c r="D3200">
        <f>IFERROR(VLOOKUP(A3200,[1]Monitoramento_Base!$A:$K,11,FALSE),0)</f>
        <v>0</v>
      </c>
      <c r="E3200">
        <f>IFERROR(VLOOKUP(A3200,[1]Monitoramento_Base!$A:$L,12,FALSE),0)</f>
        <v>0</v>
      </c>
      <c r="F3200">
        <f>IFERROR(VLOOKUP(A3200,[1]Monitoramento_Base!$A:$O,15,FALSE),0)</f>
        <v>0</v>
      </c>
      <c r="G3200">
        <f>IFERROR(VLOOKUP(A3200,[1]Monitoramento_Base!$A:$P,16,FALSE),0)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88508</v>
      </c>
      <c r="Q3200">
        <f>IFERROR(VLOOKUP(A3200,[3]Sheet1!$A:$G,5,FALSE),0)</f>
        <v>536067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IFERROR(VLOOKUP(A3201,[1]Monitoramento_Base!$A:$J,7,FALSE),0)</f>
        <v>0</v>
      </c>
      <c r="C3201">
        <f>IFERROR(VLOOKUP(A3201,[1]Monitoramento_Base!$A:$J,8,FALSE),0)</f>
        <v>0</v>
      </c>
      <c r="D3201">
        <f>IFERROR(VLOOKUP(A3201,[1]Monitoramento_Base!$A:$K,11,FALSE),0)</f>
        <v>0</v>
      </c>
      <c r="E3201">
        <f>IFERROR(VLOOKUP(A3201,[1]Monitoramento_Base!$A:$L,12,FALSE),0)</f>
        <v>0</v>
      </c>
      <c r="F3201">
        <f>IFERROR(VLOOKUP(A3201,[1]Monitoramento_Base!$A:$O,15,FALSE),0)</f>
        <v>0</v>
      </c>
      <c r="G3201">
        <f>IFERROR(VLOOKUP(A3201,[1]Monitoramento_Base!$A:$P,16,FALSE),0)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IFERROR(VLOOKUP(A3202,[1]Monitoramento_Base!$A:$J,7,FALSE),0)</f>
        <v>0</v>
      </c>
      <c r="C3202">
        <f>IFERROR(VLOOKUP(A3202,[1]Monitoramento_Base!$A:$J,8,FALSE),0)</f>
        <v>0</v>
      </c>
      <c r="D3202">
        <f>IFERROR(VLOOKUP(A3202,[1]Monitoramento_Base!$A:$K,11,FALSE),0)</f>
        <v>0</v>
      </c>
      <c r="E3202">
        <f>IFERROR(VLOOKUP(A3202,[1]Monitoramento_Base!$A:$L,12,FALSE),0)</f>
        <v>0</v>
      </c>
      <c r="F3202">
        <f>IFERROR(VLOOKUP(A3202,[1]Monitoramento_Base!$A:$O,15,FALSE),0)</f>
        <v>0</v>
      </c>
      <c r="G3202">
        <f>IFERROR(VLOOKUP(A3202,[1]Monitoramento_Base!$A:$P,16,FALSE),0)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43815</v>
      </c>
      <c r="Q3202">
        <f>IFERROR(VLOOKUP(A3202,[3]Sheet1!$A:$G,5,FALSE),0)</f>
        <v>288885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IFERROR(VLOOKUP(A3203,[1]Monitoramento_Base!$A:$J,7,FALSE),0)</f>
        <v>0</v>
      </c>
      <c r="C3203">
        <f>IFERROR(VLOOKUP(A3203,[1]Monitoramento_Base!$A:$J,8,FALSE),0)</f>
        <v>0</v>
      </c>
      <c r="D3203">
        <f>IFERROR(VLOOKUP(A3203,[1]Monitoramento_Base!$A:$K,11,FALSE),0)</f>
        <v>0</v>
      </c>
      <c r="E3203">
        <f>IFERROR(VLOOKUP(A3203,[1]Monitoramento_Base!$A:$L,12,FALSE),0)</f>
        <v>0</v>
      </c>
      <c r="F3203">
        <f>IFERROR(VLOOKUP(A3203,[1]Monitoramento_Base!$A:$O,15,FALSE),0)</f>
        <v>0</v>
      </c>
      <c r="G3203">
        <f>IFERROR(VLOOKUP(A3203,[1]Monitoramento_Base!$A:$P,16,FALSE),0)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IFERROR(VLOOKUP(A3204,[1]Monitoramento_Base!$A:$J,7,FALSE),0)</f>
        <v>0</v>
      </c>
      <c r="C3204">
        <f>IFERROR(VLOOKUP(A3204,[1]Monitoramento_Base!$A:$J,8,FALSE),0)</f>
        <v>0</v>
      </c>
      <c r="D3204">
        <f>IFERROR(VLOOKUP(A3204,[1]Monitoramento_Base!$A:$K,11,FALSE),0)</f>
        <v>0</v>
      </c>
      <c r="E3204">
        <f>IFERROR(VLOOKUP(A3204,[1]Monitoramento_Base!$A:$L,12,FALSE),0)</f>
        <v>0</v>
      </c>
      <c r="F3204">
        <f>IFERROR(VLOOKUP(A3204,[1]Monitoramento_Base!$A:$O,15,FALSE),0)</f>
        <v>0</v>
      </c>
      <c r="G3204">
        <f>IFERROR(VLOOKUP(A3204,[1]Monitoramento_Base!$A:$P,16,FALSE),0)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45426</v>
      </c>
      <c r="K3204">
        <f>IFERROR(VLOOKUP(A3204,[2]Sheet1!$A:$I,7,FALSE),0)</f>
        <v>311812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IFERROR(VLOOKUP(A3205,[1]Monitoramento_Base!$A:$J,7,FALSE),0)</f>
        <v>0</v>
      </c>
      <c r="C3205">
        <f>IFERROR(VLOOKUP(A3205,[1]Monitoramento_Base!$A:$J,8,FALSE),0)</f>
        <v>5387955</v>
      </c>
      <c r="D3205">
        <f>IFERROR(VLOOKUP(A3205,[1]Monitoramento_Base!$A:$K,11,FALSE),0)</f>
        <v>0</v>
      </c>
      <c r="E3205">
        <f>IFERROR(VLOOKUP(A3205,[1]Monitoramento_Base!$A:$L,12,FALSE),0)</f>
        <v>5214150</v>
      </c>
      <c r="F3205">
        <f>IFERROR(VLOOKUP(A3205,[1]Monitoramento_Base!$A:$O,15,FALSE),0)</f>
        <v>0</v>
      </c>
      <c r="G3205">
        <f>IFERROR(VLOOKUP(A3205,[1]Monitoramento_Base!$A:$P,16,FALSE),0)</f>
        <v>3476100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IFERROR(VLOOKUP(A3206,[1]Monitoramento_Base!$A:$J,7,FALSE),0)</f>
        <v>0</v>
      </c>
      <c r="C3206">
        <f>IFERROR(VLOOKUP(A3206,[1]Monitoramento_Base!$A:$J,8,FALSE),0)</f>
        <v>47650720</v>
      </c>
      <c r="D3206">
        <f>IFERROR(VLOOKUP(A3206,[1]Monitoramento_Base!$A:$K,11,FALSE),0)</f>
        <v>0</v>
      </c>
      <c r="E3206">
        <f>IFERROR(VLOOKUP(A3206,[1]Monitoramento_Base!$A:$L,12,FALSE),0)</f>
        <v>46113600</v>
      </c>
      <c r="F3206">
        <f>IFERROR(VLOOKUP(A3206,[1]Monitoramento_Base!$A:$O,15,FALSE),0)</f>
        <v>0</v>
      </c>
      <c r="G3206">
        <f>IFERROR(VLOOKUP(A3206,[1]Monitoramento_Base!$A:$P,16,FALSE),0)</f>
        <v>30742400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IFERROR(VLOOKUP(A3207,[1]Monitoramento_Base!$A:$J,7,FALSE),0)</f>
        <v>0</v>
      </c>
      <c r="C3207">
        <f>IFERROR(VLOOKUP(A3207,[1]Monitoramento_Base!$A:$J,8,FALSE),0)</f>
        <v>0</v>
      </c>
      <c r="D3207">
        <f>IFERROR(VLOOKUP(A3207,[1]Monitoramento_Base!$A:$K,11,FALSE),0)</f>
        <v>0</v>
      </c>
      <c r="E3207">
        <f>IFERROR(VLOOKUP(A3207,[1]Monitoramento_Base!$A:$L,12,FALSE),0)</f>
        <v>0</v>
      </c>
      <c r="F3207">
        <f>IFERROR(VLOOKUP(A3207,[1]Monitoramento_Base!$A:$O,15,FALSE),0)</f>
        <v>0</v>
      </c>
      <c r="G3207">
        <f>IFERROR(VLOOKUP(A3207,[1]Monitoramento_Base!$A:$P,16,FALSE),0)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IFERROR(VLOOKUP(A3208,[1]Monitoramento_Base!$A:$J,7,FALSE),0)</f>
        <v>0</v>
      </c>
      <c r="C3208">
        <f>IFERROR(VLOOKUP(A3208,[1]Monitoramento_Base!$A:$J,8,FALSE),0)</f>
        <v>0</v>
      </c>
      <c r="D3208">
        <f>IFERROR(VLOOKUP(A3208,[1]Monitoramento_Base!$A:$K,11,FALSE),0)</f>
        <v>0</v>
      </c>
      <c r="E3208">
        <f>IFERROR(VLOOKUP(A3208,[1]Monitoramento_Base!$A:$L,12,FALSE),0)</f>
        <v>0</v>
      </c>
      <c r="F3208">
        <f>IFERROR(VLOOKUP(A3208,[1]Monitoramento_Base!$A:$O,15,FALSE),0)</f>
        <v>0</v>
      </c>
      <c r="G3208">
        <f>IFERROR(VLOOKUP(A3208,[1]Monitoramento_Base!$A:$P,16,FALSE),0)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IFERROR(VLOOKUP(A3209,[1]Monitoramento_Base!$A:$J,7,FALSE),0)</f>
        <v>0</v>
      </c>
      <c r="C3209">
        <f>IFERROR(VLOOKUP(A3209,[1]Monitoramento_Base!$A:$J,8,FALSE),0)</f>
        <v>0</v>
      </c>
      <c r="D3209">
        <f>IFERROR(VLOOKUP(A3209,[1]Monitoramento_Base!$A:$K,11,FALSE),0)</f>
        <v>0</v>
      </c>
      <c r="E3209">
        <f>IFERROR(VLOOKUP(A3209,[1]Monitoramento_Base!$A:$L,12,FALSE),0)</f>
        <v>0</v>
      </c>
      <c r="F3209">
        <f>IFERROR(VLOOKUP(A3209,[1]Monitoramento_Base!$A:$O,15,FALSE),0)</f>
        <v>0</v>
      </c>
      <c r="G3209">
        <f>IFERROR(VLOOKUP(A3209,[1]Monitoramento_Base!$A:$P,16,FALSE),0)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IFERROR(VLOOKUP(A3210,[1]Monitoramento_Base!$A:$J,7,FALSE),0)</f>
        <v>0</v>
      </c>
      <c r="C3210">
        <f>IFERROR(VLOOKUP(A3210,[1]Monitoramento_Base!$A:$J,8,FALSE),0)</f>
        <v>0</v>
      </c>
      <c r="D3210">
        <f>IFERROR(VLOOKUP(A3210,[1]Monitoramento_Base!$A:$K,11,FALSE),0)</f>
        <v>0</v>
      </c>
      <c r="E3210">
        <f>IFERROR(VLOOKUP(A3210,[1]Monitoramento_Base!$A:$L,12,FALSE),0)</f>
        <v>0</v>
      </c>
      <c r="F3210">
        <f>IFERROR(VLOOKUP(A3210,[1]Monitoramento_Base!$A:$O,15,FALSE),0)</f>
        <v>0</v>
      </c>
      <c r="G3210">
        <f>IFERROR(VLOOKUP(A3210,[1]Monitoramento_Base!$A:$P,16,FALSE),0)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7773081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IFERROR(VLOOKUP(A3211,[1]Monitoramento_Base!$A:$J,7,FALSE),0)</f>
        <v>0</v>
      </c>
      <c r="C3211">
        <f>IFERROR(VLOOKUP(A3211,[1]Monitoramento_Base!$A:$J,8,FALSE),0)</f>
        <v>0</v>
      </c>
      <c r="D3211">
        <f>IFERROR(VLOOKUP(A3211,[1]Monitoramento_Base!$A:$K,11,FALSE),0)</f>
        <v>0</v>
      </c>
      <c r="E3211">
        <f>IFERROR(VLOOKUP(A3211,[1]Monitoramento_Base!$A:$L,12,FALSE),0)</f>
        <v>0</v>
      </c>
      <c r="F3211">
        <f>IFERROR(VLOOKUP(A3211,[1]Monitoramento_Base!$A:$O,15,FALSE),0)</f>
        <v>0</v>
      </c>
      <c r="G3211">
        <f>IFERROR(VLOOKUP(A3211,[1]Monitoramento_Base!$A:$P,16,FALSE),0)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19363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680925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IFERROR(VLOOKUP(A3212,[1]Monitoramento_Base!$A:$J,7,FALSE),0)</f>
        <v>0</v>
      </c>
      <c r="C3212">
        <f>IFERROR(VLOOKUP(A3212,[1]Monitoramento_Base!$A:$J,8,FALSE),0)</f>
        <v>0</v>
      </c>
      <c r="D3212">
        <f>IFERROR(VLOOKUP(A3212,[1]Monitoramento_Base!$A:$K,11,FALSE),0)</f>
        <v>0</v>
      </c>
      <c r="E3212">
        <f>IFERROR(VLOOKUP(A3212,[1]Monitoramento_Base!$A:$L,12,FALSE),0)</f>
        <v>0</v>
      </c>
      <c r="F3212">
        <f>IFERROR(VLOOKUP(A3212,[1]Monitoramento_Base!$A:$O,15,FALSE),0)</f>
        <v>0</v>
      </c>
      <c r="G3212">
        <f>IFERROR(VLOOKUP(A3212,[1]Monitoramento_Base!$A:$P,16,FALSE),0)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26293</v>
      </c>
      <c r="Q3212">
        <f>IFERROR(VLOOKUP(A3212,[3]Sheet1!$A:$G,5,FALSE),0)</f>
        <v>583640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IFERROR(VLOOKUP(A3213,[1]Monitoramento_Base!$A:$J,7,FALSE),0)</f>
        <v>0</v>
      </c>
      <c r="C3213">
        <f>IFERROR(VLOOKUP(A3213,[1]Monitoramento_Base!$A:$J,8,FALSE),0)</f>
        <v>0</v>
      </c>
      <c r="D3213">
        <f>IFERROR(VLOOKUP(A3213,[1]Monitoramento_Base!$A:$K,11,FALSE),0)</f>
        <v>0</v>
      </c>
      <c r="E3213">
        <f>IFERROR(VLOOKUP(A3213,[1]Monitoramento_Base!$A:$L,12,FALSE),0)</f>
        <v>0</v>
      </c>
      <c r="F3213">
        <f>IFERROR(VLOOKUP(A3213,[1]Monitoramento_Base!$A:$O,15,FALSE),0)</f>
        <v>0</v>
      </c>
      <c r="G3213">
        <f>IFERROR(VLOOKUP(A3213,[1]Monitoramento_Base!$A:$P,16,FALSE),0)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33828</v>
      </c>
      <c r="Q3213">
        <f>IFERROR(VLOOKUP(A3213,[3]Sheet1!$A:$G,5,FALSE),0)</f>
        <v>189001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IFERROR(VLOOKUP(A3214,[1]Monitoramento_Base!$A:$J,7,FALSE),0)</f>
        <v>0</v>
      </c>
      <c r="C3214">
        <f>IFERROR(VLOOKUP(A3214,[1]Monitoramento_Base!$A:$J,8,FALSE),0)</f>
        <v>0</v>
      </c>
      <c r="D3214">
        <f>IFERROR(VLOOKUP(A3214,[1]Monitoramento_Base!$A:$K,11,FALSE),0)</f>
        <v>0</v>
      </c>
      <c r="E3214">
        <f>IFERROR(VLOOKUP(A3214,[1]Monitoramento_Base!$A:$L,12,FALSE),0)</f>
        <v>0</v>
      </c>
      <c r="F3214">
        <f>IFERROR(VLOOKUP(A3214,[1]Monitoramento_Base!$A:$O,15,FALSE),0)</f>
        <v>0</v>
      </c>
      <c r="G3214">
        <f>IFERROR(VLOOKUP(A3214,[1]Monitoramento_Base!$A:$P,16,FALSE),0)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39766</v>
      </c>
      <c r="Q3214">
        <f>IFERROR(VLOOKUP(A3214,[3]Sheet1!$A:$G,5,FALSE),0)</f>
        <v>280760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IFERROR(VLOOKUP(A3215,[1]Monitoramento_Base!$A:$J,7,FALSE),0)</f>
        <v>0</v>
      </c>
      <c r="C3215">
        <f>IFERROR(VLOOKUP(A3215,[1]Monitoramento_Base!$A:$J,8,FALSE),0)</f>
        <v>9346500</v>
      </c>
      <c r="D3215">
        <f>IFERROR(VLOOKUP(A3215,[1]Monitoramento_Base!$A:$K,11,FALSE),0)</f>
        <v>0</v>
      </c>
      <c r="E3215">
        <f>IFERROR(VLOOKUP(A3215,[1]Monitoramento_Base!$A:$L,12,FALSE),0)</f>
        <v>9045000</v>
      </c>
      <c r="F3215">
        <f>IFERROR(VLOOKUP(A3215,[1]Monitoramento_Base!$A:$O,15,FALSE),0)</f>
        <v>0</v>
      </c>
      <c r="G3215">
        <f>IFERROR(VLOOKUP(A3215,[1]Monitoramento_Base!$A:$P,16,FALSE),0)</f>
        <v>6030000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IFERROR(VLOOKUP(A3216,[1]Monitoramento_Base!$A:$J,7,FALSE),0)</f>
        <v>0</v>
      </c>
      <c r="C3216">
        <f>IFERROR(VLOOKUP(A3216,[1]Monitoramento_Base!$A:$J,8,FALSE),0)</f>
        <v>0</v>
      </c>
      <c r="D3216">
        <f>IFERROR(VLOOKUP(A3216,[1]Monitoramento_Base!$A:$K,11,FALSE),0)</f>
        <v>0</v>
      </c>
      <c r="E3216">
        <f>IFERROR(VLOOKUP(A3216,[1]Monitoramento_Base!$A:$L,12,FALSE),0)</f>
        <v>0</v>
      </c>
      <c r="F3216">
        <f>IFERROR(VLOOKUP(A3216,[1]Monitoramento_Base!$A:$O,15,FALSE),0)</f>
        <v>0</v>
      </c>
      <c r="G3216">
        <f>IFERROR(VLOOKUP(A3216,[1]Monitoramento_Base!$A:$P,16,FALSE),0)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IFERROR(VLOOKUP(A3217,[1]Monitoramento_Base!$A:$J,7,FALSE),0)</f>
        <v>0</v>
      </c>
      <c r="C3217">
        <f>IFERROR(VLOOKUP(A3217,[1]Monitoramento_Base!$A:$J,8,FALSE),0)</f>
        <v>17933097</v>
      </c>
      <c r="D3217">
        <f>IFERROR(VLOOKUP(A3217,[1]Monitoramento_Base!$A:$K,11,FALSE),0)</f>
        <v>0</v>
      </c>
      <c r="E3217">
        <f>IFERROR(VLOOKUP(A3217,[1]Monitoramento_Base!$A:$L,12,FALSE),0)</f>
        <v>17354610</v>
      </c>
      <c r="F3217">
        <f>IFERROR(VLOOKUP(A3217,[1]Monitoramento_Base!$A:$O,15,FALSE),0)</f>
        <v>0</v>
      </c>
      <c r="G3217">
        <f>IFERROR(VLOOKUP(A3217,[1]Monitoramento_Base!$A:$P,16,FALSE),0)</f>
        <v>11569740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IFERROR(VLOOKUP(A3218,[1]Monitoramento_Base!$A:$J,7,FALSE),0)</f>
        <v>0</v>
      </c>
      <c r="C3218">
        <f>IFERROR(VLOOKUP(A3218,[1]Monitoramento_Base!$A:$J,8,FALSE),0)</f>
        <v>0</v>
      </c>
      <c r="D3218">
        <f>IFERROR(VLOOKUP(A3218,[1]Monitoramento_Base!$A:$K,11,FALSE),0)</f>
        <v>0</v>
      </c>
      <c r="E3218">
        <f>IFERROR(VLOOKUP(A3218,[1]Monitoramento_Base!$A:$L,12,FALSE),0)</f>
        <v>0</v>
      </c>
      <c r="F3218">
        <f>IFERROR(VLOOKUP(A3218,[1]Monitoramento_Base!$A:$O,15,FALSE),0)</f>
        <v>0</v>
      </c>
      <c r="G3218">
        <f>IFERROR(VLOOKUP(A3218,[1]Monitoramento_Base!$A:$P,16,FALSE),0)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344114</v>
      </c>
      <c r="Q3218">
        <f>IFERROR(VLOOKUP(A3218,[3]Sheet1!$A:$G,5,FALSE),0)</f>
        <v>938081</v>
      </c>
      <c r="R3218">
        <f>IFERROR(VLOOKUP(A3218,[3]Sheet1!$A:$G,6,FALSE),0)</f>
        <v>111212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IFERROR(VLOOKUP(A3219,[1]Monitoramento_Base!$A:$J,7,FALSE),0)</f>
        <v>0</v>
      </c>
      <c r="C3219">
        <f>IFERROR(VLOOKUP(A3219,[1]Monitoramento_Base!$A:$J,8,FALSE),0)</f>
        <v>0</v>
      </c>
      <c r="D3219">
        <f>IFERROR(VLOOKUP(A3219,[1]Monitoramento_Base!$A:$K,11,FALSE),0)</f>
        <v>0</v>
      </c>
      <c r="E3219">
        <f>IFERROR(VLOOKUP(A3219,[1]Monitoramento_Base!$A:$L,12,FALSE),0)</f>
        <v>0</v>
      </c>
      <c r="F3219">
        <f>IFERROR(VLOOKUP(A3219,[1]Monitoramento_Base!$A:$O,15,FALSE),0)</f>
        <v>0</v>
      </c>
      <c r="G3219">
        <f>IFERROR(VLOOKUP(A3219,[1]Monitoramento_Base!$A:$P,16,FALSE),0)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179357</v>
      </c>
      <c r="Q3219">
        <f>IFERROR(VLOOKUP(A3219,[3]Sheet1!$A:$G,5,FALSE),0)</f>
        <v>0</v>
      </c>
      <c r="R3219">
        <f>IFERROR(VLOOKUP(A3219,[3]Sheet1!$A:$G,6,FALSE),0)</f>
        <v>68617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IFERROR(VLOOKUP(A3220,[1]Monitoramento_Base!$A:$J,7,FALSE),0)</f>
        <v>0</v>
      </c>
      <c r="C3220">
        <f>IFERROR(VLOOKUP(A3220,[1]Monitoramento_Base!$A:$J,8,FALSE),0)</f>
        <v>0</v>
      </c>
      <c r="D3220">
        <f>IFERROR(VLOOKUP(A3220,[1]Monitoramento_Base!$A:$K,11,FALSE),0)</f>
        <v>0</v>
      </c>
      <c r="E3220">
        <f>IFERROR(VLOOKUP(A3220,[1]Monitoramento_Base!$A:$L,12,FALSE),0)</f>
        <v>0</v>
      </c>
      <c r="F3220">
        <f>IFERROR(VLOOKUP(A3220,[1]Monitoramento_Base!$A:$O,15,FALSE),0)</f>
        <v>0</v>
      </c>
      <c r="G3220">
        <f>IFERROR(VLOOKUP(A3220,[1]Monitoramento_Base!$A:$P,16,FALSE),0)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IFERROR(VLOOKUP(A3221,[1]Monitoramento_Base!$A:$J,7,FALSE),0)</f>
        <v>0</v>
      </c>
      <c r="C3221">
        <f>IFERROR(VLOOKUP(A3221,[1]Monitoramento_Base!$A:$J,8,FALSE),0)</f>
        <v>43760220</v>
      </c>
      <c r="D3221">
        <f>IFERROR(VLOOKUP(A3221,[1]Monitoramento_Base!$A:$K,11,FALSE),0)</f>
        <v>0</v>
      </c>
      <c r="E3221">
        <f>IFERROR(VLOOKUP(A3221,[1]Monitoramento_Base!$A:$L,12,FALSE),0)</f>
        <v>42348600</v>
      </c>
      <c r="F3221">
        <f>IFERROR(VLOOKUP(A3221,[1]Monitoramento_Base!$A:$O,15,FALSE),0)</f>
        <v>0</v>
      </c>
      <c r="G3221">
        <f>IFERROR(VLOOKUP(A3221,[1]Monitoramento_Base!$A:$P,16,FALSE),0)</f>
        <v>28232400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142402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IFERROR(VLOOKUP(A3222,[1]Monitoramento_Base!$A:$J,7,FALSE),0)</f>
        <v>0</v>
      </c>
      <c r="C3222">
        <f>IFERROR(VLOOKUP(A3222,[1]Monitoramento_Base!$A:$J,8,FALSE),0)</f>
        <v>0</v>
      </c>
      <c r="D3222">
        <f>IFERROR(VLOOKUP(A3222,[1]Monitoramento_Base!$A:$K,11,FALSE),0)</f>
        <v>0</v>
      </c>
      <c r="E3222">
        <f>IFERROR(VLOOKUP(A3222,[1]Monitoramento_Base!$A:$L,12,FALSE),0)</f>
        <v>0</v>
      </c>
      <c r="F3222">
        <f>IFERROR(VLOOKUP(A3222,[1]Monitoramento_Base!$A:$O,15,FALSE),0)</f>
        <v>0</v>
      </c>
      <c r="G3222">
        <f>IFERROR(VLOOKUP(A3222,[1]Monitoramento_Base!$A:$P,16,FALSE),0)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57312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298027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IFERROR(VLOOKUP(A3223,[1]Monitoramento_Base!$A:$J,7,FALSE),0)</f>
        <v>0</v>
      </c>
      <c r="C3223">
        <f>IFERROR(VLOOKUP(A3223,[1]Monitoramento_Base!$A:$J,8,FALSE),0)</f>
        <v>0</v>
      </c>
      <c r="D3223">
        <f>IFERROR(VLOOKUP(A3223,[1]Monitoramento_Base!$A:$K,11,FALSE),0)</f>
        <v>0</v>
      </c>
      <c r="E3223">
        <f>IFERROR(VLOOKUP(A3223,[1]Monitoramento_Base!$A:$L,12,FALSE),0)</f>
        <v>0</v>
      </c>
      <c r="F3223">
        <f>IFERROR(VLOOKUP(A3223,[1]Monitoramento_Base!$A:$O,15,FALSE),0)</f>
        <v>0</v>
      </c>
      <c r="G3223">
        <f>IFERROR(VLOOKUP(A3223,[1]Monitoramento_Base!$A:$P,16,FALSE),0)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272367</v>
      </c>
      <c r="Q3223">
        <f>IFERROR(VLOOKUP(A3223,[3]Sheet1!$A:$G,5,FALSE),0)</f>
        <v>1496645</v>
      </c>
      <c r="R3223">
        <f>IFERROR(VLOOKUP(A3223,[3]Sheet1!$A:$G,6,FALSE),0)</f>
        <v>155421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IFERROR(VLOOKUP(A3224,[1]Monitoramento_Base!$A:$J,7,FALSE),0)</f>
        <v>0</v>
      </c>
      <c r="C3224">
        <f>IFERROR(VLOOKUP(A3224,[1]Monitoramento_Base!$A:$J,8,FALSE),0)</f>
        <v>0</v>
      </c>
      <c r="D3224">
        <f>IFERROR(VLOOKUP(A3224,[1]Monitoramento_Base!$A:$K,11,FALSE),0)</f>
        <v>0</v>
      </c>
      <c r="E3224">
        <f>IFERROR(VLOOKUP(A3224,[1]Monitoramento_Base!$A:$L,12,FALSE),0)</f>
        <v>0</v>
      </c>
      <c r="F3224">
        <f>IFERROR(VLOOKUP(A3224,[1]Monitoramento_Base!$A:$O,15,FALSE),0)</f>
        <v>0</v>
      </c>
      <c r="G3224">
        <f>IFERROR(VLOOKUP(A3224,[1]Monitoramento_Base!$A:$P,16,FALSE),0)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17872</v>
      </c>
      <c r="Q3224">
        <f>IFERROR(VLOOKUP(A3224,[3]Sheet1!$A:$G,5,FALSE),0)</f>
        <v>130197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IFERROR(VLOOKUP(A3225,[1]Monitoramento_Base!$A:$J,7,FALSE),0)</f>
        <v>0</v>
      </c>
      <c r="C3225">
        <f>IFERROR(VLOOKUP(A3225,[1]Monitoramento_Base!$A:$J,8,FALSE),0)</f>
        <v>0</v>
      </c>
      <c r="D3225">
        <f>IFERROR(VLOOKUP(A3225,[1]Monitoramento_Base!$A:$K,11,FALSE),0)</f>
        <v>0</v>
      </c>
      <c r="E3225">
        <f>IFERROR(VLOOKUP(A3225,[1]Monitoramento_Base!$A:$L,12,FALSE),0)</f>
        <v>0</v>
      </c>
      <c r="F3225">
        <f>IFERROR(VLOOKUP(A3225,[1]Monitoramento_Base!$A:$O,15,FALSE),0)</f>
        <v>0</v>
      </c>
      <c r="G3225">
        <f>IFERROR(VLOOKUP(A3225,[1]Monitoramento_Base!$A:$P,16,FALSE),0)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183463</v>
      </c>
      <c r="Q3225">
        <f>IFERROR(VLOOKUP(A3225,[3]Sheet1!$A:$G,5,FALSE),0)</f>
        <v>8468</v>
      </c>
      <c r="R3225">
        <f>IFERROR(VLOOKUP(A3225,[3]Sheet1!$A:$G,6,FALSE),0)</f>
        <v>0</v>
      </c>
      <c r="S3225">
        <f>IFERROR(VLOOKUP(A3225,[3]Sheet1!$A:$G,7,FALSE),0)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IFERROR(VLOOKUP(A3226,[1]Monitoramento_Base!$A:$J,7,FALSE),0)</f>
        <v>0</v>
      </c>
      <c r="C3226">
        <f>IFERROR(VLOOKUP(A3226,[1]Monitoramento_Base!$A:$J,8,FALSE),0)</f>
        <v>0</v>
      </c>
      <c r="D3226">
        <f>IFERROR(VLOOKUP(A3226,[1]Monitoramento_Base!$A:$K,11,FALSE),0)</f>
        <v>0</v>
      </c>
      <c r="E3226">
        <f>IFERROR(VLOOKUP(A3226,[1]Monitoramento_Base!$A:$L,12,FALSE),0)</f>
        <v>0</v>
      </c>
      <c r="F3226">
        <f>IFERROR(VLOOKUP(A3226,[1]Monitoramento_Base!$A:$O,15,FALSE),0)</f>
        <v>0</v>
      </c>
      <c r="G3226">
        <f>IFERROR(VLOOKUP(A3226,[1]Monitoramento_Base!$A:$P,16,FALSE),0)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IFERROR(VLOOKUP(A3227,[1]Monitoramento_Base!$A:$J,7,FALSE),0)</f>
        <v>0</v>
      </c>
      <c r="C3227">
        <f>IFERROR(VLOOKUP(A3227,[1]Monitoramento_Base!$A:$J,8,FALSE),0)</f>
        <v>0</v>
      </c>
      <c r="D3227">
        <f>IFERROR(VLOOKUP(A3227,[1]Monitoramento_Base!$A:$K,11,FALSE),0)</f>
        <v>0</v>
      </c>
      <c r="E3227">
        <f>IFERROR(VLOOKUP(A3227,[1]Monitoramento_Base!$A:$L,12,FALSE),0)</f>
        <v>0</v>
      </c>
      <c r="F3227">
        <f>IFERROR(VLOOKUP(A3227,[1]Monitoramento_Base!$A:$O,15,FALSE),0)</f>
        <v>0</v>
      </c>
      <c r="G3227">
        <f>IFERROR(VLOOKUP(A3227,[1]Monitoramento_Base!$A:$P,16,FALSE),0)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IFERROR(VLOOKUP(A3228,[1]Monitoramento_Base!$A:$J,7,FALSE),0)</f>
        <v>0</v>
      </c>
      <c r="C3228">
        <f>IFERROR(VLOOKUP(A3228,[1]Monitoramento_Base!$A:$J,8,FALSE),0)</f>
        <v>0</v>
      </c>
      <c r="D3228">
        <f>IFERROR(VLOOKUP(A3228,[1]Monitoramento_Base!$A:$K,11,FALSE),0)</f>
        <v>0</v>
      </c>
      <c r="E3228">
        <f>IFERROR(VLOOKUP(A3228,[1]Monitoramento_Base!$A:$L,12,FALSE),0)</f>
        <v>0</v>
      </c>
      <c r="F3228">
        <f>IFERROR(VLOOKUP(A3228,[1]Monitoramento_Base!$A:$O,15,FALSE),0)</f>
        <v>0</v>
      </c>
      <c r="G3228">
        <f>IFERROR(VLOOKUP(A3228,[1]Monitoramento_Base!$A:$P,16,FALSE),0)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92643</v>
      </c>
      <c r="Q3228">
        <f>IFERROR(VLOOKUP(A3228,[3]Sheet1!$A:$G,5,FALSE),0)</f>
        <v>461190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IFERROR(VLOOKUP(A3229,[1]Monitoramento_Base!$A:$J,7,FALSE),0)</f>
        <v>0</v>
      </c>
      <c r="C3229">
        <f>IFERROR(VLOOKUP(A3229,[1]Monitoramento_Base!$A:$J,8,FALSE),0)</f>
        <v>0</v>
      </c>
      <c r="D3229">
        <f>IFERROR(VLOOKUP(A3229,[1]Monitoramento_Base!$A:$K,11,FALSE),0)</f>
        <v>0</v>
      </c>
      <c r="E3229">
        <f>IFERROR(VLOOKUP(A3229,[1]Monitoramento_Base!$A:$L,12,FALSE),0)</f>
        <v>0</v>
      </c>
      <c r="F3229">
        <f>IFERROR(VLOOKUP(A3229,[1]Monitoramento_Base!$A:$O,15,FALSE),0)</f>
        <v>0</v>
      </c>
      <c r="G3229">
        <f>IFERROR(VLOOKUP(A3229,[1]Monitoramento_Base!$A:$P,16,FALSE),0)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83183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125753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IFERROR(VLOOKUP(A3230,[1]Monitoramento_Base!$A:$J,7,FALSE),0)</f>
        <v>0</v>
      </c>
      <c r="C3230">
        <f>IFERROR(VLOOKUP(A3230,[1]Monitoramento_Base!$A:$J,8,FALSE),0)</f>
        <v>0</v>
      </c>
      <c r="D3230">
        <f>IFERROR(VLOOKUP(A3230,[1]Monitoramento_Base!$A:$K,11,FALSE),0)</f>
        <v>0</v>
      </c>
      <c r="E3230">
        <f>IFERROR(VLOOKUP(A3230,[1]Monitoramento_Base!$A:$L,12,FALSE),0)</f>
        <v>0</v>
      </c>
      <c r="F3230">
        <f>IFERROR(VLOOKUP(A3230,[1]Monitoramento_Base!$A:$O,15,FALSE),0)</f>
        <v>0</v>
      </c>
      <c r="G3230">
        <f>IFERROR(VLOOKUP(A3230,[1]Monitoramento_Base!$A:$P,16,FALSE),0)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277724</v>
      </c>
      <c r="K3230">
        <f>IFERROR(VLOOKUP(A3230,[2]Sheet1!$A:$I,7,FALSE),0)</f>
        <v>2020775</v>
      </c>
      <c r="L3230">
        <f>IFERROR(VLOOKUP(A3230,[2]Sheet1!$A:$I,8,FALSE),0)</f>
        <v>0</v>
      </c>
      <c r="M3230">
        <f>IFERROR(VLOOKUP(A3230,[2]Sheet1!$A:$I,9,FALSE),0)</f>
        <v>1791284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IFERROR(VLOOKUP(A3231,[1]Monitoramento_Base!$A:$J,7,FALSE),0)</f>
        <v>0</v>
      </c>
      <c r="C3231">
        <f>IFERROR(VLOOKUP(A3231,[1]Monitoramento_Base!$A:$J,8,FALSE),0)</f>
        <v>0</v>
      </c>
      <c r="D3231">
        <f>IFERROR(VLOOKUP(A3231,[1]Monitoramento_Base!$A:$K,11,FALSE),0)</f>
        <v>0</v>
      </c>
      <c r="E3231">
        <f>IFERROR(VLOOKUP(A3231,[1]Monitoramento_Base!$A:$L,12,FALSE),0)</f>
        <v>0</v>
      </c>
      <c r="F3231">
        <f>IFERROR(VLOOKUP(A3231,[1]Monitoramento_Base!$A:$O,15,FALSE),0)</f>
        <v>0</v>
      </c>
      <c r="G3231">
        <f>IFERROR(VLOOKUP(A3231,[1]Monitoramento_Base!$A:$P,16,FALSE),0)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IFERROR(VLOOKUP(A3232,[1]Monitoramento_Base!$A:$J,7,FALSE),0)</f>
        <v>0</v>
      </c>
      <c r="C3232">
        <f>IFERROR(VLOOKUP(A3232,[1]Monitoramento_Base!$A:$J,8,FALSE),0)</f>
        <v>0</v>
      </c>
      <c r="D3232">
        <f>IFERROR(VLOOKUP(A3232,[1]Monitoramento_Base!$A:$K,11,FALSE),0)</f>
        <v>0</v>
      </c>
      <c r="E3232">
        <f>IFERROR(VLOOKUP(A3232,[1]Monitoramento_Base!$A:$L,12,FALSE),0)</f>
        <v>0</v>
      </c>
      <c r="F3232">
        <f>IFERROR(VLOOKUP(A3232,[1]Monitoramento_Base!$A:$O,15,FALSE),0)</f>
        <v>0</v>
      </c>
      <c r="G3232">
        <f>IFERROR(VLOOKUP(A3232,[1]Monitoramento_Base!$A:$P,16,FALSE),0)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54450</v>
      </c>
      <c r="K3232">
        <f>IFERROR(VLOOKUP(A3232,[2]Sheet1!$A:$I,7,FALSE),0)</f>
        <v>449735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IFERROR(VLOOKUP(A3233,[1]Monitoramento_Base!$A:$J,7,FALSE),0)</f>
        <v>0</v>
      </c>
      <c r="C3233">
        <f>IFERROR(VLOOKUP(A3233,[1]Monitoramento_Base!$A:$J,8,FALSE),0)</f>
        <v>0</v>
      </c>
      <c r="D3233">
        <f>IFERROR(VLOOKUP(A3233,[1]Monitoramento_Base!$A:$K,11,FALSE),0)</f>
        <v>0</v>
      </c>
      <c r="E3233">
        <f>IFERROR(VLOOKUP(A3233,[1]Monitoramento_Base!$A:$L,12,FALSE),0)</f>
        <v>0</v>
      </c>
      <c r="F3233">
        <f>IFERROR(VLOOKUP(A3233,[1]Monitoramento_Base!$A:$O,15,FALSE),0)</f>
        <v>0</v>
      </c>
      <c r="G3233">
        <f>IFERROR(VLOOKUP(A3233,[1]Monitoramento_Base!$A:$P,16,FALSE),0)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IFERROR(VLOOKUP(A3234,[1]Monitoramento_Base!$A:$J,7,FALSE),0)</f>
        <v>0</v>
      </c>
      <c r="C3234">
        <f>IFERROR(VLOOKUP(A3234,[1]Monitoramento_Base!$A:$J,8,FALSE),0)</f>
        <v>0</v>
      </c>
      <c r="D3234">
        <f>IFERROR(VLOOKUP(A3234,[1]Monitoramento_Base!$A:$K,11,FALSE),0)</f>
        <v>0</v>
      </c>
      <c r="E3234">
        <f>IFERROR(VLOOKUP(A3234,[1]Monitoramento_Base!$A:$L,12,FALSE),0)</f>
        <v>0</v>
      </c>
      <c r="F3234">
        <f>IFERROR(VLOOKUP(A3234,[1]Monitoramento_Base!$A:$O,15,FALSE),0)</f>
        <v>0</v>
      </c>
      <c r="G3234">
        <f>IFERROR(VLOOKUP(A3234,[1]Monitoramento_Base!$A:$P,16,FALSE),0)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442325</v>
      </c>
      <c r="Q3234">
        <f>IFERROR(VLOOKUP(A3234,[3]Sheet1!$A:$G,5,FALSE),0)</f>
        <v>577319</v>
      </c>
      <c r="R3234">
        <f>IFERROR(VLOOKUP(A3234,[3]Sheet1!$A:$G,6,FALSE),0)</f>
        <v>263241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IFERROR(VLOOKUP(A3235,[1]Monitoramento_Base!$A:$J,7,FALSE),0)</f>
        <v>82893</v>
      </c>
      <c r="C3235">
        <f>IFERROR(VLOOKUP(A3235,[1]Monitoramento_Base!$A:$J,8,FALSE),0)</f>
        <v>717083649</v>
      </c>
      <c r="D3235">
        <f>IFERROR(VLOOKUP(A3235,[1]Monitoramento_Base!$A:$K,11,FALSE),0)</f>
        <v>91411</v>
      </c>
      <c r="E3235">
        <f>IFERROR(VLOOKUP(A3235,[1]Monitoramento_Base!$A:$L,12,FALSE),0)</f>
        <v>697343670</v>
      </c>
      <c r="F3235">
        <f>IFERROR(VLOOKUP(A3235,[1]Monitoramento_Base!$A:$O,15,FALSE),0)</f>
        <v>67538</v>
      </c>
      <c r="G3235">
        <f>IFERROR(VLOOKUP(A3235,[1]Monitoramento_Base!$A:$P,16,FALSE),0)</f>
        <v>466415196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IFERROR(VLOOKUP(A3236,[1]Monitoramento_Base!$A:$J,7,FALSE),0)</f>
        <v>0</v>
      </c>
      <c r="C3236">
        <f>IFERROR(VLOOKUP(A3236,[1]Monitoramento_Base!$A:$J,8,FALSE),0)</f>
        <v>0</v>
      </c>
      <c r="D3236">
        <f>IFERROR(VLOOKUP(A3236,[1]Monitoramento_Base!$A:$K,11,FALSE),0)</f>
        <v>0</v>
      </c>
      <c r="E3236">
        <f>IFERROR(VLOOKUP(A3236,[1]Monitoramento_Base!$A:$L,12,FALSE),0)</f>
        <v>0</v>
      </c>
      <c r="F3236">
        <f>IFERROR(VLOOKUP(A3236,[1]Monitoramento_Base!$A:$O,15,FALSE),0)</f>
        <v>0</v>
      </c>
      <c r="G3236">
        <f>IFERROR(VLOOKUP(A3236,[1]Monitoramento_Base!$A:$P,16,FALSE),0)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IFERROR(VLOOKUP(A3237,[1]Monitoramento_Base!$A:$J,7,FALSE),0)</f>
        <v>0</v>
      </c>
      <c r="C3237">
        <f>IFERROR(VLOOKUP(A3237,[1]Monitoramento_Base!$A:$J,8,FALSE),0)</f>
        <v>0</v>
      </c>
      <c r="D3237">
        <f>IFERROR(VLOOKUP(A3237,[1]Monitoramento_Base!$A:$K,11,FALSE),0)</f>
        <v>0</v>
      </c>
      <c r="E3237">
        <f>IFERROR(VLOOKUP(A3237,[1]Monitoramento_Base!$A:$L,12,FALSE),0)</f>
        <v>0</v>
      </c>
      <c r="F3237">
        <f>IFERROR(VLOOKUP(A3237,[1]Monitoramento_Base!$A:$O,15,FALSE),0)</f>
        <v>0</v>
      </c>
      <c r="G3237">
        <f>IFERROR(VLOOKUP(A3237,[1]Monitoramento_Base!$A:$P,16,FALSE),0)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133283</v>
      </c>
      <c r="Q3237">
        <f>IFERROR(VLOOKUP(A3237,[3]Sheet1!$A:$G,5,FALSE),0)</f>
        <v>424504</v>
      </c>
      <c r="R3237">
        <f>IFERROR(VLOOKUP(A3237,[3]Sheet1!$A:$G,6,FALSE),0)</f>
        <v>47600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IFERROR(VLOOKUP(A3238,[1]Monitoramento_Base!$A:$J,7,FALSE),0)</f>
        <v>0</v>
      </c>
      <c r="C3238">
        <f>IFERROR(VLOOKUP(A3238,[1]Monitoramento_Base!$A:$J,8,FALSE),0)</f>
        <v>0</v>
      </c>
      <c r="D3238">
        <f>IFERROR(VLOOKUP(A3238,[1]Monitoramento_Base!$A:$K,11,FALSE),0)</f>
        <v>0</v>
      </c>
      <c r="E3238">
        <f>IFERROR(VLOOKUP(A3238,[1]Monitoramento_Base!$A:$L,12,FALSE),0)</f>
        <v>0</v>
      </c>
      <c r="F3238">
        <f>IFERROR(VLOOKUP(A3238,[1]Monitoramento_Base!$A:$O,15,FALSE),0)</f>
        <v>0</v>
      </c>
      <c r="G3238">
        <f>IFERROR(VLOOKUP(A3238,[1]Monitoramento_Base!$A:$P,16,FALSE),0)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34321</v>
      </c>
      <c r="Q3238">
        <f>IFERROR(VLOOKUP(A3238,[3]Sheet1!$A:$G,5,FALSE),0)</f>
        <v>623802</v>
      </c>
      <c r="R3238">
        <f>IFERROR(VLOOKUP(A3238,[3]Sheet1!$A:$G,6,FALSE),0)</f>
        <v>15306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IFERROR(VLOOKUP(A3239,[1]Monitoramento_Base!$A:$J,7,FALSE),0)</f>
        <v>0</v>
      </c>
      <c r="C3239">
        <f>IFERROR(VLOOKUP(A3239,[1]Monitoramento_Base!$A:$J,8,FALSE),0)</f>
        <v>32938275</v>
      </c>
      <c r="D3239">
        <f>IFERROR(VLOOKUP(A3239,[1]Monitoramento_Base!$A:$K,11,FALSE),0)</f>
        <v>0</v>
      </c>
      <c r="E3239">
        <f>IFERROR(VLOOKUP(A3239,[1]Monitoramento_Base!$A:$L,12,FALSE),0)</f>
        <v>31875750</v>
      </c>
      <c r="F3239">
        <f>IFERROR(VLOOKUP(A3239,[1]Monitoramento_Base!$A:$O,15,FALSE),0)</f>
        <v>0</v>
      </c>
      <c r="G3239">
        <f>IFERROR(VLOOKUP(A3239,[1]Monitoramento_Base!$A:$P,16,FALSE),0)</f>
        <v>21250500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53290</v>
      </c>
      <c r="K3239">
        <f>IFERROR(VLOOKUP(A3239,[2]Sheet1!$A:$I,7,FALSE),0)</f>
        <v>252339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IFERROR(VLOOKUP(A3240,[1]Monitoramento_Base!$A:$J,7,FALSE),0)</f>
        <v>0</v>
      </c>
      <c r="C3240">
        <f>IFERROR(VLOOKUP(A3240,[1]Monitoramento_Base!$A:$J,8,FALSE),0)</f>
        <v>0</v>
      </c>
      <c r="D3240">
        <f>IFERROR(VLOOKUP(A3240,[1]Monitoramento_Base!$A:$K,11,FALSE),0)</f>
        <v>0</v>
      </c>
      <c r="E3240">
        <f>IFERROR(VLOOKUP(A3240,[1]Monitoramento_Base!$A:$L,12,FALSE),0)</f>
        <v>0</v>
      </c>
      <c r="F3240">
        <f>IFERROR(VLOOKUP(A3240,[1]Monitoramento_Base!$A:$O,15,FALSE),0)</f>
        <v>0</v>
      </c>
      <c r="G3240">
        <f>IFERROR(VLOOKUP(A3240,[1]Monitoramento_Base!$A:$P,16,FALSE),0)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71023</v>
      </c>
      <c r="Q3240">
        <f>IFERROR(VLOOKUP(A3240,[3]Sheet1!$A:$G,5,FALSE),0)</f>
        <v>625430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IFERROR(VLOOKUP(A3241,[1]Monitoramento_Base!$A:$J,7,FALSE),0)</f>
        <v>0</v>
      </c>
      <c r="C3241">
        <f>IFERROR(VLOOKUP(A3241,[1]Monitoramento_Base!$A:$J,8,FALSE),0)</f>
        <v>0</v>
      </c>
      <c r="D3241">
        <f>IFERROR(VLOOKUP(A3241,[1]Monitoramento_Base!$A:$K,11,FALSE),0)</f>
        <v>0</v>
      </c>
      <c r="E3241">
        <f>IFERROR(VLOOKUP(A3241,[1]Monitoramento_Base!$A:$L,12,FALSE),0)</f>
        <v>0</v>
      </c>
      <c r="F3241">
        <f>IFERROR(VLOOKUP(A3241,[1]Monitoramento_Base!$A:$O,15,FALSE),0)</f>
        <v>0</v>
      </c>
      <c r="G3241">
        <f>IFERROR(VLOOKUP(A3241,[1]Monitoramento_Base!$A:$P,16,FALSE),0)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371114</v>
      </c>
      <c r="Q3241">
        <f>IFERROR(VLOOKUP(A3241,[3]Sheet1!$A:$G,5,FALSE),0)</f>
        <v>0</v>
      </c>
      <c r="R3241">
        <f>IFERROR(VLOOKUP(A3241,[3]Sheet1!$A:$G,6,FALSE),0)</f>
        <v>177422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IFERROR(VLOOKUP(A3242,[1]Monitoramento_Base!$A:$J,7,FALSE),0)</f>
        <v>0</v>
      </c>
      <c r="C3242">
        <f>IFERROR(VLOOKUP(A3242,[1]Monitoramento_Base!$A:$J,8,FALSE),0)</f>
        <v>0</v>
      </c>
      <c r="D3242">
        <f>IFERROR(VLOOKUP(A3242,[1]Monitoramento_Base!$A:$K,11,FALSE),0)</f>
        <v>0</v>
      </c>
      <c r="E3242">
        <f>IFERROR(VLOOKUP(A3242,[1]Monitoramento_Base!$A:$L,12,FALSE),0)</f>
        <v>0</v>
      </c>
      <c r="F3242">
        <f>IFERROR(VLOOKUP(A3242,[1]Monitoramento_Base!$A:$O,15,FALSE),0)</f>
        <v>0</v>
      </c>
      <c r="G3242">
        <f>IFERROR(VLOOKUP(A3242,[1]Monitoramento_Base!$A:$P,16,FALSE),0)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184934</v>
      </c>
      <c r="L3242">
        <f>IFERROR(VLOOKUP(A3242,[2]Sheet1!$A:$I,8,FALSE),0)</f>
        <v>44674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IFERROR(VLOOKUP(A3243,[1]Monitoramento_Base!$A:$J,7,FALSE),0)</f>
        <v>97612</v>
      </c>
      <c r="C3243">
        <f>IFERROR(VLOOKUP(A3243,[1]Monitoramento_Base!$A:$J,8,FALSE),0)</f>
        <v>50258808</v>
      </c>
      <c r="D3243">
        <f>IFERROR(VLOOKUP(A3243,[1]Monitoramento_Base!$A:$K,11,FALSE),0)</f>
        <v>102906</v>
      </c>
      <c r="E3243">
        <f>IFERROR(VLOOKUP(A3243,[1]Monitoramento_Base!$A:$L,12,FALSE),0)</f>
        <v>46488395</v>
      </c>
      <c r="F3243">
        <f>IFERROR(VLOOKUP(A3243,[1]Monitoramento_Base!$A:$O,15,FALSE),0)</f>
        <v>71684</v>
      </c>
      <c r="G3243">
        <f>IFERROR(VLOOKUP(A3243,[1]Monitoramento_Base!$A:$P,16,FALSE),0)</f>
        <v>33416673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IFERROR(VLOOKUP(A3244,[1]Monitoramento_Base!$A:$J,7,FALSE),0)</f>
        <v>0</v>
      </c>
      <c r="C3244">
        <f>IFERROR(VLOOKUP(A3244,[1]Monitoramento_Base!$A:$J,8,FALSE),0)</f>
        <v>0</v>
      </c>
      <c r="D3244">
        <f>IFERROR(VLOOKUP(A3244,[1]Monitoramento_Base!$A:$K,11,FALSE),0)</f>
        <v>0</v>
      </c>
      <c r="E3244">
        <f>IFERROR(VLOOKUP(A3244,[1]Monitoramento_Base!$A:$L,12,FALSE),0)</f>
        <v>0</v>
      </c>
      <c r="F3244">
        <f>IFERROR(VLOOKUP(A3244,[1]Monitoramento_Base!$A:$O,15,FALSE),0)</f>
        <v>0</v>
      </c>
      <c r="G3244">
        <f>IFERROR(VLOOKUP(A3244,[1]Monitoramento_Base!$A:$P,16,FALSE),0)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IFERROR(VLOOKUP(A3245,[1]Monitoramento_Base!$A:$J,7,FALSE),0)</f>
        <v>339601</v>
      </c>
      <c r="C3245">
        <f>IFERROR(VLOOKUP(A3245,[1]Monitoramento_Base!$A:$J,8,FALSE),0)</f>
        <v>54449253</v>
      </c>
      <c r="D3245">
        <f>IFERROR(VLOOKUP(A3245,[1]Monitoramento_Base!$A:$K,11,FALSE),0)</f>
        <v>345485</v>
      </c>
      <c r="E3245">
        <f>IFERROR(VLOOKUP(A3245,[1]Monitoramento_Base!$A:$L,12,FALSE),0)</f>
        <v>50915185</v>
      </c>
      <c r="F3245">
        <f>IFERROR(VLOOKUP(A3245,[1]Monitoramento_Base!$A:$O,15,FALSE),0)</f>
        <v>224540</v>
      </c>
      <c r="G3245">
        <f>IFERROR(VLOOKUP(A3245,[1]Monitoramento_Base!$A:$P,16,FALSE),0)</f>
        <v>31255350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IFERROR(VLOOKUP(A3246,[1]Monitoramento_Base!$A:$J,7,FALSE),0)</f>
        <v>0</v>
      </c>
      <c r="C3246">
        <f>IFERROR(VLOOKUP(A3246,[1]Monitoramento_Base!$A:$J,8,FALSE),0)</f>
        <v>0</v>
      </c>
      <c r="D3246">
        <f>IFERROR(VLOOKUP(A3246,[1]Monitoramento_Base!$A:$K,11,FALSE),0)</f>
        <v>0</v>
      </c>
      <c r="E3246">
        <f>IFERROR(VLOOKUP(A3246,[1]Monitoramento_Base!$A:$L,12,FALSE),0)</f>
        <v>0</v>
      </c>
      <c r="F3246">
        <f>IFERROR(VLOOKUP(A3246,[1]Monitoramento_Base!$A:$O,15,FALSE),0)</f>
        <v>0</v>
      </c>
      <c r="G3246">
        <f>IFERROR(VLOOKUP(A3246,[1]Monitoramento_Base!$A:$P,16,FALSE),0)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48967</v>
      </c>
      <c r="Q3246">
        <f>IFERROR(VLOOKUP(A3246,[3]Sheet1!$A:$G,5,FALSE),0)</f>
        <v>319924</v>
      </c>
      <c r="R3246">
        <f>IFERROR(VLOOKUP(A3246,[3]Sheet1!$A:$G,6,FALSE),0)</f>
        <v>17460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IFERROR(VLOOKUP(A3247,[1]Monitoramento_Base!$A:$J,7,FALSE),0)</f>
        <v>0</v>
      </c>
      <c r="C3247">
        <f>IFERROR(VLOOKUP(A3247,[1]Monitoramento_Base!$A:$J,8,FALSE),0)</f>
        <v>0</v>
      </c>
      <c r="D3247">
        <f>IFERROR(VLOOKUP(A3247,[1]Monitoramento_Base!$A:$K,11,FALSE),0)</f>
        <v>0</v>
      </c>
      <c r="E3247">
        <f>IFERROR(VLOOKUP(A3247,[1]Monitoramento_Base!$A:$L,12,FALSE),0)</f>
        <v>0</v>
      </c>
      <c r="F3247">
        <f>IFERROR(VLOOKUP(A3247,[1]Monitoramento_Base!$A:$O,15,FALSE),0)</f>
        <v>0</v>
      </c>
      <c r="G3247">
        <f>IFERROR(VLOOKUP(A3247,[1]Monitoramento_Base!$A:$P,16,FALSE),0)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64005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212752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IFERROR(VLOOKUP(A3248,[1]Monitoramento_Base!$A:$J,7,FALSE),0)</f>
        <v>0</v>
      </c>
      <c r="C3248">
        <f>IFERROR(VLOOKUP(A3248,[1]Monitoramento_Base!$A:$J,8,FALSE),0)</f>
        <v>0</v>
      </c>
      <c r="D3248">
        <f>IFERROR(VLOOKUP(A3248,[1]Monitoramento_Base!$A:$K,11,FALSE),0)</f>
        <v>0</v>
      </c>
      <c r="E3248">
        <f>IFERROR(VLOOKUP(A3248,[1]Monitoramento_Base!$A:$L,12,FALSE),0)</f>
        <v>0</v>
      </c>
      <c r="F3248">
        <f>IFERROR(VLOOKUP(A3248,[1]Monitoramento_Base!$A:$O,15,FALSE),0)</f>
        <v>0</v>
      </c>
      <c r="G3248">
        <f>IFERROR(VLOOKUP(A3248,[1]Monitoramento_Base!$A:$P,16,FALSE),0)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61191</v>
      </c>
      <c r="Q3248">
        <f>IFERROR(VLOOKUP(A3248,[3]Sheet1!$A:$G,5,FALSE),0)</f>
        <v>236294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IFERROR(VLOOKUP(A3249,[1]Monitoramento_Base!$A:$J,7,FALSE),0)</f>
        <v>56271</v>
      </c>
      <c r="C3249">
        <f>IFERROR(VLOOKUP(A3249,[1]Monitoramento_Base!$A:$J,8,FALSE),0)</f>
        <v>11119386</v>
      </c>
      <c r="D3249">
        <f>IFERROR(VLOOKUP(A3249,[1]Monitoramento_Base!$A:$K,11,FALSE),0)</f>
        <v>56504</v>
      </c>
      <c r="E3249">
        <f>IFERROR(VLOOKUP(A3249,[1]Monitoramento_Base!$A:$L,12,FALSE),0)</f>
        <v>10173874</v>
      </c>
      <c r="F3249">
        <f>IFERROR(VLOOKUP(A3249,[1]Monitoramento_Base!$A:$O,15,FALSE),0)</f>
        <v>38895</v>
      </c>
      <c r="G3249">
        <f>IFERROR(VLOOKUP(A3249,[1]Monitoramento_Base!$A:$P,16,FALSE),0)</f>
        <v>6511708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IFERROR(VLOOKUP(A3250,[1]Monitoramento_Base!$A:$J,7,FALSE),0)</f>
        <v>96944</v>
      </c>
      <c r="C3250">
        <f>IFERROR(VLOOKUP(A3250,[1]Monitoramento_Base!$A:$J,8,FALSE),0)</f>
        <v>16946502</v>
      </c>
      <c r="D3250">
        <f>IFERROR(VLOOKUP(A3250,[1]Monitoramento_Base!$A:$K,11,FALSE),0)</f>
        <v>106456</v>
      </c>
      <c r="E3250">
        <f>IFERROR(VLOOKUP(A3250,[1]Monitoramento_Base!$A:$L,12,FALSE),0)</f>
        <v>20403240</v>
      </c>
      <c r="F3250">
        <f>IFERROR(VLOOKUP(A3250,[1]Monitoramento_Base!$A:$O,15,FALSE),0)</f>
        <v>83021</v>
      </c>
      <c r="G3250">
        <f>IFERROR(VLOOKUP(A3250,[1]Monitoramento_Base!$A:$P,16,FALSE),0)</f>
        <v>13442526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IFERROR(VLOOKUP(A3251,[1]Monitoramento_Base!$A:$J,7,FALSE),0)</f>
        <v>0</v>
      </c>
      <c r="C3251">
        <f>IFERROR(VLOOKUP(A3251,[1]Monitoramento_Base!$A:$J,8,FALSE),0)</f>
        <v>0</v>
      </c>
      <c r="D3251">
        <f>IFERROR(VLOOKUP(A3251,[1]Monitoramento_Base!$A:$K,11,FALSE),0)</f>
        <v>0</v>
      </c>
      <c r="E3251">
        <f>IFERROR(VLOOKUP(A3251,[1]Monitoramento_Base!$A:$L,12,FALSE),0)</f>
        <v>0</v>
      </c>
      <c r="F3251">
        <f>IFERROR(VLOOKUP(A3251,[1]Monitoramento_Base!$A:$O,15,FALSE),0)</f>
        <v>0</v>
      </c>
      <c r="G3251">
        <f>IFERROR(VLOOKUP(A3251,[1]Monitoramento_Base!$A:$P,16,FALSE),0)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94209</v>
      </c>
      <c r="K3251">
        <f>IFERROR(VLOOKUP(A3251,[2]Sheet1!$A:$I,7,FALSE),0)</f>
        <v>373687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IFERROR(VLOOKUP(A3252,[1]Monitoramento_Base!$A:$J,7,FALSE),0)</f>
        <v>0</v>
      </c>
      <c r="C3252">
        <f>IFERROR(VLOOKUP(A3252,[1]Monitoramento_Base!$A:$J,8,FALSE),0)</f>
        <v>0</v>
      </c>
      <c r="D3252">
        <f>IFERROR(VLOOKUP(A3252,[1]Monitoramento_Base!$A:$K,11,FALSE),0)</f>
        <v>0</v>
      </c>
      <c r="E3252">
        <f>IFERROR(VLOOKUP(A3252,[1]Monitoramento_Base!$A:$L,12,FALSE),0)</f>
        <v>0</v>
      </c>
      <c r="F3252">
        <f>IFERROR(VLOOKUP(A3252,[1]Monitoramento_Base!$A:$O,15,FALSE),0)</f>
        <v>0</v>
      </c>
      <c r="G3252">
        <f>IFERROR(VLOOKUP(A3252,[1]Monitoramento_Base!$A:$P,16,FALSE),0)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156239</v>
      </c>
      <c r="K3252">
        <f>IFERROR(VLOOKUP(A3252,[2]Sheet1!$A:$I,7,FALSE),0)</f>
        <v>728973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IFERROR(VLOOKUP(A3253,[1]Monitoramento_Base!$A:$J,7,FALSE),0)</f>
        <v>0</v>
      </c>
      <c r="C3253">
        <f>IFERROR(VLOOKUP(A3253,[1]Monitoramento_Base!$A:$J,8,FALSE),0)</f>
        <v>0</v>
      </c>
      <c r="D3253">
        <f>IFERROR(VLOOKUP(A3253,[1]Monitoramento_Base!$A:$K,11,FALSE),0)</f>
        <v>0</v>
      </c>
      <c r="E3253">
        <f>IFERROR(VLOOKUP(A3253,[1]Monitoramento_Base!$A:$L,12,FALSE),0)</f>
        <v>0</v>
      </c>
      <c r="F3253">
        <f>IFERROR(VLOOKUP(A3253,[1]Monitoramento_Base!$A:$O,15,FALSE),0)</f>
        <v>0</v>
      </c>
      <c r="G3253">
        <f>IFERROR(VLOOKUP(A3253,[1]Monitoramento_Base!$A:$P,16,FALSE),0)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IFERROR(VLOOKUP(A3254,[1]Monitoramento_Base!$A:$J,7,FALSE),0)</f>
        <v>0</v>
      </c>
      <c r="C3254">
        <f>IFERROR(VLOOKUP(A3254,[1]Monitoramento_Base!$A:$J,8,FALSE),0)</f>
        <v>0</v>
      </c>
      <c r="D3254">
        <f>IFERROR(VLOOKUP(A3254,[1]Monitoramento_Base!$A:$K,11,FALSE),0)</f>
        <v>0</v>
      </c>
      <c r="E3254">
        <f>IFERROR(VLOOKUP(A3254,[1]Monitoramento_Base!$A:$L,12,FALSE),0)</f>
        <v>0</v>
      </c>
      <c r="F3254">
        <f>IFERROR(VLOOKUP(A3254,[1]Monitoramento_Base!$A:$O,15,FALSE),0)</f>
        <v>0</v>
      </c>
      <c r="G3254">
        <f>IFERROR(VLOOKUP(A3254,[1]Monitoramento_Base!$A:$P,16,FALSE),0)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IFERROR(VLOOKUP(A3255,[1]Monitoramento_Base!$A:$J,7,FALSE),0)</f>
        <v>0</v>
      </c>
      <c r="C3255">
        <f>IFERROR(VLOOKUP(A3255,[1]Monitoramento_Base!$A:$J,8,FALSE),0)</f>
        <v>33677532</v>
      </c>
      <c r="D3255">
        <f>IFERROR(VLOOKUP(A3255,[1]Monitoramento_Base!$A:$K,11,FALSE),0)</f>
        <v>0</v>
      </c>
      <c r="E3255">
        <f>IFERROR(VLOOKUP(A3255,[1]Monitoramento_Base!$A:$L,12,FALSE),0)</f>
        <v>32591160</v>
      </c>
      <c r="F3255">
        <f>IFERROR(VLOOKUP(A3255,[1]Monitoramento_Base!$A:$O,15,FALSE),0)</f>
        <v>0</v>
      </c>
      <c r="G3255">
        <f>IFERROR(VLOOKUP(A3255,[1]Monitoramento_Base!$A:$P,16,FALSE),0)</f>
        <v>21727440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429480</v>
      </c>
      <c r="Q3255">
        <f>IFERROR(VLOOKUP(A3255,[3]Sheet1!$A:$G,5,FALSE),0)</f>
        <v>2226911</v>
      </c>
      <c r="R3255">
        <f>IFERROR(VLOOKUP(A3255,[3]Sheet1!$A:$G,6,FALSE),0)</f>
        <v>301030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IFERROR(VLOOKUP(A3256,[1]Monitoramento_Base!$A:$J,7,FALSE),0)</f>
        <v>38734</v>
      </c>
      <c r="C3256">
        <f>IFERROR(VLOOKUP(A3256,[1]Monitoramento_Base!$A:$J,8,FALSE),0)</f>
        <v>20614362</v>
      </c>
      <c r="D3256">
        <f>IFERROR(VLOOKUP(A3256,[1]Monitoramento_Base!$A:$K,11,FALSE),0)</f>
        <v>48319</v>
      </c>
      <c r="E3256">
        <f>IFERROR(VLOOKUP(A3256,[1]Monitoramento_Base!$A:$L,12,FALSE),0)</f>
        <v>21269193</v>
      </c>
      <c r="F3256">
        <f>IFERROR(VLOOKUP(A3256,[1]Monitoramento_Base!$A:$O,15,FALSE),0)</f>
        <v>28759</v>
      </c>
      <c r="G3256">
        <f>IFERROR(VLOOKUP(A3256,[1]Monitoramento_Base!$A:$P,16,FALSE),0)</f>
        <v>16129701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IFERROR(VLOOKUP(A3257,[1]Monitoramento_Base!$A:$J,7,FALSE),0)</f>
        <v>0</v>
      </c>
      <c r="C3257">
        <f>IFERROR(VLOOKUP(A3257,[1]Monitoramento_Base!$A:$J,8,FALSE),0)</f>
        <v>543616</v>
      </c>
      <c r="D3257">
        <f>IFERROR(VLOOKUP(A3257,[1]Monitoramento_Base!$A:$K,11,FALSE),0)</f>
        <v>0</v>
      </c>
      <c r="E3257">
        <f>IFERROR(VLOOKUP(A3257,[1]Monitoramento_Base!$A:$L,12,FALSE),0)</f>
        <v>526080</v>
      </c>
      <c r="F3257">
        <f>IFERROR(VLOOKUP(A3257,[1]Monitoramento_Base!$A:$O,15,FALSE),0)</f>
        <v>0</v>
      </c>
      <c r="G3257">
        <f>IFERROR(VLOOKUP(A3257,[1]Monitoramento_Base!$A:$P,16,FALSE),0)</f>
        <v>350720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302256</v>
      </c>
      <c r="Q3257">
        <f>IFERROR(VLOOKUP(A3257,[3]Sheet1!$A:$G,5,FALSE),0)</f>
        <v>3055057</v>
      </c>
      <c r="R3257">
        <f>IFERROR(VLOOKUP(A3257,[3]Sheet1!$A:$G,6,FALSE),0)</f>
        <v>75380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IFERROR(VLOOKUP(A3258,[1]Monitoramento_Base!$A:$J,7,FALSE),0)</f>
        <v>0</v>
      </c>
      <c r="C3258">
        <f>IFERROR(VLOOKUP(A3258,[1]Monitoramento_Base!$A:$J,8,FALSE),0)</f>
        <v>0</v>
      </c>
      <c r="D3258">
        <f>IFERROR(VLOOKUP(A3258,[1]Monitoramento_Base!$A:$K,11,FALSE),0)</f>
        <v>0</v>
      </c>
      <c r="E3258">
        <f>IFERROR(VLOOKUP(A3258,[1]Monitoramento_Base!$A:$L,12,FALSE),0)</f>
        <v>0</v>
      </c>
      <c r="F3258">
        <f>IFERROR(VLOOKUP(A3258,[1]Monitoramento_Base!$A:$O,15,FALSE),0)</f>
        <v>0</v>
      </c>
      <c r="G3258">
        <f>IFERROR(VLOOKUP(A3258,[1]Monitoramento_Base!$A:$P,16,FALSE),0)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IFERROR(VLOOKUP(A3259,[1]Monitoramento_Base!$A:$J,7,FALSE),0)</f>
        <v>0</v>
      </c>
      <c r="C3259">
        <f>IFERROR(VLOOKUP(A3259,[1]Monitoramento_Base!$A:$J,8,FALSE),0)</f>
        <v>0</v>
      </c>
      <c r="D3259">
        <f>IFERROR(VLOOKUP(A3259,[1]Monitoramento_Base!$A:$K,11,FALSE),0)</f>
        <v>0</v>
      </c>
      <c r="E3259">
        <f>IFERROR(VLOOKUP(A3259,[1]Monitoramento_Base!$A:$L,12,FALSE),0)</f>
        <v>0</v>
      </c>
      <c r="F3259">
        <f>IFERROR(VLOOKUP(A3259,[1]Monitoramento_Base!$A:$O,15,FALSE),0)</f>
        <v>0</v>
      </c>
      <c r="G3259">
        <f>IFERROR(VLOOKUP(A3259,[1]Monitoramento_Base!$A:$P,16,FALSE),0)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IFERROR(VLOOKUP(A3260,[1]Monitoramento_Base!$A:$J,7,FALSE),0)</f>
        <v>0</v>
      </c>
      <c r="C3260">
        <f>IFERROR(VLOOKUP(A3260,[1]Monitoramento_Base!$A:$J,8,FALSE),0)</f>
        <v>0</v>
      </c>
      <c r="D3260">
        <f>IFERROR(VLOOKUP(A3260,[1]Monitoramento_Base!$A:$K,11,FALSE),0)</f>
        <v>0</v>
      </c>
      <c r="E3260">
        <f>IFERROR(VLOOKUP(A3260,[1]Monitoramento_Base!$A:$L,12,FALSE),0)</f>
        <v>0</v>
      </c>
      <c r="F3260">
        <f>IFERROR(VLOOKUP(A3260,[1]Monitoramento_Base!$A:$O,15,FALSE),0)</f>
        <v>0</v>
      </c>
      <c r="G3260">
        <f>IFERROR(VLOOKUP(A3260,[1]Monitoramento_Base!$A:$P,16,FALSE),0)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IFERROR(VLOOKUP(A3261,[1]Monitoramento_Base!$A:$J,7,FALSE),0)</f>
        <v>0</v>
      </c>
      <c r="C3261">
        <f>IFERROR(VLOOKUP(A3261,[1]Monitoramento_Base!$A:$J,8,FALSE),0)</f>
        <v>0</v>
      </c>
      <c r="D3261">
        <f>IFERROR(VLOOKUP(A3261,[1]Monitoramento_Base!$A:$K,11,FALSE),0)</f>
        <v>0</v>
      </c>
      <c r="E3261">
        <f>IFERROR(VLOOKUP(A3261,[1]Monitoramento_Base!$A:$L,12,FALSE),0)</f>
        <v>0</v>
      </c>
      <c r="F3261">
        <f>IFERROR(VLOOKUP(A3261,[1]Monitoramento_Base!$A:$O,15,FALSE),0)</f>
        <v>0</v>
      </c>
      <c r="G3261">
        <f>IFERROR(VLOOKUP(A3261,[1]Monitoramento_Base!$A:$P,16,FALSE),0)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IFERROR(VLOOKUP(A3262,[1]Monitoramento_Base!$A:$J,7,FALSE),0)</f>
        <v>0</v>
      </c>
      <c r="C3262">
        <f>IFERROR(VLOOKUP(A3262,[1]Monitoramento_Base!$A:$J,8,FALSE),0)</f>
        <v>0</v>
      </c>
      <c r="D3262">
        <f>IFERROR(VLOOKUP(A3262,[1]Monitoramento_Base!$A:$K,11,FALSE),0)</f>
        <v>0</v>
      </c>
      <c r="E3262">
        <f>IFERROR(VLOOKUP(A3262,[1]Monitoramento_Base!$A:$L,12,FALSE),0)</f>
        <v>0</v>
      </c>
      <c r="F3262">
        <f>IFERROR(VLOOKUP(A3262,[1]Monitoramento_Base!$A:$O,15,FALSE),0)</f>
        <v>0</v>
      </c>
      <c r="G3262">
        <f>IFERROR(VLOOKUP(A3262,[1]Monitoramento_Base!$A:$P,16,FALSE),0)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95878</v>
      </c>
      <c r="K3262">
        <f>IFERROR(VLOOKUP(A3262,[2]Sheet1!$A:$I,7,FALSE),0)</f>
        <v>493846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IFERROR(VLOOKUP(A3263,[1]Monitoramento_Base!$A:$J,7,FALSE),0)</f>
        <v>0</v>
      </c>
      <c r="C3263">
        <f>IFERROR(VLOOKUP(A3263,[1]Monitoramento_Base!$A:$J,8,FALSE),0)</f>
        <v>221266096</v>
      </c>
      <c r="D3263">
        <f>IFERROR(VLOOKUP(A3263,[1]Monitoramento_Base!$A:$K,11,FALSE),0)</f>
        <v>0</v>
      </c>
      <c r="E3263">
        <f>IFERROR(VLOOKUP(A3263,[1]Monitoramento_Base!$A:$L,12,FALSE),0)</f>
        <v>214128480</v>
      </c>
      <c r="F3263">
        <f>IFERROR(VLOOKUP(A3263,[1]Monitoramento_Base!$A:$O,15,FALSE),0)</f>
        <v>0</v>
      </c>
      <c r="G3263">
        <f>IFERROR(VLOOKUP(A3263,[1]Monitoramento_Base!$A:$P,16,FALSE),0)</f>
        <v>142752320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IFERROR(VLOOKUP(A3264,[1]Monitoramento_Base!$A:$J,7,FALSE),0)</f>
        <v>0</v>
      </c>
      <c r="C3264">
        <f>IFERROR(VLOOKUP(A3264,[1]Monitoramento_Base!$A:$J,8,FALSE),0)</f>
        <v>5434624539</v>
      </c>
      <c r="D3264">
        <f>IFERROR(VLOOKUP(A3264,[1]Monitoramento_Base!$A:$K,11,FALSE),0)</f>
        <v>0</v>
      </c>
      <c r="E3264">
        <f>IFERROR(VLOOKUP(A3264,[1]Monitoramento_Base!$A:$L,12,FALSE),0)</f>
        <v>5259314070</v>
      </c>
      <c r="F3264">
        <f>IFERROR(VLOOKUP(A3264,[1]Monitoramento_Base!$A:$O,15,FALSE),0)</f>
        <v>0</v>
      </c>
      <c r="G3264">
        <f>IFERROR(VLOOKUP(A3264,[1]Monitoramento_Base!$A:$P,16,FALSE),0)</f>
        <v>3506209380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435162</v>
      </c>
      <c r="Q3264">
        <f>IFERROR(VLOOKUP(A3264,[3]Sheet1!$A:$G,5,FALSE),0)</f>
        <v>5120232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IFERROR(VLOOKUP(A3265,[1]Monitoramento_Base!$A:$J,7,FALSE),0)</f>
        <v>0</v>
      </c>
      <c r="C3265">
        <f>IFERROR(VLOOKUP(A3265,[1]Monitoramento_Base!$A:$J,8,FALSE),0)</f>
        <v>36722383</v>
      </c>
      <c r="D3265">
        <f>IFERROR(VLOOKUP(A3265,[1]Monitoramento_Base!$A:$K,11,FALSE),0)</f>
        <v>0</v>
      </c>
      <c r="E3265">
        <f>IFERROR(VLOOKUP(A3265,[1]Monitoramento_Base!$A:$L,12,FALSE),0)</f>
        <v>35537790</v>
      </c>
      <c r="F3265">
        <f>IFERROR(VLOOKUP(A3265,[1]Monitoramento_Base!$A:$O,15,FALSE),0)</f>
        <v>0</v>
      </c>
      <c r="G3265">
        <f>IFERROR(VLOOKUP(A3265,[1]Monitoramento_Base!$A:$P,16,FALSE),0)</f>
        <v>23691860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IFERROR(VLOOKUP(A3266,[1]Monitoramento_Base!$A:$J,7,FALSE),0)</f>
        <v>0</v>
      </c>
      <c r="C3266">
        <f>IFERROR(VLOOKUP(A3266,[1]Monitoramento_Base!$A:$J,8,FALSE),0)</f>
        <v>0</v>
      </c>
      <c r="D3266">
        <f>IFERROR(VLOOKUP(A3266,[1]Monitoramento_Base!$A:$K,11,FALSE),0)</f>
        <v>0</v>
      </c>
      <c r="E3266">
        <f>IFERROR(VLOOKUP(A3266,[1]Monitoramento_Base!$A:$L,12,FALSE),0)</f>
        <v>0</v>
      </c>
      <c r="F3266">
        <f>IFERROR(VLOOKUP(A3266,[1]Monitoramento_Base!$A:$O,15,FALSE),0)</f>
        <v>0</v>
      </c>
      <c r="G3266">
        <f>IFERROR(VLOOKUP(A3266,[1]Monitoramento_Base!$A:$P,16,FALSE),0)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IFERROR(VLOOKUP(A3267,[1]Monitoramento_Base!$A:$J,7,FALSE),0)</f>
        <v>0</v>
      </c>
      <c r="C3267">
        <f>IFERROR(VLOOKUP(A3267,[1]Monitoramento_Base!$A:$J,8,FALSE),0)</f>
        <v>0</v>
      </c>
      <c r="D3267">
        <f>IFERROR(VLOOKUP(A3267,[1]Monitoramento_Base!$A:$K,11,FALSE),0)</f>
        <v>0</v>
      </c>
      <c r="E3267">
        <f>IFERROR(VLOOKUP(A3267,[1]Monitoramento_Base!$A:$L,12,FALSE),0)</f>
        <v>0</v>
      </c>
      <c r="F3267">
        <f>IFERROR(VLOOKUP(A3267,[1]Monitoramento_Base!$A:$O,15,FALSE),0)</f>
        <v>0</v>
      </c>
      <c r="G3267">
        <f>IFERROR(VLOOKUP(A3267,[1]Monitoramento_Base!$A:$P,16,FALSE),0)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66442</v>
      </c>
      <c r="K3267">
        <f>IFERROR(VLOOKUP(A3267,[2]Sheet1!$A:$I,7,FALSE),0)</f>
        <v>408432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IFERROR(VLOOKUP(A3268,[1]Monitoramento_Base!$A:$J,7,FALSE),0)</f>
        <v>0</v>
      </c>
      <c r="C3268">
        <f>IFERROR(VLOOKUP(A3268,[1]Monitoramento_Base!$A:$J,8,FALSE),0)</f>
        <v>0</v>
      </c>
      <c r="D3268">
        <f>IFERROR(VLOOKUP(A3268,[1]Monitoramento_Base!$A:$K,11,FALSE),0)</f>
        <v>0</v>
      </c>
      <c r="E3268">
        <f>IFERROR(VLOOKUP(A3268,[1]Monitoramento_Base!$A:$L,12,FALSE),0)</f>
        <v>0</v>
      </c>
      <c r="F3268">
        <f>IFERROR(VLOOKUP(A3268,[1]Monitoramento_Base!$A:$O,15,FALSE),0)</f>
        <v>0</v>
      </c>
      <c r="G3268">
        <f>IFERROR(VLOOKUP(A3268,[1]Monitoramento_Base!$A:$P,16,FALSE),0)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IFERROR(VLOOKUP(A3269,[1]Monitoramento_Base!$A:$J,7,FALSE),0)</f>
        <v>0</v>
      </c>
      <c r="C3269">
        <f>IFERROR(VLOOKUP(A3269,[1]Monitoramento_Base!$A:$J,8,FALSE),0)</f>
        <v>0</v>
      </c>
      <c r="D3269">
        <f>IFERROR(VLOOKUP(A3269,[1]Monitoramento_Base!$A:$K,11,FALSE),0)</f>
        <v>0</v>
      </c>
      <c r="E3269">
        <f>IFERROR(VLOOKUP(A3269,[1]Monitoramento_Base!$A:$L,12,FALSE),0)</f>
        <v>0</v>
      </c>
      <c r="F3269">
        <f>IFERROR(VLOOKUP(A3269,[1]Monitoramento_Base!$A:$O,15,FALSE),0)</f>
        <v>0</v>
      </c>
      <c r="G3269">
        <f>IFERROR(VLOOKUP(A3269,[1]Monitoramento_Base!$A:$P,16,FALSE),0)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IFERROR(VLOOKUP(A3270,[1]Monitoramento_Base!$A:$J,7,FALSE),0)</f>
        <v>0</v>
      </c>
      <c r="C3270">
        <f>IFERROR(VLOOKUP(A3270,[1]Monitoramento_Base!$A:$J,8,FALSE),0)</f>
        <v>2352404</v>
      </c>
      <c r="D3270">
        <f>IFERROR(VLOOKUP(A3270,[1]Monitoramento_Base!$A:$K,11,FALSE),0)</f>
        <v>0</v>
      </c>
      <c r="E3270">
        <f>IFERROR(VLOOKUP(A3270,[1]Monitoramento_Base!$A:$L,12,FALSE),0)</f>
        <v>2276520</v>
      </c>
      <c r="F3270">
        <f>IFERROR(VLOOKUP(A3270,[1]Monitoramento_Base!$A:$O,15,FALSE),0)</f>
        <v>0</v>
      </c>
      <c r="G3270">
        <f>IFERROR(VLOOKUP(A3270,[1]Monitoramento_Base!$A:$P,16,FALSE),0)</f>
        <v>1517680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IFERROR(VLOOKUP(A3271,[1]Monitoramento_Base!$A:$J,7,FALSE),0)</f>
        <v>63960</v>
      </c>
      <c r="C3271">
        <f>IFERROR(VLOOKUP(A3271,[1]Monitoramento_Base!$A:$J,8,FALSE),0)</f>
        <v>27367851</v>
      </c>
      <c r="D3271">
        <f>IFERROR(VLOOKUP(A3271,[1]Monitoramento_Base!$A:$K,11,FALSE),0)</f>
        <v>69035</v>
      </c>
      <c r="E3271">
        <f>IFERROR(VLOOKUP(A3271,[1]Monitoramento_Base!$A:$L,12,FALSE),0)</f>
        <v>25466321</v>
      </c>
      <c r="F3271">
        <f>IFERROR(VLOOKUP(A3271,[1]Monitoramento_Base!$A:$O,15,FALSE),0)</f>
        <v>43933</v>
      </c>
      <c r="G3271">
        <f>IFERROR(VLOOKUP(A3271,[1]Monitoramento_Base!$A:$P,16,FALSE),0)</f>
        <v>15139088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IFERROR(VLOOKUP(A3272,[1]Monitoramento_Base!$A:$J,7,FALSE),0)</f>
        <v>0</v>
      </c>
      <c r="C3272">
        <f>IFERROR(VLOOKUP(A3272,[1]Monitoramento_Base!$A:$J,8,FALSE),0)</f>
        <v>27741714</v>
      </c>
      <c r="D3272">
        <f>IFERROR(VLOOKUP(A3272,[1]Monitoramento_Base!$A:$K,11,FALSE),0)</f>
        <v>0</v>
      </c>
      <c r="E3272">
        <f>IFERROR(VLOOKUP(A3272,[1]Monitoramento_Base!$A:$L,12,FALSE),0)</f>
        <v>26846820</v>
      </c>
      <c r="F3272">
        <f>IFERROR(VLOOKUP(A3272,[1]Monitoramento_Base!$A:$O,15,FALSE),0)</f>
        <v>0</v>
      </c>
      <c r="G3272">
        <f>IFERROR(VLOOKUP(A3272,[1]Monitoramento_Base!$A:$P,16,FALSE),0)</f>
        <v>17897880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62395</v>
      </c>
      <c r="K3272">
        <f>IFERROR(VLOOKUP(A3272,[2]Sheet1!$A:$I,7,FALSE),0)</f>
        <v>1343766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IFERROR(VLOOKUP(A3273,[1]Monitoramento_Base!$A:$J,7,FALSE),0)</f>
        <v>0</v>
      </c>
      <c r="C3273">
        <f>IFERROR(VLOOKUP(A3273,[1]Monitoramento_Base!$A:$J,8,FALSE),0)</f>
        <v>9765</v>
      </c>
      <c r="D3273">
        <f>IFERROR(VLOOKUP(A3273,[1]Monitoramento_Base!$A:$K,11,FALSE),0)</f>
        <v>0</v>
      </c>
      <c r="E3273">
        <f>IFERROR(VLOOKUP(A3273,[1]Monitoramento_Base!$A:$L,12,FALSE),0)</f>
        <v>9450</v>
      </c>
      <c r="F3273">
        <f>IFERROR(VLOOKUP(A3273,[1]Monitoramento_Base!$A:$O,15,FALSE),0)</f>
        <v>0</v>
      </c>
      <c r="G3273">
        <f>IFERROR(VLOOKUP(A3273,[1]Monitoramento_Base!$A:$P,16,FALSE),0)</f>
        <v>6300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IFERROR(VLOOKUP(A3274,[1]Monitoramento_Base!$A:$J,7,FALSE),0)</f>
        <v>0</v>
      </c>
      <c r="C3274">
        <f>IFERROR(VLOOKUP(A3274,[1]Monitoramento_Base!$A:$J,8,FALSE),0)</f>
        <v>0</v>
      </c>
      <c r="D3274">
        <f>IFERROR(VLOOKUP(A3274,[1]Monitoramento_Base!$A:$K,11,FALSE),0)</f>
        <v>0</v>
      </c>
      <c r="E3274">
        <f>IFERROR(VLOOKUP(A3274,[1]Monitoramento_Base!$A:$L,12,FALSE),0)</f>
        <v>0</v>
      </c>
      <c r="F3274">
        <f>IFERROR(VLOOKUP(A3274,[1]Monitoramento_Base!$A:$O,15,FALSE),0)</f>
        <v>0</v>
      </c>
      <c r="G3274">
        <f>IFERROR(VLOOKUP(A3274,[1]Monitoramento_Base!$A:$P,16,FALSE),0)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IFERROR(VLOOKUP(A3275,[1]Monitoramento_Base!$A:$J,7,FALSE),0)</f>
        <v>0</v>
      </c>
      <c r="C3275">
        <f>IFERROR(VLOOKUP(A3275,[1]Monitoramento_Base!$A:$J,8,FALSE),0)</f>
        <v>0</v>
      </c>
      <c r="D3275">
        <f>IFERROR(VLOOKUP(A3275,[1]Monitoramento_Base!$A:$K,11,FALSE),0)</f>
        <v>0</v>
      </c>
      <c r="E3275">
        <f>IFERROR(VLOOKUP(A3275,[1]Monitoramento_Base!$A:$L,12,FALSE),0)</f>
        <v>0</v>
      </c>
      <c r="F3275">
        <f>IFERROR(VLOOKUP(A3275,[1]Monitoramento_Base!$A:$O,15,FALSE),0)</f>
        <v>0</v>
      </c>
      <c r="G3275">
        <f>IFERROR(VLOOKUP(A3275,[1]Monitoramento_Base!$A:$P,16,FALSE),0)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IFERROR(VLOOKUP(A3276,[1]Monitoramento_Base!$A:$J,7,FALSE),0)</f>
        <v>0</v>
      </c>
      <c r="C3276">
        <f>IFERROR(VLOOKUP(A3276,[1]Monitoramento_Base!$A:$J,8,FALSE),0)</f>
        <v>6265255</v>
      </c>
      <c r="D3276">
        <f>IFERROR(VLOOKUP(A3276,[1]Monitoramento_Base!$A:$K,11,FALSE),0)</f>
        <v>0</v>
      </c>
      <c r="E3276">
        <f>IFERROR(VLOOKUP(A3276,[1]Monitoramento_Base!$A:$L,12,FALSE),0)</f>
        <v>6063150</v>
      </c>
      <c r="F3276">
        <f>IFERROR(VLOOKUP(A3276,[1]Monitoramento_Base!$A:$O,15,FALSE),0)</f>
        <v>0</v>
      </c>
      <c r="G3276">
        <f>IFERROR(VLOOKUP(A3276,[1]Monitoramento_Base!$A:$P,16,FALSE),0)</f>
        <v>4042100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39593</v>
      </c>
      <c r="K3276">
        <f>IFERROR(VLOOKUP(A3276,[2]Sheet1!$A:$I,7,FALSE),0)</f>
        <v>147800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IFERROR(VLOOKUP(A3277,[1]Monitoramento_Base!$A:$J,7,FALSE),0)</f>
        <v>45206</v>
      </c>
      <c r="C3277">
        <f>IFERROR(VLOOKUP(A3277,[1]Monitoramento_Base!$A:$J,8,FALSE),0)</f>
        <v>6974964</v>
      </c>
      <c r="D3277">
        <f>IFERROR(VLOOKUP(A3277,[1]Monitoramento_Base!$A:$K,11,FALSE),0)</f>
        <v>48192</v>
      </c>
      <c r="E3277">
        <f>IFERROR(VLOOKUP(A3277,[1]Monitoramento_Base!$A:$L,12,FALSE),0)</f>
        <v>7904014</v>
      </c>
      <c r="F3277">
        <f>IFERROR(VLOOKUP(A3277,[1]Monitoramento_Base!$A:$O,15,FALSE),0)</f>
        <v>29903</v>
      </c>
      <c r="G3277">
        <f>IFERROR(VLOOKUP(A3277,[1]Monitoramento_Base!$A:$P,16,FALSE),0)</f>
        <v>6207779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IFERROR(VLOOKUP(A3278,[1]Monitoramento_Base!$A:$J,7,FALSE),0)</f>
        <v>0</v>
      </c>
      <c r="C3278">
        <f>IFERROR(VLOOKUP(A3278,[1]Monitoramento_Base!$A:$J,8,FALSE),0)</f>
        <v>0</v>
      </c>
      <c r="D3278">
        <f>IFERROR(VLOOKUP(A3278,[1]Monitoramento_Base!$A:$K,11,FALSE),0)</f>
        <v>0</v>
      </c>
      <c r="E3278">
        <f>IFERROR(VLOOKUP(A3278,[1]Monitoramento_Base!$A:$L,12,FALSE),0)</f>
        <v>0</v>
      </c>
      <c r="F3278">
        <f>IFERROR(VLOOKUP(A3278,[1]Monitoramento_Base!$A:$O,15,FALSE),0)</f>
        <v>0</v>
      </c>
      <c r="G3278">
        <f>IFERROR(VLOOKUP(A3278,[1]Monitoramento_Base!$A:$P,16,FALSE),0)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IFERROR(VLOOKUP(A3279,[1]Monitoramento_Base!$A:$J,7,FALSE),0)</f>
        <v>0</v>
      </c>
      <c r="C3279">
        <f>IFERROR(VLOOKUP(A3279,[1]Monitoramento_Base!$A:$J,8,FALSE),0)</f>
        <v>0</v>
      </c>
      <c r="D3279">
        <f>IFERROR(VLOOKUP(A3279,[1]Monitoramento_Base!$A:$K,11,FALSE),0)</f>
        <v>0</v>
      </c>
      <c r="E3279">
        <f>IFERROR(VLOOKUP(A3279,[1]Monitoramento_Base!$A:$L,12,FALSE),0)</f>
        <v>0</v>
      </c>
      <c r="F3279">
        <f>IFERROR(VLOOKUP(A3279,[1]Monitoramento_Base!$A:$O,15,FALSE),0)</f>
        <v>0</v>
      </c>
      <c r="G3279">
        <f>IFERROR(VLOOKUP(A3279,[1]Monitoramento_Base!$A:$P,16,FALSE),0)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IFERROR(VLOOKUP(A3280,[1]Monitoramento_Base!$A:$J,7,FALSE),0)</f>
        <v>0</v>
      </c>
      <c r="C3280">
        <f>IFERROR(VLOOKUP(A3280,[1]Monitoramento_Base!$A:$J,8,FALSE),0)</f>
        <v>25717135</v>
      </c>
      <c r="D3280">
        <f>IFERROR(VLOOKUP(A3280,[1]Monitoramento_Base!$A:$K,11,FALSE),0)</f>
        <v>0</v>
      </c>
      <c r="E3280">
        <f>IFERROR(VLOOKUP(A3280,[1]Monitoramento_Base!$A:$L,12,FALSE),0)</f>
        <v>24887550</v>
      </c>
      <c r="F3280">
        <f>IFERROR(VLOOKUP(A3280,[1]Monitoramento_Base!$A:$O,15,FALSE),0)</f>
        <v>0</v>
      </c>
      <c r="G3280">
        <f>IFERROR(VLOOKUP(A3280,[1]Monitoramento_Base!$A:$P,16,FALSE),0)</f>
        <v>16591700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77376</v>
      </c>
      <c r="K3280">
        <f>IFERROR(VLOOKUP(A3280,[2]Sheet1!$A:$I,7,FALSE),0)</f>
        <v>698465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IFERROR(VLOOKUP(A3281,[1]Monitoramento_Base!$A:$J,7,FALSE),0)</f>
        <v>0</v>
      </c>
      <c r="C3281">
        <f>IFERROR(VLOOKUP(A3281,[1]Monitoramento_Base!$A:$J,8,FALSE),0)</f>
        <v>0</v>
      </c>
      <c r="D3281">
        <f>IFERROR(VLOOKUP(A3281,[1]Monitoramento_Base!$A:$K,11,FALSE),0)</f>
        <v>0</v>
      </c>
      <c r="E3281">
        <f>IFERROR(VLOOKUP(A3281,[1]Monitoramento_Base!$A:$L,12,FALSE),0)</f>
        <v>0</v>
      </c>
      <c r="F3281">
        <f>IFERROR(VLOOKUP(A3281,[1]Monitoramento_Base!$A:$O,15,FALSE),0)</f>
        <v>0</v>
      </c>
      <c r="G3281">
        <f>IFERROR(VLOOKUP(A3281,[1]Monitoramento_Base!$A:$P,16,FALSE),0)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IFERROR(VLOOKUP(A3282,[1]Monitoramento_Base!$A:$J,7,FALSE),0)</f>
        <v>0</v>
      </c>
      <c r="C3282">
        <f>IFERROR(VLOOKUP(A3282,[1]Monitoramento_Base!$A:$J,8,FALSE),0)</f>
        <v>0</v>
      </c>
      <c r="D3282">
        <f>IFERROR(VLOOKUP(A3282,[1]Monitoramento_Base!$A:$K,11,FALSE),0)</f>
        <v>0</v>
      </c>
      <c r="E3282">
        <f>IFERROR(VLOOKUP(A3282,[1]Monitoramento_Base!$A:$L,12,FALSE),0)</f>
        <v>0</v>
      </c>
      <c r="F3282">
        <f>IFERROR(VLOOKUP(A3282,[1]Monitoramento_Base!$A:$O,15,FALSE),0)</f>
        <v>0</v>
      </c>
      <c r="G3282">
        <f>IFERROR(VLOOKUP(A3282,[1]Monitoramento_Base!$A:$P,16,FALSE),0)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IFERROR(VLOOKUP(A3283,[1]Monitoramento_Base!$A:$J,7,FALSE),0)</f>
        <v>0</v>
      </c>
      <c r="C3283">
        <f>IFERROR(VLOOKUP(A3283,[1]Monitoramento_Base!$A:$J,8,FALSE),0)</f>
        <v>926621</v>
      </c>
      <c r="D3283">
        <f>IFERROR(VLOOKUP(A3283,[1]Monitoramento_Base!$A:$K,11,FALSE),0)</f>
        <v>0</v>
      </c>
      <c r="E3283">
        <f>IFERROR(VLOOKUP(A3283,[1]Monitoramento_Base!$A:$L,12,FALSE),0)</f>
        <v>896730</v>
      </c>
      <c r="F3283">
        <f>IFERROR(VLOOKUP(A3283,[1]Monitoramento_Base!$A:$O,15,FALSE),0)</f>
        <v>0</v>
      </c>
      <c r="G3283">
        <f>IFERROR(VLOOKUP(A3283,[1]Monitoramento_Base!$A:$P,16,FALSE),0)</f>
        <v>597820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IFERROR(VLOOKUP(A3284,[1]Monitoramento_Base!$A:$J,7,FALSE),0)</f>
        <v>0</v>
      </c>
      <c r="C3284">
        <f>IFERROR(VLOOKUP(A3284,[1]Monitoramento_Base!$A:$J,8,FALSE),0)</f>
        <v>226381995</v>
      </c>
      <c r="D3284">
        <f>IFERROR(VLOOKUP(A3284,[1]Monitoramento_Base!$A:$K,11,FALSE),0)</f>
        <v>0</v>
      </c>
      <c r="E3284">
        <f>IFERROR(VLOOKUP(A3284,[1]Monitoramento_Base!$A:$L,12,FALSE),0)</f>
        <v>219079350</v>
      </c>
      <c r="F3284">
        <f>IFERROR(VLOOKUP(A3284,[1]Monitoramento_Base!$A:$O,15,FALSE),0)</f>
        <v>0</v>
      </c>
      <c r="G3284">
        <f>IFERROR(VLOOKUP(A3284,[1]Monitoramento_Base!$A:$P,16,FALSE),0)</f>
        <v>146052900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756028</v>
      </c>
      <c r="K3284">
        <f>IFERROR(VLOOKUP(A3284,[2]Sheet1!$A:$I,7,FALSE),0)</f>
        <v>1684424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IFERROR(VLOOKUP(A3285,[1]Monitoramento_Base!$A:$J,7,FALSE),0)</f>
        <v>82075</v>
      </c>
      <c r="C3285">
        <f>IFERROR(VLOOKUP(A3285,[1]Monitoramento_Base!$A:$J,8,FALSE),0)</f>
        <v>19797335</v>
      </c>
      <c r="D3285">
        <f>IFERROR(VLOOKUP(A3285,[1]Monitoramento_Base!$A:$K,11,FALSE),0)</f>
        <v>62946</v>
      </c>
      <c r="E3285">
        <f>IFERROR(VLOOKUP(A3285,[1]Monitoramento_Base!$A:$L,12,FALSE),0)</f>
        <v>17570618</v>
      </c>
      <c r="F3285">
        <f>IFERROR(VLOOKUP(A3285,[1]Monitoramento_Base!$A:$O,15,FALSE),0)</f>
        <v>72281</v>
      </c>
      <c r="G3285">
        <f>IFERROR(VLOOKUP(A3285,[1]Monitoramento_Base!$A:$P,16,FALSE),0)</f>
        <v>11196176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IFERROR(VLOOKUP(A3286,[1]Monitoramento_Base!$A:$J,7,FALSE),0)</f>
        <v>0</v>
      </c>
      <c r="C3286">
        <f>IFERROR(VLOOKUP(A3286,[1]Monitoramento_Base!$A:$J,8,FALSE),0)</f>
        <v>0</v>
      </c>
      <c r="D3286">
        <f>IFERROR(VLOOKUP(A3286,[1]Monitoramento_Base!$A:$K,11,FALSE),0)</f>
        <v>0</v>
      </c>
      <c r="E3286">
        <f>IFERROR(VLOOKUP(A3286,[1]Monitoramento_Base!$A:$L,12,FALSE),0)</f>
        <v>0</v>
      </c>
      <c r="F3286">
        <f>IFERROR(VLOOKUP(A3286,[1]Monitoramento_Base!$A:$O,15,FALSE),0)</f>
        <v>0</v>
      </c>
      <c r="G3286">
        <f>IFERROR(VLOOKUP(A3286,[1]Monitoramento_Base!$A:$P,16,FALSE),0)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IFERROR(VLOOKUP(A3287,[1]Monitoramento_Base!$A:$J,7,FALSE),0)</f>
        <v>0</v>
      </c>
      <c r="C3287">
        <f>IFERROR(VLOOKUP(A3287,[1]Monitoramento_Base!$A:$J,8,FALSE),0)</f>
        <v>0</v>
      </c>
      <c r="D3287">
        <f>IFERROR(VLOOKUP(A3287,[1]Monitoramento_Base!$A:$K,11,FALSE),0)</f>
        <v>0</v>
      </c>
      <c r="E3287">
        <f>IFERROR(VLOOKUP(A3287,[1]Monitoramento_Base!$A:$L,12,FALSE),0)</f>
        <v>0</v>
      </c>
      <c r="F3287">
        <f>IFERROR(VLOOKUP(A3287,[1]Monitoramento_Base!$A:$O,15,FALSE),0)</f>
        <v>0</v>
      </c>
      <c r="G3287">
        <f>IFERROR(VLOOKUP(A3287,[1]Monitoramento_Base!$A:$P,16,FALSE),0)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IFERROR(VLOOKUP(A3288,[1]Monitoramento_Base!$A:$J,7,FALSE),0)</f>
        <v>0</v>
      </c>
      <c r="C3288">
        <f>IFERROR(VLOOKUP(A3288,[1]Monitoramento_Base!$A:$J,8,FALSE),0)</f>
        <v>0</v>
      </c>
      <c r="D3288">
        <f>IFERROR(VLOOKUP(A3288,[1]Monitoramento_Base!$A:$K,11,FALSE),0)</f>
        <v>0</v>
      </c>
      <c r="E3288">
        <f>IFERROR(VLOOKUP(A3288,[1]Monitoramento_Base!$A:$L,12,FALSE),0)</f>
        <v>0</v>
      </c>
      <c r="F3288">
        <f>IFERROR(VLOOKUP(A3288,[1]Monitoramento_Base!$A:$O,15,FALSE),0)</f>
        <v>0</v>
      </c>
      <c r="G3288">
        <f>IFERROR(VLOOKUP(A3288,[1]Monitoramento_Base!$A:$P,16,FALSE),0)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IFERROR(VLOOKUP(A3289,[1]Monitoramento_Base!$A:$J,7,FALSE),0)</f>
        <v>0</v>
      </c>
      <c r="C3289">
        <f>IFERROR(VLOOKUP(A3289,[1]Monitoramento_Base!$A:$J,8,FALSE),0)</f>
        <v>0</v>
      </c>
      <c r="D3289">
        <f>IFERROR(VLOOKUP(A3289,[1]Monitoramento_Base!$A:$K,11,FALSE),0)</f>
        <v>0</v>
      </c>
      <c r="E3289">
        <f>IFERROR(VLOOKUP(A3289,[1]Monitoramento_Base!$A:$L,12,FALSE),0)</f>
        <v>0</v>
      </c>
      <c r="F3289">
        <f>IFERROR(VLOOKUP(A3289,[1]Monitoramento_Base!$A:$O,15,FALSE),0)</f>
        <v>0</v>
      </c>
      <c r="G3289">
        <f>IFERROR(VLOOKUP(A3289,[1]Monitoramento_Base!$A:$P,16,FALSE),0)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114458</v>
      </c>
      <c r="K3289">
        <f>IFERROR(VLOOKUP(A3289,[2]Sheet1!$A:$I,7,FALSE),0)</f>
        <v>492834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IFERROR(VLOOKUP(A3290,[1]Monitoramento_Base!$A:$J,7,FALSE),0)</f>
        <v>0</v>
      </c>
      <c r="C3290">
        <f>IFERROR(VLOOKUP(A3290,[1]Monitoramento_Base!$A:$J,8,FALSE),0)</f>
        <v>0</v>
      </c>
      <c r="D3290">
        <f>IFERROR(VLOOKUP(A3290,[1]Monitoramento_Base!$A:$K,11,FALSE),0)</f>
        <v>0</v>
      </c>
      <c r="E3290">
        <f>IFERROR(VLOOKUP(A3290,[1]Monitoramento_Base!$A:$L,12,FALSE),0)</f>
        <v>0</v>
      </c>
      <c r="F3290">
        <f>IFERROR(VLOOKUP(A3290,[1]Monitoramento_Base!$A:$O,15,FALSE),0)</f>
        <v>0</v>
      </c>
      <c r="G3290">
        <f>IFERROR(VLOOKUP(A3290,[1]Monitoramento_Base!$A:$P,16,FALSE),0)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IFERROR(VLOOKUP(A3291,[1]Monitoramento_Base!$A:$J,7,FALSE),0)</f>
        <v>0</v>
      </c>
      <c r="C3291">
        <f>IFERROR(VLOOKUP(A3291,[1]Monitoramento_Base!$A:$J,8,FALSE),0)</f>
        <v>0</v>
      </c>
      <c r="D3291">
        <f>IFERROR(VLOOKUP(A3291,[1]Monitoramento_Base!$A:$K,11,FALSE),0)</f>
        <v>0</v>
      </c>
      <c r="E3291">
        <f>IFERROR(VLOOKUP(A3291,[1]Monitoramento_Base!$A:$L,12,FALSE),0)</f>
        <v>0</v>
      </c>
      <c r="F3291">
        <f>IFERROR(VLOOKUP(A3291,[1]Monitoramento_Base!$A:$O,15,FALSE),0)</f>
        <v>0</v>
      </c>
      <c r="G3291">
        <f>IFERROR(VLOOKUP(A3291,[1]Monitoramento_Base!$A:$P,16,FALSE),0)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90180</v>
      </c>
      <c r="K3291">
        <f>IFERROR(VLOOKUP(A3291,[2]Sheet1!$A:$I,7,FALSE),0)</f>
        <v>30315124</v>
      </c>
      <c r="L3291">
        <f>IFERROR(VLOOKUP(A3291,[2]Sheet1!$A:$I,8,FALSE),0)</f>
        <v>0</v>
      </c>
      <c r="M3291">
        <f>IFERROR(VLOOKUP(A3291,[2]Sheet1!$A:$I,9,FALSE),0)</f>
        <v>30332547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IFERROR(VLOOKUP(A3292,[1]Monitoramento_Base!$A:$J,7,FALSE),0)</f>
        <v>95739</v>
      </c>
      <c r="C3292">
        <f>IFERROR(VLOOKUP(A3292,[1]Monitoramento_Base!$A:$J,8,FALSE),0)</f>
        <v>25729068</v>
      </c>
      <c r="D3292">
        <f>IFERROR(VLOOKUP(A3292,[1]Monitoramento_Base!$A:$K,11,FALSE),0)</f>
        <v>105383</v>
      </c>
      <c r="E3292">
        <f>IFERROR(VLOOKUP(A3292,[1]Monitoramento_Base!$A:$L,12,FALSE),0)</f>
        <v>26682142</v>
      </c>
      <c r="F3292">
        <f>IFERROR(VLOOKUP(A3292,[1]Monitoramento_Base!$A:$O,15,FALSE),0)</f>
        <v>72945</v>
      </c>
      <c r="G3292">
        <f>IFERROR(VLOOKUP(A3292,[1]Monitoramento_Base!$A:$P,16,FALSE),0)</f>
        <v>17948256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IFERROR(VLOOKUP(A3293,[1]Monitoramento_Base!$A:$J,7,FALSE),0)</f>
        <v>0</v>
      </c>
      <c r="C3293">
        <f>IFERROR(VLOOKUP(A3293,[1]Monitoramento_Base!$A:$J,8,FALSE),0)</f>
        <v>0</v>
      </c>
      <c r="D3293">
        <f>IFERROR(VLOOKUP(A3293,[1]Monitoramento_Base!$A:$K,11,FALSE),0)</f>
        <v>0</v>
      </c>
      <c r="E3293">
        <f>IFERROR(VLOOKUP(A3293,[1]Monitoramento_Base!$A:$L,12,FALSE),0)</f>
        <v>0</v>
      </c>
      <c r="F3293">
        <f>IFERROR(VLOOKUP(A3293,[1]Monitoramento_Base!$A:$O,15,FALSE),0)</f>
        <v>0</v>
      </c>
      <c r="G3293">
        <f>IFERROR(VLOOKUP(A3293,[1]Monitoramento_Base!$A:$P,16,FALSE),0)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IFERROR(VLOOKUP(A3294,[1]Monitoramento_Base!$A:$J,7,FALSE),0)</f>
        <v>0</v>
      </c>
      <c r="C3294">
        <f>IFERROR(VLOOKUP(A3294,[1]Monitoramento_Base!$A:$J,8,FALSE),0)</f>
        <v>0</v>
      </c>
      <c r="D3294">
        <f>IFERROR(VLOOKUP(A3294,[1]Monitoramento_Base!$A:$K,11,FALSE),0)</f>
        <v>0</v>
      </c>
      <c r="E3294">
        <f>IFERROR(VLOOKUP(A3294,[1]Monitoramento_Base!$A:$L,12,FALSE),0)</f>
        <v>0</v>
      </c>
      <c r="F3294">
        <f>IFERROR(VLOOKUP(A3294,[1]Monitoramento_Base!$A:$O,15,FALSE),0)</f>
        <v>0</v>
      </c>
      <c r="G3294">
        <f>IFERROR(VLOOKUP(A3294,[1]Monitoramento_Base!$A:$P,16,FALSE),0)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1254</v>
      </c>
      <c r="P3294">
        <f>IFERROR(VLOOKUP(A3294,[3]Sheet1!$A:$G,4,FALSE),0)</f>
        <v>0</v>
      </c>
      <c r="Q3294">
        <f>IFERROR(VLOOKUP(A3294,[3]Sheet1!$A:$G,5,FALSE),0)</f>
        <v>7263</v>
      </c>
      <c r="R3294">
        <f>IFERROR(VLOOKUP(A3294,[3]Sheet1!$A:$G,6,FALSE),0)</f>
        <v>0</v>
      </c>
      <c r="S3294">
        <f>IFERROR(VLOOKUP(A3294,[3]Sheet1!$A:$G,7,FALSE),0)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IFERROR(VLOOKUP(A3295,[1]Monitoramento_Base!$A:$J,7,FALSE),0)</f>
        <v>56155</v>
      </c>
      <c r="C3295">
        <f>IFERROR(VLOOKUP(A3295,[1]Monitoramento_Base!$A:$J,8,FALSE),0)</f>
        <v>3539252</v>
      </c>
      <c r="D3295">
        <f>IFERROR(VLOOKUP(A3295,[1]Monitoramento_Base!$A:$K,11,FALSE),0)</f>
        <v>24193</v>
      </c>
      <c r="E3295">
        <f>IFERROR(VLOOKUP(A3295,[1]Monitoramento_Base!$A:$L,12,FALSE),0)</f>
        <v>3077039</v>
      </c>
      <c r="F3295">
        <f>IFERROR(VLOOKUP(A3295,[1]Monitoramento_Base!$A:$O,15,FALSE),0)</f>
        <v>8517</v>
      </c>
      <c r="G3295">
        <f>IFERROR(VLOOKUP(A3295,[1]Monitoramento_Base!$A:$P,16,FALSE),0)</f>
        <v>991257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IFERROR(VLOOKUP(A3296,[1]Monitoramento_Base!$A:$J,7,FALSE),0)</f>
        <v>319733</v>
      </c>
      <c r="C3296">
        <f>IFERROR(VLOOKUP(A3296,[1]Monitoramento_Base!$A:$J,8,FALSE),0)</f>
        <v>28543109</v>
      </c>
      <c r="D3296">
        <f>IFERROR(VLOOKUP(A3296,[1]Monitoramento_Base!$A:$K,11,FALSE),0)</f>
        <v>285807</v>
      </c>
      <c r="E3296">
        <f>IFERROR(VLOOKUP(A3296,[1]Monitoramento_Base!$A:$L,12,FALSE),0)</f>
        <v>28750883</v>
      </c>
      <c r="F3296">
        <f>IFERROR(VLOOKUP(A3296,[1]Monitoramento_Base!$A:$O,15,FALSE),0)</f>
        <v>217855</v>
      </c>
      <c r="G3296">
        <f>IFERROR(VLOOKUP(A3296,[1]Monitoramento_Base!$A:$P,16,FALSE),0)</f>
        <v>19893994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IFERROR(VLOOKUP(A3297,[1]Monitoramento_Base!$A:$J,7,FALSE),0)</f>
        <v>17866</v>
      </c>
      <c r="C3297">
        <f>IFERROR(VLOOKUP(A3297,[1]Monitoramento_Base!$A:$J,8,FALSE),0)</f>
        <v>8788273</v>
      </c>
      <c r="D3297">
        <f>IFERROR(VLOOKUP(A3297,[1]Monitoramento_Base!$A:$K,11,FALSE),0)</f>
        <v>20782</v>
      </c>
      <c r="E3297">
        <f>IFERROR(VLOOKUP(A3297,[1]Monitoramento_Base!$A:$L,12,FALSE),0)</f>
        <v>8664965</v>
      </c>
      <c r="F3297">
        <f>IFERROR(VLOOKUP(A3297,[1]Monitoramento_Base!$A:$O,15,FALSE),0)</f>
        <v>8172</v>
      </c>
      <c r="G3297">
        <f>IFERROR(VLOOKUP(A3297,[1]Monitoramento_Base!$A:$P,16,FALSE),0)</f>
        <v>5238475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IFERROR(VLOOKUP(A3298,[1]Monitoramento_Base!$A:$J,7,FALSE),0)</f>
        <v>0</v>
      </c>
      <c r="C3298">
        <f>IFERROR(VLOOKUP(A3298,[1]Monitoramento_Base!$A:$J,8,FALSE),0)</f>
        <v>302065</v>
      </c>
      <c r="D3298">
        <f>IFERROR(VLOOKUP(A3298,[1]Monitoramento_Base!$A:$K,11,FALSE),0)</f>
        <v>0</v>
      </c>
      <c r="E3298">
        <f>IFERROR(VLOOKUP(A3298,[1]Monitoramento_Base!$A:$L,12,FALSE),0)</f>
        <v>293778</v>
      </c>
      <c r="F3298">
        <f>IFERROR(VLOOKUP(A3298,[1]Monitoramento_Base!$A:$O,15,FALSE),0)</f>
        <v>0</v>
      </c>
      <c r="G3298">
        <f>IFERROR(VLOOKUP(A3298,[1]Monitoramento_Base!$A:$P,16,FALSE),0)</f>
        <v>200340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1260</v>
      </c>
      <c r="Q3298">
        <f>IFERROR(VLOOKUP(A3298,[3]Sheet1!$A:$G,5,FALSE),0)</f>
        <v>0</v>
      </c>
      <c r="R3298">
        <f>IFERROR(VLOOKUP(A3298,[3]Sheet1!$A:$G,6,FALSE),0)</f>
        <v>2144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IFERROR(VLOOKUP(A3299,[1]Monitoramento_Base!$A:$J,7,FALSE),0)</f>
        <v>15614</v>
      </c>
      <c r="C3299">
        <f>IFERROR(VLOOKUP(A3299,[1]Monitoramento_Base!$A:$J,8,FALSE),0)</f>
        <v>2230885</v>
      </c>
      <c r="D3299">
        <f>IFERROR(VLOOKUP(A3299,[1]Monitoramento_Base!$A:$K,11,FALSE),0)</f>
        <v>14180</v>
      </c>
      <c r="E3299">
        <f>IFERROR(VLOOKUP(A3299,[1]Monitoramento_Base!$A:$L,12,FALSE),0)</f>
        <v>1616639</v>
      </c>
      <c r="F3299">
        <f>IFERROR(VLOOKUP(A3299,[1]Monitoramento_Base!$A:$O,15,FALSE),0)</f>
        <v>7159</v>
      </c>
      <c r="G3299">
        <f>IFERROR(VLOOKUP(A3299,[1]Monitoramento_Base!$A:$P,16,FALSE),0)</f>
        <v>1103985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IFERROR(VLOOKUP(A3300,[1]Monitoramento_Base!$A:$J,7,FALSE),0)</f>
        <v>14805</v>
      </c>
      <c r="C3300">
        <f>IFERROR(VLOOKUP(A3300,[1]Monitoramento_Base!$A:$J,8,FALSE),0)</f>
        <v>15659729</v>
      </c>
      <c r="D3300">
        <f>IFERROR(VLOOKUP(A3300,[1]Monitoramento_Base!$A:$K,11,FALSE),0)</f>
        <v>13928</v>
      </c>
      <c r="E3300">
        <f>IFERROR(VLOOKUP(A3300,[1]Monitoramento_Base!$A:$L,12,FALSE),0)</f>
        <v>15180802</v>
      </c>
      <c r="F3300">
        <f>IFERROR(VLOOKUP(A3300,[1]Monitoramento_Base!$A:$O,15,FALSE),0)</f>
        <v>12979</v>
      </c>
      <c r="G3300">
        <f>IFERROR(VLOOKUP(A3300,[1]Monitoramento_Base!$A:$P,16,FALSE),0)</f>
        <v>9969664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IFERROR(VLOOKUP(A3301,[1]Monitoramento_Base!$A:$J,7,FALSE),0)</f>
        <v>0</v>
      </c>
      <c r="C3301">
        <f>IFERROR(VLOOKUP(A3301,[1]Monitoramento_Base!$A:$J,8,FALSE),0)</f>
        <v>37402327</v>
      </c>
      <c r="D3301">
        <f>IFERROR(VLOOKUP(A3301,[1]Monitoramento_Base!$A:$K,11,FALSE),0)</f>
        <v>1163</v>
      </c>
      <c r="E3301">
        <f>IFERROR(VLOOKUP(A3301,[1]Monitoramento_Base!$A:$L,12,FALSE),0)</f>
        <v>37695857</v>
      </c>
      <c r="F3301">
        <f>IFERROR(VLOOKUP(A3301,[1]Monitoramento_Base!$A:$O,15,FALSE),0)</f>
        <v>444</v>
      </c>
      <c r="G3301">
        <f>IFERROR(VLOOKUP(A3301,[1]Monitoramento_Base!$A:$P,16,FALSE),0)</f>
        <v>24695048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IFERROR(VLOOKUP(A3302,[1]Monitoramento_Base!$A:$J,7,FALSE),0)</f>
        <v>0</v>
      </c>
      <c r="C3302">
        <f>IFERROR(VLOOKUP(A3302,[1]Monitoramento_Base!$A:$J,8,FALSE),0)</f>
        <v>1029169</v>
      </c>
      <c r="D3302">
        <f>IFERROR(VLOOKUP(A3302,[1]Monitoramento_Base!$A:$K,11,FALSE),0)</f>
        <v>0</v>
      </c>
      <c r="E3302">
        <f>IFERROR(VLOOKUP(A3302,[1]Monitoramento_Base!$A:$L,12,FALSE),0)</f>
        <v>995970</v>
      </c>
      <c r="F3302">
        <f>IFERROR(VLOOKUP(A3302,[1]Monitoramento_Base!$A:$O,15,FALSE),0)</f>
        <v>0</v>
      </c>
      <c r="G3302">
        <f>IFERROR(VLOOKUP(A3302,[1]Monitoramento_Base!$A:$P,16,FALSE),0)</f>
        <v>663980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IFERROR(VLOOKUP(A3303,[1]Monitoramento_Base!$A:$J,7,FALSE),0)</f>
        <v>62237</v>
      </c>
      <c r="C3303">
        <f>IFERROR(VLOOKUP(A3303,[1]Monitoramento_Base!$A:$J,8,FALSE),0)</f>
        <v>31122270</v>
      </c>
      <c r="D3303">
        <f>IFERROR(VLOOKUP(A3303,[1]Monitoramento_Base!$A:$K,11,FALSE),0)</f>
        <v>78773</v>
      </c>
      <c r="E3303">
        <f>IFERROR(VLOOKUP(A3303,[1]Monitoramento_Base!$A:$L,12,FALSE),0)</f>
        <v>32534298</v>
      </c>
      <c r="F3303">
        <f>IFERROR(VLOOKUP(A3303,[1]Monitoramento_Base!$A:$O,15,FALSE),0)</f>
        <v>61420</v>
      </c>
      <c r="G3303">
        <f>IFERROR(VLOOKUP(A3303,[1]Monitoramento_Base!$A:$P,16,FALSE),0)</f>
        <v>20996464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IFERROR(VLOOKUP(A3304,[1]Monitoramento_Base!$A:$J,7,FALSE),0)</f>
        <v>499068</v>
      </c>
      <c r="C3304">
        <f>IFERROR(VLOOKUP(A3304,[1]Monitoramento_Base!$A:$J,8,FALSE),0)</f>
        <v>82741592</v>
      </c>
      <c r="D3304">
        <f>IFERROR(VLOOKUP(A3304,[1]Monitoramento_Base!$A:$K,11,FALSE),0)</f>
        <v>427819</v>
      </c>
      <c r="E3304">
        <f>IFERROR(VLOOKUP(A3304,[1]Monitoramento_Base!$A:$L,12,FALSE),0)</f>
        <v>77271214</v>
      </c>
      <c r="F3304">
        <f>IFERROR(VLOOKUP(A3304,[1]Monitoramento_Base!$A:$O,15,FALSE),0)</f>
        <v>353135</v>
      </c>
      <c r="G3304">
        <f>IFERROR(VLOOKUP(A3304,[1]Monitoramento_Base!$A:$P,16,FALSE),0)</f>
        <v>58803042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IFERROR(VLOOKUP(A3305,[1]Monitoramento_Base!$A:$J,7,FALSE),0)</f>
        <v>11052</v>
      </c>
      <c r="C3305">
        <f>IFERROR(VLOOKUP(A3305,[1]Monitoramento_Base!$A:$J,8,FALSE),0)</f>
        <v>6555261</v>
      </c>
      <c r="D3305">
        <f>IFERROR(VLOOKUP(A3305,[1]Monitoramento_Base!$A:$K,11,FALSE),0)</f>
        <v>18671</v>
      </c>
      <c r="E3305">
        <f>IFERROR(VLOOKUP(A3305,[1]Monitoramento_Base!$A:$L,12,FALSE),0)</f>
        <v>8143802</v>
      </c>
      <c r="F3305">
        <f>IFERROR(VLOOKUP(A3305,[1]Monitoramento_Base!$A:$O,15,FALSE),0)</f>
        <v>6370</v>
      </c>
      <c r="G3305">
        <f>IFERROR(VLOOKUP(A3305,[1]Monitoramento_Base!$A:$P,16,FALSE),0)</f>
        <v>5669982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IFERROR(VLOOKUP(A3306,[1]Monitoramento_Base!$A:$J,7,FALSE),0)</f>
        <v>95110</v>
      </c>
      <c r="C3306">
        <f>IFERROR(VLOOKUP(A3306,[1]Monitoramento_Base!$A:$J,8,FALSE),0)</f>
        <v>24112973</v>
      </c>
      <c r="D3306">
        <f>IFERROR(VLOOKUP(A3306,[1]Monitoramento_Base!$A:$K,11,FALSE),0)</f>
        <v>83725</v>
      </c>
      <c r="E3306">
        <f>IFERROR(VLOOKUP(A3306,[1]Monitoramento_Base!$A:$L,12,FALSE),0)</f>
        <v>21655499</v>
      </c>
      <c r="F3306">
        <f>IFERROR(VLOOKUP(A3306,[1]Monitoramento_Base!$A:$O,15,FALSE),0)</f>
        <v>57569</v>
      </c>
      <c r="G3306">
        <f>IFERROR(VLOOKUP(A3306,[1]Monitoramento_Base!$A:$P,16,FALSE),0)</f>
        <v>13807600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IFERROR(VLOOKUP(A3307,[1]Monitoramento_Base!$A:$J,7,FALSE),0)</f>
        <v>540680</v>
      </c>
      <c r="C3307">
        <f>IFERROR(VLOOKUP(A3307,[1]Monitoramento_Base!$A:$J,8,FALSE),0)</f>
        <v>123130666</v>
      </c>
      <c r="D3307">
        <f>IFERROR(VLOOKUP(A3307,[1]Monitoramento_Base!$A:$K,11,FALSE),0)</f>
        <v>524677</v>
      </c>
      <c r="E3307">
        <f>IFERROR(VLOOKUP(A3307,[1]Monitoramento_Base!$A:$L,12,FALSE),0)</f>
        <v>125797779</v>
      </c>
      <c r="F3307">
        <f>IFERROR(VLOOKUP(A3307,[1]Monitoramento_Base!$A:$O,15,FALSE),0)</f>
        <v>410521</v>
      </c>
      <c r="G3307">
        <f>IFERROR(VLOOKUP(A3307,[1]Monitoramento_Base!$A:$P,16,FALSE),0)</f>
        <v>91717596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IFERROR(VLOOKUP(A3308,[1]Monitoramento_Base!$A:$J,7,FALSE),0)</f>
        <v>34619</v>
      </c>
      <c r="C3308">
        <f>IFERROR(VLOOKUP(A3308,[1]Monitoramento_Base!$A:$J,8,FALSE),0)</f>
        <v>10420459</v>
      </c>
      <c r="D3308">
        <f>IFERROR(VLOOKUP(A3308,[1]Monitoramento_Base!$A:$K,11,FALSE),0)</f>
        <v>35245</v>
      </c>
      <c r="E3308">
        <f>IFERROR(VLOOKUP(A3308,[1]Monitoramento_Base!$A:$L,12,FALSE),0)</f>
        <v>8255503</v>
      </c>
      <c r="F3308">
        <f>IFERROR(VLOOKUP(A3308,[1]Monitoramento_Base!$A:$O,15,FALSE),0)</f>
        <v>22738</v>
      </c>
      <c r="G3308">
        <f>IFERROR(VLOOKUP(A3308,[1]Monitoramento_Base!$A:$P,16,FALSE),0)</f>
        <v>4980232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IFERROR(VLOOKUP(A3309,[1]Monitoramento_Base!$A:$J,7,FALSE),0)</f>
        <v>0</v>
      </c>
      <c r="C3309">
        <f>IFERROR(VLOOKUP(A3309,[1]Monitoramento_Base!$A:$J,8,FALSE),0)</f>
        <v>6661342</v>
      </c>
      <c r="D3309">
        <f>IFERROR(VLOOKUP(A3309,[1]Monitoramento_Base!$A:$K,11,FALSE),0)</f>
        <v>0</v>
      </c>
      <c r="E3309">
        <f>IFERROR(VLOOKUP(A3309,[1]Monitoramento_Base!$A:$L,12,FALSE),0)</f>
        <v>6446460</v>
      </c>
      <c r="F3309">
        <f>IFERROR(VLOOKUP(A3309,[1]Monitoramento_Base!$A:$O,15,FALSE),0)</f>
        <v>0</v>
      </c>
      <c r="G3309">
        <f>IFERROR(VLOOKUP(A3309,[1]Monitoramento_Base!$A:$P,16,FALSE),0)</f>
        <v>4297640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IFERROR(VLOOKUP(A3310,[1]Monitoramento_Base!$A:$J,7,FALSE),0)</f>
        <v>77747</v>
      </c>
      <c r="C3310">
        <f>IFERROR(VLOOKUP(A3310,[1]Monitoramento_Base!$A:$J,8,FALSE),0)</f>
        <v>9398392</v>
      </c>
      <c r="D3310">
        <f>IFERROR(VLOOKUP(A3310,[1]Monitoramento_Base!$A:$K,11,FALSE),0)</f>
        <v>68642</v>
      </c>
      <c r="E3310">
        <f>IFERROR(VLOOKUP(A3310,[1]Monitoramento_Base!$A:$L,12,FALSE),0)</f>
        <v>8147079</v>
      </c>
      <c r="F3310">
        <f>IFERROR(VLOOKUP(A3310,[1]Monitoramento_Base!$A:$O,15,FALSE),0)</f>
        <v>57373</v>
      </c>
      <c r="G3310">
        <f>IFERROR(VLOOKUP(A3310,[1]Monitoramento_Base!$A:$P,16,FALSE),0)</f>
        <v>6456341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IFERROR(VLOOKUP(A3311,[1]Monitoramento_Base!$A:$J,7,FALSE),0)</f>
        <v>0</v>
      </c>
      <c r="C3311">
        <f>IFERROR(VLOOKUP(A3311,[1]Monitoramento_Base!$A:$J,8,FALSE),0)</f>
        <v>19482043</v>
      </c>
      <c r="D3311">
        <f>IFERROR(VLOOKUP(A3311,[1]Monitoramento_Base!$A:$K,11,FALSE),0)</f>
        <v>0</v>
      </c>
      <c r="E3311">
        <f>IFERROR(VLOOKUP(A3311,[1]Monitoramento_Base!$A:$L,12,FALSE),0)</f>
        <v>18853590</v>
      </c>
      <c r="F3311">
        <f>IFERROR(VLOOKUP(A3311,[1]Monitoramento_Base!$A:$O,15,FALSE),0)</f>
        <v>0</v>
      </c>
      <c r="G3311">
        <f>IFERROR(VLOOKUP(A3311,[1]Monitoramento_Base!$A:$P,16,FALSE),0)</f>
        <v>12569060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80634</v>
      </c>
      <c r="K3311">
        <f>IFERROR(VLOOKUP(A3311,[2]Sheet1!$A:$I,7,FALSE),0)</f>
        <v>748470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IFERROR(VLOOKUP(A3312,[1]Monitoramento_Base!$A:$J,7,FALSE),0)</f>
        <v>0</v>
      </c>
      <c r="C3312">
        <f>IFERROR(VLOOKUP(A3312,[1]Monitoramento_Base!$A:$J,8,FALSE),0)</f>
        <v>2672975</v>
      </c>
      <c r="D3312">
        <f>IFERROR(VLOOKUP(A3312,[1]Monitoramento_Base!$A:$K,11,FALSE),0)</f>
        <v>0</v>
      </c>
      <c r="E3312">
        <f>IFERROR(VLOOKUP(A3312,[1]Monitoramento_Base!$A:$L,12,FALSE),0)</f>
        <v>2586750</v>
      </c>
      <c r="F3312">
        <f>IFERROR(VLOOKUP(A3312,[1]Monitoramento_Base!$A:$O,15,FALSE),0)</f>
        <v>0</v>
      </c>
      <c r="G3312">
        <f>IFERROR(VLOOKUP(A3312,[1]Monitoramento_Base!$A:$P,16,FALSE),0)</f>
        <v>1724500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IFERROR(VLOOKUP(A3313,[1]Monitoramento_Base!$A:$J,7,FALSE),0)</f>
        <v>130085</v>
      </c>
      <c r="C3313">
        <f>IFERROR(VLOOKUP(A3313,[1]Monitoramento_Base!$A:$J,8,FALSE),0)</f>
        <v>29584522</v>
      </c>
      <c r="D3313">
        <f>IFERROR(VLOOKUP(A3313,[1]Monitoramento_Base!$A:$K,11,FALSE),0)</f>
        <v>137986</v>
      </c>
      <c r="E3313">
        <f>IFERROR(VLOOKUP(A3313,[1]Monitoramento_Base!$A:$L,12,FALSE),0)</f>
        <v>29119133</v>
      </c>
      <c r="F3313">
        <f>IFERROR(VLOOKUP(A3313,[1]Monitoramento_Base!$A:$O,15,FALSE),0)</f>
        <v>105128</v>
      </c>
      <c r="G3313">
        <f>IFERROR(VLOOKUP(A3313,[1]Monitoramento_Base!$A:$P,16,FALSE),0)</f>
        <v>27229858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IFERROR(VLOOKUP(A3314,[1]Monitoramento_Base!$A:$J,7,FALSE),0)</f>
        <v>28342</v>
      </c>
      <c r="C3314">
        <f>IFERROR(VLOOKUP(A3314,[1]Monitoramento_Base!$A:$J,8,FALSE),0)</f>
        <v>4908601</v>
      </c>
      <c r="D3314">
        <f>IFERROR(VLOOKUP(A3314,[1]Monitoramento_Base!$A:$K,11,FALSE),0)</f>
        <v>21994</v>
      </c>
      <c r="E3314">
        <f>IFERROR(VLOOKUP(A3314,[1]Monitoramento_Base!$A:$L,12,FALSE),0)</f>
        <v>5074116</v>
      </c>
      <c r="F3314">
        <f>IFERROR(VLOOKUP(A3314,[1]Monitoramento_Base!$A:$O,15,FALSE),0)</f>
        <v>26861</v>
      </c>
      <c r="G3314">
        <f>IFERROR(VLOOKUP(A3314,[1]Monitoramento_Base!$A:$P,16,FALSE),0)</f>
        <v>3854511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IFERROR(VLOOKUP(A3315,[1]Monitoramento_Base!$A:$J,7,FALSE),0)</f>
        <v>0</v>
      </c>
      <c r="C3315">
        <f>IFERROR(VLOOKUP(A3315,[1]Monitoramento_Base!$A:$J,8,FALSE),0)</f>
        <v>285200</v>
      </c>
      <c r="D3315">
        <f>IFERROR(VLOOKUP(A3315,[1]Monitoramento_Base!$A:$K,11,FALSE),0)</f>
        <v>0</v>
      </c>
      <c r="E3315">
        <f>IFERROR(VLOOKUP(A3315,[1]Monitoramento_Base!$A:$L,12,FALSE),0)</f>
        <v>276000</v>
      </c>
      <c r="F3315">
        <f>IFERROR(VLOOKUP(A3315,[1]Monitoramento_Base!$A:$O,15,FALSE),0)</f>
        <v>0</v>
      </c>
      <c r="G3315">
        <f>IFERROR(VLOOKUP(A3315,[1]Monitoramento_Base!$A:$P,16,FALSE),0)</f>
        <v>184000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89392</v>
      </c>
      <c r="K3315">
        <f>IFERROR(VLOOKUP(A3315,[2]Sheet1!$A:$I,7,FALSE),0)</f>
        <v>3098626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IFERROR(VLOOKUP(A3316,[1]Monitoramento_Base!$A:$J,7,FALSE),0)</f>
        <v>72904</v>
      </c>
      <c r="C3316">
        <f>IFERROR(VLOOKUP(A3316,[1]Monitoramento_Base!$A:$J,8,FALSE),0)</f>
        <v>15059029</v>
      </c>
      <c r="D3316">
        <f>IFERROR(VLOOKUP(A3316,[1]Monitoramento_Base!$A:$K,11,FALSE),0)</f>
        <v>77664</v>
      </c>
      <c r="E3316">
        <f>IFERROR(VLOOKUP(A3316,[1]Monitoramento_Base!$A:$L,12,FALSE),0)</f>
        <v>12742364</v>
      </c>
      <c r="F3316">
        <f>IFERROR(VLOOKUP(A3316,[1]Monitoramento_Base!$A:$O,15,FALSE),0)</f>
        <v>46414</v>
      </c>
      <c r="G3316">
        <f>IFERROR(VLOOKUP(A3316,[1]Monitoramento_Base!$A:$P,16,FALSE),0)</f>
        <v>8118524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IFERROR(VLOOKUP(A3317,[1]Monitoramento_Base!$A:$J,7,FALSE),0)</f>
        <v>0</v>
      </c>
      <c r="C3317">
        <f>IFERROR(VLOOKUP(A3317,[1]Monitoramento_Base!$A:$J,8,FALSE),0)</f>
        <v>0</v>
      </c>
      <c r="D3317">
        <f>IFERROR(VLOOKUP(A3317,[1]Monitoramento_Base!$A:$K,11,FALSE),0)</f>
        <v>0</v>
      </c>
      <c r="E3317">
        <f>IFERROR(VLOOKUP(A3317,[1]Monitoramento_Base!$A:$L,12,FALSE),0)</f>
        <v>0</v>
      </c>
      <c r="F3317">
        <f>IFERROR(VLOOKUP(A3317,[1]Monitoramento_Base!$A:$O,15,FALSE),0)</f>
        <v>0</v>
      </c>
      <c r="G3317">
        <f>IFERROR(VLOOKUP(A3317,[1]Monitoramento_Base!$A:$P,16,FALSE),0)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52757</v>
      </c>
      <c r="Q3317">
        <f>IFERROR(VLOOKUP(A3317,[3]Sheet1!$A:$G,5,FALSE),0)</f>
        <v>533849</v>
      </c>
      <c r="R3317">
        <f>IFERROR(VLOOKUP(A3317,[3]Sheet1!$A:$G,6,FALSE),0)</f>
        <v>20304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IFERROR(VLOOKUP(A3318,[1]Monitoramento_Base!$A:$J,7,FALSE),0)</f>
        <v>0</v>
      </c>
      <c r="C3318">
        <f>IFERROR(VLOOKUP(A3318,[1]Monitoramento_Base!$A:$J,8,FALSE),0)</f>
        <v>0</v>
      </c>
      <c r="D3318">
        <f>IFERROR(VLOOKUP(A3318,[1]Monitoramento_Base!$A:$K,11,FALSE),0)</f>
        <v>0</v>
      </c>
      <c r="E3318">
        <f>IFERROR(VLOOKUP(A3318,[1]Monitoramento_Base!$A:$L,12,FALSE),0)</f>
        <v>0</v>
      </c>
      <c r="F3318">
        <f>IFERROR(VLOOKUP(A3318,[1]Monitoramento_Base!$A:$O,15,FALSE),0)</f>
        <v>0</v>
      </c>
      <c r="G3318">
        <f>IFERROR(VLOOKUP(A3318,[1]Monitoramento_Base!$A:$P,16,FALSE),0)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22319</v>
      </c>
      <c r="Q3318">
        <f>IFERROR(VLOOKUP(A3318,[3]Sheet1!$A:$G,5,FALSE),0)</f>
        <v>140651</v>
      </c>
      <c r="R3318">
        <f>IFERROR(VLOOKUP(A3318,[3]Sheet1!$A:$G,6,FALSE),0)</f>
        <v>9662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IFERROR(VLOOKUP(A3319,[1]Monitoramento_Base!$A:$J,7,FALSE),0)</f>
        <v>98802</v>
      </c>
      <c r="C3319">
        <f>IFERROR(VLOOKUP(A3319,[1]Monitoramento_Base!$A:$J,8,FALSE),0)</f>
        <v>13278783</v>
      </c>
      <c r="D3319">
        <f>IFERROR(VLOOKUP(A3319,[1]Monitoramento_Base!$A:$K,11,FALSE),0)</f>
        <v>107671</v>
      </c>
      <c r="E3319">
        <f>IFERROR(VLOOKUP(A3319,[1]Monitoramento_Base!$A:$L,12,FALSE),0)</f>
        <v>13009185</v>
      </c>
      <c r="F3319">
        <f>IFERROR(VLOOKUP(A3319,[1]Monitoramento_Base!$A:$O,15,FALSE),0)</f>
        <v>64608</v>
      </c>
      <c r="G3319">
        <f>IFERROR(VLOOKUP(A3319,[1]Monitoramento_Base!$A:$P,16,FALSE),0)</f>
        <v>8463849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IFERROR(VLOOKUP(A3320,[1]Monitoramento_Base!$A:$J,7,FALSE),0)</f>
        <v>0</v>
      </c>
      <c r="C3320">
        <f>IFERROR(VLOOKUP(A3320,[1]Monitoramento_Base!$A:$J,8,FALSE),0)</f>
        <v>0</v>
      </c>
      <c r="D3320">
        <f>IFERROR(VLOOKUP(A3320,[1]Monitoramento_Base!$A:$K,11,FALSE),0)</f>
        <v>0</v>
      </c>
      <c r="E3320">
        <f>IFERROR(VLOOKUP(A3320,[1]Monitoramento_Base!$A:$L,12,FALSE),0)</f>
        <v>0</v>
      </c>
      <c r="F3320">
        <f>IFERROR(VLOOKUP(A3320,[1]Monitoramento_Base!$A:$O,15,FALSE),0)</f>
        <v>0</v>
      </c>
      <c r="G3320">
        <f>IFERROR(VLOOKUP(A3320,[1]Monitoramento_Base!$A:$P,16,FALSE),0)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IFERROR(VLOOKUP(A3321,[1]Monitoramento_Base!$A:$J,7,FALSE),0)</f>
        <v>30161</v>
      </c>
      <c r="C3321">
        <f>IFERROR(VLOOKUP(A3321,[1]Monitoramento_Base!$A:$J,8,FALSE),0)</f>
        <v>5892796</v>
      </c>
      <c r="D3321">
        <f>IFERROR(VLOOKUP(A3321,[1]Monitoramento_Base!$A:$K,11,FALSE),0)</f>
        <v>25867</v>
      </c>
      <c r="E3321">
        <f>IFERROR(VLOOKUP(A3321,[1]Monitoramento_Base!$A:$L,12,FALSE),0)</f>
        <v>6207884</v>
      </c>
      <c r="F3321">
        <f>IFERROR(VLOOKUP(A3321,[1]Monitoramento_Base!$A:$O,15,FALSE),0)</f>
        <v>17257</v>
      </c>
      <c r="G3321">
        <f>IFERROR(VLOOKUP(A3321,[1]Monitoramento_Base!$A:$P,16,FALSE),0)</f>
        <v>5410538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IFERROR(VLOOKUP(A3322,[1]Monitoramento_Base!$A:$J,7,FALSE),0)</f>
        <v>0</v>
      </c>
      <c r="C3322">
        <f>IFERROR(VLOOKUP(A3322,[1]Monitoramento_Base!$A:$J,8,FALSE),0)</f>
        <v>1868454</v>
      </c>
      <c r="D3322">
        <f>IFERROR(VLOOKUP(A3322,[1]Monitoramento_Base!$A:$K,11,FALSE),0)</f>
        <v>0</v>
      </c>
      <c r="E3322">
        <f>IFERROR(VLOOKUP(A3322,[1]Monitoramento_Base!$A:$L,12,FALSE),0)</f>
        <v>1808160</v>
      </c>
      <c r="F3322">
        <f>IFERROR(VLOOKUP(A3322,[1]Monitoramento_Base!$A:$O,15,FALSE),0)</f>
        <v>0</v>
      </c>
      <c r="G3322">
        <f>IFERROR(VLOOKUP(A3322,[1]Monitoramento_Base!$A:$P,16,FALSE),0)</f>
        <v>1205440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IFERROR(VLOOKUP(A3323,[1]Monitoramento_Base!$A:$J,7,FALSE),0)</f>
        <v>52218</v>
      </c>
      <c r="C3323">
        <f>IFERROR(VLOOKUP(A3323,[1]Monitoramento_Base!$A:$J,8,FALSE),0)</f>
        <v>7178223</v>
      </c>
      <c r="D3323">
        <f>IFERROR(VLOOKUP(A3323,[1]Monitoramento_Base!$A:$K,11,FALSE),0)</f>
        <v>50644</v>
      </c>
      <c r="E3323">
        <f>IFERROR(VLOOKUP(A3323,[1]Monitoramento_Base!$A:$L,12,FALSE),0)</f>
        <v>9731152</v>
      </c>
      <c r="F3323">
        <f>IFERROR(VLOOKUP(A3323,[1]Monitoramento_Base!$A:$O,15,FALSE),0)</f>
        <v>39506</v>
      </c>
      <c r="G3323">
        <f>IFERROR(VLOOKUP(A3323,[1]Monitoramento_Base!$A:$P,16,FALSE),0)</f>
        <v>5710060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IFERROR(VLOOKUP(A3324,[1]Monitoramento_Base!$A:$J,7,FALSE),0)</f>
        <v>69936</v>
      </c>
      <c r="C3324">
        <f>IFERROR(VLOOKUP(A3324,[1]Monitoramento_Base!$A:$J,8,FALSE),0)</f>
        <v>78957502</v>
      </c>
      <c r="D3324">
        <f>IFERROR(VLOOKUP(A3324,[1]Monitoramento_Base!$A:$K,11,FALSE),0)</f>
        <v>69206</v>
      </c>
      <c r="E3324">
        <f>IFERROR(VLOOKUP(A3324,[1]Monitoramento_Base!$A:$L,12,FALSE),0)</f>
        <v>75435565</v>
      </c>
      <c r="F3324">
        <f>IFERROR(VLOOKUP(A3324,[1]Monitoramento_Base!$A:$O,15,FALSE),0)</f>
        <v>53104</v>
      </c>
      <c r="G3324">
        <f>IFERROR(VLOOKUP(A3324,[1]Monitoramento_Base!$A:$P,16,FALSE),0)</f>
        <v>50288074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IFERROR(VLOOKUP(A3325,[1]Monitoramento_Base!$A:$J,7,FALSE),0)</f>
        <v>12693</v>
      </c>
      <c r="C3325">
        <f>IFERROR(VLOOKUP(A3325,[1]Monitoramento_Base!$A:$J,8,FALSE),0)</f>
        <v>3781604</v>
      </c>
      <c r="D3325">
        <f>IFERROR(VLOOKUP(A3325,[1]Monitoramento_Base!$A:$K,11,FALSE),0)</f>
        <v>12605</v>
      </c>
      <c r="E3325">
        <f>IFERROR(VLOOKUP(A3325,[1]Monitoramento_Base!$A:$L,12,FALSE),0)</f>
        <v>3546074</v>
      </c>
      <c r="F3325">
        <f>IFERROR(VLOOKUP(A3325,[1]Monitoramento_Base!$A:$O,15,FALSE),0)</f>
        <v>7772</v>
      </c>
      <c r="G3325">
        <f>IFERROR(VLOOKUP(A3325,[1]Monitoramento_Base!$A:$P,16,FALSE),0)</f>
        <v>2205588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IFERROR(VLOOKUP(A3326,[1]Monitoramento_Base!$A:$J,7,FALSE),0)</f>
        <v>53895</v>
      </c>
      <c r="C3326">
        <f>IFERROR(VLOOKUP(A3326,[1]Monitoramento_Base!$A:$J,8,FALSE),0)</f>
        <v>4914012</v>
      </c>
      <c r="D3326">
        <f>IFERROR(VLOOKUP(A3326,[1]Monitoramento_Base!$A:$K,11,FALSE),0)</f>
        <v>53601</v>
      </c>
      <c r="E3326">
        <f>IFERROR(VLOOKUP(A3326,[1]Monitoramento_Base!$A:$L,12,FALSE),0)</f>
        <v>4813797</v>
      </c>
      <c r="F3326">
        <f>IFERROR(VLOOKUP(A3326,[1]Monitoramento_Base!$A:$O,15,FALSE),0)</f>
        <v>38499</v>
      </c>
      <c r="G3326">
        <f>IFERROR(VLOOKUP(A3326,[1]Monitoramento_Base!$A:$P,16,FALSE),0)</f>
        <v>2945116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IFERROR(VLOOKUP(A3327,[1]Monitoramento_Base!$A:$J,7,FALSE),0)</f>
        <v>240</v>
      </c>
      <c r="C3327">
        <f>IFERROR(VLOOKUP(A3327,[1]Monitoramento_Base!$A:$J,8,FALSE),0)</f>
        <v>44166955</v>
      </c>
      <c r="D3327">
        <f>IFERROR(VLOOKUP(A3327,[1]Monitoramento_Base!$A:$K,11,FALSE),0)</f>
        <v>580</v>
      </c>
      <c r="E3327">
        <f>IFERROR(VLOOKUP(A3327,[1]Monitoramento_Base!$A:$L,12,FALSE),0)</f>
        <v>36038075</v>
      </c>
      <c r="F3327">
        <f>IFERROR(VLOOKUP(A3327,[1]Monitoramento_Base!$A:$O,15,FALSE),0)</f>
        <v>0</v>
      </c>
      <c r="G3327">
        <f>IFERROR(VLOOKUP(A3327,[1]Monitoramento_Base!$A:$P,16,FALSE),0)</f>
        <v>24018400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IFERROR(VLOOKUP(A3328,[1]Monitoramento_Base!$A:$J,7,FALSE),0)</f>
        <v>0</v>
      </c>
      <c r="C3328">
        <f>IFERROR(VLOOKUP(A3328,[1]Monitoramento_Base!$A:$J,8,FALSE),0)</f>
        <v>773140</v>
      </c>
      <c r="D3328">
        <f>IFERROR(VLOOKUP(A3328,[1]Monitoramento_Base!$A:$K,11,FALSE),0)</f>
        <v>0</v>
      </c>
      <c r="E3328">
        <f>IFERROR(VLOOKUP(A3328,[1]Monitoramento_Base!$A:$L,12,FALSE),0)</f>
        <v>748200</v>
      </c>
      <c r="F3328">
        <f>IFERROR(VLOOKUP(A3328,[1]Monitoramento_Base!$A:$O,15,FALSE),0)</f>
        <v>0</v>
      </c>
      <c r="G3328">
        <f>IFERROR(VLOOKUP(A3328,[1]Monitoramento_Base!$A:$P,16,FALSE),0)</f>
        <v>498800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793089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IFERROR(VLOOKUP(A3329,[1]Monitoramento_Base!$A:$J,7,FALSE),0)</f>
        <v>0</v>
      </c>
      <c r="C3329">
        <f>IFERROR(VLOOKUP(A3329,[1]Monitoramento_Base!$A:$J,8,FALSE),0)</f>
        <v>3356</v>
      </c>
      <c r="D3329">
        <f>IFERROR(VLOOKUP(A3329,[1]Monitoramento_Base!$A:$K,11,FALSE),0)</f>
        <v>0</v>
      </c>
      <c r="E3329">
        <f>IFERROR(VLOOKUP(A3329,[1]Monitoramento_Base!$A:$L,12,FALSE),0)</f>
        <v>3240</v>
      </c>
      <c r="F3329">
        <f>IFERROR(VLOOKUP(A3329,[1]Monitoramento_Base!$A:$O,15,FALSE),0)</f>
        <v>0</v>
      </c>
      <c r="G3329">
        <f>IFERROR(VLOOKUP(A3329,[1]Monitoramento_Base!$A:$P,16,FALSE),0)</f>
        <v>2160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IFERROR(VLOOKUP(A3330,[1]Monitoramento_Base!$A:$J,7,FALSE),0)</f>
        <v>58508</v>
      </c>
      <c r="C3330">
        <f>IFERROR(VLOOKUP(A3330,[1]Monitoramento_Base!$A:$J,8,FALSE),0)</f>
        <v>5505848</v>
      </c>
      <c r="D3330">
        <f>IFERROR(VLOOKUP(A3330,[1]Monitoramento_Base!$A:$K,11,FALSE),0)</f>
        <v>54486</v>
      </c>
      <c r="E3330">
        <f>IFERROR(VLOOKUP(A3330,[1]Monitoramento_Base!$A:$L,12,FALSE),0)</f>
        <v>4458834</v>
      </c>
      <c r="F3330">
        <f>IFERROR(VLOOKUP(A3330,[1]Monitoramento_Base!$A:$O,15,FALSE),0)</f>
        <v>45455</v>
      </c>
      <c r="G3330">
        <f>IFERROR(VLOOKUP(A3330,[1]Monitoramento_Base!$A:$P,16,FALSE),0)</f>
        <v>4064280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IFERROR(VLOOKUP(A3331,[1]Monitoramento_Base!$A:$J,7,FALSE),0)</f>
        <v>32850</v>
      </c>
      <c r="C3331">
        <f>IFERROR(VLOOKUP(A3331,[1]Monitoramento_Base!$A:$J,8,FALSE),0)</f>
        <v>5876833</v>
      </c>
      <c r="D3331">
        <f>IFERROR(VLOOKUP(A3331,[1]Monitoramento_Base!$A:$K,11,FALSE),0)</f>
        <v>36734</v>
      </c>
      <c r="E3331">
        <f>IFERROR(VLOOKUP(A3331,[1]Monitoramento_Base!$A:$L,12,FALSE),0)</f>
        <v>7072017</v>
      </c>
      <c r="F3331">
        <f>IFERROR(VLOOKUP(A3331,[1]Monitoramento_Base!$A:$O,15,FALSE),0)</f>
        <v>20584</v>
      </c>
      <c r="G3331">
        <f>IFERROR(VLOOKUP(A3331,[1]Monitoramento_Base!$A:$P,16,FALSE),0)</f>
        <v>4451670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IFERROR(VLOOKUP(A3332,[1]Monitoramento_Base!$A:$J,7,FALSE),0)</f>
        <v>0</v>
      </c>
      <c r="C3332">
        <f>IFERROR(VLOOKUP(A3332,[1]Monitoramento_Base!$A:$J,8,FALSE),0)</f>
        <v>998882</v>
      </c>
      <c r="D3332">
        <f>IFERROR(VLOOKUP(A3332,[1]Monitoramento_Base!$A:$K,11,FALSE),0)</f>
        <v>0</v>
      </c>
      <c r="E3332">
        <f>IFERROR(VLOOKUP(A3332,[1]Monitoramento_Base!$A:$L,12,FALSE),0)</f>
        <v>966660</v>
      </c>
      <c r="F3332">
        <f>IFERROR(VLOOKUP(A3332,[1]Monitoramento_Base!$A:$O,15,FALSE),0)</f>
        <v>0</v>
      </c>
      <c r="G3332">
        <f>IFERROR(VLOOKUP(A3332,[1]Monitoramento_Base!$A:$P,16,FALSE),0)</f>
        <v>644440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382593</v>
      </c>
      <c r="R3332">
        <f>IFERROR(VLOOKUP(A3332,[3]Sheet1!$A:$G,6,FALSE),0)</f>
        <v>19083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IFERROR(VLOOKUP(A3333,[1]Monitoramento_Base!$A:$J,7,FALSE),0)</f>
        <v>997</v>
      </c>
      <c r="C3333">
        <f>IFERROR(VLOOKUP(A3333,[1]Monitoramento_Base!$A:$J,8,FALSE),0)</f>
        <v>4087598</v>
      </c>
      <c r="D3333">
        <f>IFERROR(VLOOKUP(A3333,[1]Monitoramento_Base!$A:$K,11,FALSE),0)</f>
        <v>0</v>
      </c>
      <c r="E3333">
        <f>IFERROR(VLOOKUP(A3333,[1]Monitoramento_Base!$A:$L,12,FALSE),0)</f>
        <v>3946344</v>
      </c>
      <c r="F3333">
        <f>IFERROR(VLOOKUP(A3333,[1]Monitoramento_Base!$A:$O,15,FALSE),0)</f>
        <v>436</v>
      </c>
      <c r="G3333">
        <f>IFERROR(VLOOKUP(A3333,[1]Monitoramento_Base!$A:$P,16,FALSE),0)</f>
        <v>2631928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IFERROR(VLOOKUP(A3334,[1]Monitoramento_Base!$A:$J,7,FALSE),0)</f>
        <v>0</v>
      </c>
      <c r="C3334">
        <f>IFERROR(VLOOKUP(A3334,[1]Monitoramento_Base!$A:$J,8,FALSE),0)</f>
        <v>29064869</v>
      </c>
      <c r="D3334">
        <f>IFERROR(VLOOKUP(A3334,[1]Monitoramento_Base!$A:$K,11,FALSE),0)</f>
        <v>0</v>
      </c>
      <c r="E3334">
        <f>IFERROR(VLOOKUP(A3334,[1]Monitoramento_Base!$A:$L,12,FALSE),0)</f>
        <v>28112370</v>
      </c>
      <c r="F3334">
        <f>IFERROR(VLOOKUP(A3334,[1]Monitoramento_Base!$A:$O,15,FALSE),0)</f>
        <v>0</v>
      </c>
      <c r="G3334">
        <f>IFERROR(VLOOKUP(A3334,[1]Monitoramento_Base!$A:$P,16,FALSE),0)</f>
        <v>18741580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877881</v>
      </c>
      <c r="R3334">
        <f>IFERROR(VLOOKUP(A3334,[3]Sheet1!$A:$G,6,FALSE),0)</f>
        <v>24536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IFERROR(VLOOKUP(A3335,[1]Monitoramento_Base!$A:$J,7,FALSE),0)</f>
        <v>18135</v>
      </c>
      <c r="C3335">
        <f>IFERROR(VLOOKUP(A3335,[1]Monitoramento_Base!$A:$J,8,FALSE),0)</f>
        <v>16916414</v>
      </c>
      <c r="D3335">
        <f>IFERROR(VLOOKUP(A3335,[1]Monitoramento_Base!$A:$K,11,FALSE),0)</f>
        <v>13128</v>
      </c>
      <c r="E3335">
        <f>IFERROR(VLOOKUP(A3335,[1]Monitoramento_Base!$A:$L,12,FALSE),0)</f>
        <v>12905445</v>
      </c>
      <c r="F3335">
        <f>IFERROR(VLOOKUP(A3335,[1]Monitoramento_Base!$A:$O,15,FALSE),0)</f>
        <v>9978</v>
      </c>
      <c r="G3335">
        <f>IFERROR(VLOOKUP(A3335,[1]Monitoramento_Base!$A:$P,16,FALSE),0)</f>
        <v>7553796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IFERROR(VLOOKUP(A3336,[1]Monitoramento_Base!$A:$J,7,FALSE),0)</f>
        <v>24571</v>
      </c>
      <c r="C3336">
        <f>IFERROR(VLOOKUP(A3336,[1]Monitoramento_Base!$A:$J,8,FALSE),0)</f>
        <v>6261472</v>
      </c>
      <c r="D3336">
        <f>IFERROR(VLOOKUP(A3336,[1]Monitoramento_Base!$A:$K,11,FALSE),0)</f>
        <v>43315</v>
      </c>
      <c r="E3336">
        <f>IFERROR(VLOOKUP(A3336,[1]Monitoramento_Base!$A:$L,12,FALSE),0)</f>
        <v>5735723</v>
      </c>
      <c r="F3336">
        <f>IFERROR(VLOOKUP(A3336,[1]Monitoramento_Base!$A:$O,15,FALSE),0)</f>
        <v>374</v>
      </c>
      <c r="G3336">
        <f>IFERROR(VLOOKUP(A3336,[1]Monitoramento_Base!$A:$P,16,FALSE),0)</f>
        <v>3403950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IFERROR(VLOOKUP(A3337,[1]Monitoramento_Base!$A:$J,7,FALSE),0)</f>
        <v>65949</v>
      </c>
      <c r="C3337">
        <f>IFERROR(VLOOKUP(A3337,[1]Monitoramento_Base!$A:$J,8,FALSE),0)</f>
        <v>10223918</v>
      </c>
      <c r="D3337">
        <f>IFERROR(VLOOKUP(A3337,[1]Monitoramento_Base!$A:$K,11,FALSE),0)</f>
        <v>77704</v>
      </c>
      <c r="E3337">
        <f>IFERROR(VLOOKUP(A3337,[1]Monitoramento_Base!$A:$L,12,FALSE),0)</f>
        <v>13427499</v>
      </c>
      <c r="F3337">
        <f>IFERROR(VLOOKUP(A3337,[1]Monitoramento_Base!$A:$O,15,FALSE),0)</f>
        <v>46500</v>
      </c>
      <c r="G3337">
        <f>IFERROR(VLOOKUP(A3337,[1]Monitoramento_Base!$A:$P,16,FALSE),0)</f>
        <v>9957332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IFERROR(VLOOKUP(A3338,[1]Monitoramento_Base!$A:$J,7,FALSE),0)</f>
        <v>0</v>
      </c>
      <c r="C3338">
        <f>IFERROR(VLOOKUP(A3338,[1]Monitoramento_Base!$A:$J,8,FALSE),0)</f>
        <v>0</v>
      </c>
      <c r="D3338">
        <f>IFERROR(VLOOKUP(A3338,[1]Monitoramento_Base!$A:$K,11,FALSE),0)</f>
        <v>0</v>
      </c>
      <c r="E3338">
        <f>IFERROR(VLOOKUP(A3338,[1]Monitoramento_Base!$A:$L,12,FALSE),0)</f>
        <v>0</v>
      </c>
      <c r="F3338">
        <f>IFERROR(VLOOKUP(A3338,[1]Monitoramento_Base!$A:$O,15,FALSE),0)</f>
        <v>0</v>
      </c>
      <c r="G3338">
        <f>IFERROR(VLOOKUP(A3338,[1]Monitoramento_Base!$A:$P,16,FALSE),0)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IFERROR(VLOOKUP(A3339,[1]Monitoramento_Base!$A:$J,7,FALSE),0)</f>
        <v>0</v>
      </c>
      <c r="C3339">
        <f>IFERROR(VLOOKUP(A3339,[1]Monitoramento_Base!$A:$J,8,FALSE),0)</f>
        <v>0</v>
      </c>
      <c r="D3339">
        <f>IFERROR(VLOOKUP(A3339,[1]Monitoramento_Base!$A:$K,11,FALSE),0)</f>
        <v>0</v>
      </c>
      <c r="E3339">
        <f>IFERROR(VLOOKUP(A3339,[1]Monitoramento_Base!$A:$L,12,FALSE),0)</f>
        <v>0</v>
      </c>
      <c r="F3339">
        <f>IFERROR(VLOOKUP(A3339,[1]Monitoramento_Base!$A:$O,15,FALSE),0)</f>
        <v>0</v>
      </c>
      <c r="G3339">
        <f>IFERROR(VLOOKUP(A3339,[1]Monitoramento_Base!$A:$P,16,FALSE),0)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IFERROR(VLOOKUP(A3340,[1]Monitoramento_Base!$A:$J,7,FALSE),0)</f>
        <v>0</v>
      </c>
      <c r="C3340">
        <f>IFERROR(VLOOKUP(A3340,[1]Monitoramento_Base!$A:$J,8,FALSE),0)</f>
        <v>0</v>
      </c>
      <c r="D3340">
        <f>IFERROR(VLOOKUP(A3340,[1]Monitoramento_Base!$A:$K,11,FALSE),0)</f>
        <v>0</v>
      </c>
      <c r="E3340">
        <f>IFERROR(VLOOKUP(A3340,[1]Monitoramento_Base!$A:$L,12,FALSE),0)</f>
        <v>0</v>
      </c>
      <c r="F3340">
        <f>IFERROR(VLOOKUP(A3340,[1]Monitoramento_Base!$A:$O,15,FALSE),0)</f>
        <v>0</v>
      </c>
      <c r="G3340">
        <f>IFERROR(VLOOKUP(A3340,[1]Monitoramento_Base!$A:$P,16,FALSE),0)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IFERROR(VLOOKUP(A3341,[1]Monitoramento_Base!$A:$J,7,FALSE),0)</f>
        <v>0</v>
      </c>
      <c r="C3341">
        <f>IFERROR(VLOOKUP(A3341,[1]Monitoramento_Base!$A:$J,8,FALSE),0)</f>
        <v>16869084</v>
      </c>
      <c r="D3341">
        <f>IFERROR(VLOOKUP(A3341,[1]Monitoramento_Base!$A:$K,11,FALSE),0)</f>
        <v>0</v>
      </c>
      <c r="E3341">
        <f>IFERROR(VLOOKUP(A3341,[1]Monitoramento_Base!$A:$L,12,FALSE),0)</f>
        <v>16324920</v>
      </c>
      <c r="F3341">
        <f>IFERROR(VLOOKUP(A3341,[1]Monitoramento_Base!$A:$O,15,FALSE),0)</f>
        <v>0</v>
      </c>
      <c r="G3341">
        <f>IFERROR(VLOOKUP(A3341,[1]Monitoramento_Base!$A:$P,16,FALSE),0)</f>
        <v>10883280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IFERROR(VLOOKUP(A3342,[1]Monitoramento_Base!$A:$J,7,FALSE),0)</f>
        <v>0</v>
      </c>
      <c r="C3342">
        <f>IFERROR(VLOOKUP(A3342,[1]Monitoramento_Base!$A:$J,8,FALSE),0)</f>
        <v>0</v>
      </c>
      <c r="D3342">
        <f>IFERROR(VLOOKUP(A3342,[1]Monitoramento_Base!$A:$K,11,FALSE),0)</f>
        <v>0</v>
      </c>
      <c r="E3342">
        <f>IFERROR(VLOOKUP(A3342,[1]Monitoramento_Base!$A:$L,12,FALSE),0)</f>
        <v>0</v>
      </c>
      <c r="F3342">
        <f>IFERROR(VLOOKUP(A3342,[1]Monitoramento_Base!$A:$O,15,FALSE),0)</f>
        <v>0</v>
      </c>
      <c r="G3342">
        <f>IFERROR(VLOOKUP(A3342,[1]Monitoramento_Base!$A:$P,16,FALSE),0)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IFERROR(VLOOKUP(A3343,[1]Monitoramento_Base!$A:$J,7,FALSE),0)</f>
        <v>0</v>
      </c>
      <c r="C3343">
        <f>IFERROR(VLOOKUP(A3343,[1]Monitoramento_Base!$A:$J,8,FALSE),0)</f>
        <v>0</v>
      </c>
      <c r="D3343">
        <f>IFERROR(VLOOKUP(A3343,[1]Monitoramento_Base!$A:$K,11,FALSE),0)</f>
        <v>0</v>
      </c>
      <c r="E3343">
        <f>IFERROR(VLOOKUP(A3343,[1]Monitoramento_Base!$A:$L,12,FALSE),0)</f>
        <v>0</v>
      </c>
      <c r="F3343">
        <f>IFERROR(VLOOKUP(A3343,[1]Monitoramento_Base!$A:$O,15,FALSE),0)</f>
        <v>0</v>
      </c>
      <c r="G3343">
        <f>IFERROR(VLOOKUP(A3343,[1]Monitoramento_Base!$A:$P,16,FALSE),0)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IFERROR(VLOOKUP(A3344,[1]Monitoramento_Base!$A:$J,7,FALSE),0)</f>
        <v>173914</v>
      </c>
      <c r="C3344">
        <f>IFERROR(VLOOKUP(A3344,[1]Monitoramento_Base!$A:$J,8,FALSE),0)</f>
        <v>53987372</v>
      </c>
      <c r="D3344">
        <f>IFERROR(VLOOKUP(A3344,[1]Monitoramento_Base!$A:$K,11,FALSE),0)</f>
        <v>147763</v>
      </c>
      <c r="E3344">
        <f>IFERROR(VLOOKUP(A3344,[1]Monitoramento_Base!$A:$L,12,FALSE),0)</f>
        <v>50434591</v>
      </c>
      <c r="F3344">
        <f>IFERROR(VLOOKUP(A3344,[1]Monitoramento_Base!$A:$O,15,FALSE),0)</f>
        <v>132636</v>
      </c>
      <c r="G3344">
        <f>IFERROR(VLOOKUP(A3344,[1]Monitoramento_Base!$A:$P,16,FALSE),0)</f>
        <v>39549916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IFERROR(VLOOKUP(A3345,[1]Monitoramento_Base!$A:$J,7,FALSE),0)</f>
        <v>12972</v>
      </c>
      <c r="C3345">
        <f>IFERROR(VLOOKUP(A3345,[1]Monitoramento_Base!$A:$J,8,FALSE),0)</f>
        <v>6995355</v>
      </c>
      <c r="D3345">
        <f>IFERROR(VLOOKUP(A3345,[1]Monitoramento_Base!$A:$K,11,FALSE),0)</f>
        <v>5483</v>
      </c>
      <c r="E3345">
        <f>IFERROR(VLOOKUP(A3345,[1]Monitoramento_Base!$A:$L,12,FALSE),0)</f>
        <v>7015894</v>
      </c>
      <c r="F3345">
        <f>IFERROR(VLOOKUP(A3345,[1]Monitoramento_Base!$A:$O,15,FALSE),0)</f>
        <v>8566</v>
      </c>
      <c r="G3345">
        <f>IFERROR(VLOOKUP(A3345,[1]Monitoramento_Base!$A:$P,16,FALSE),0)</f>
        <v>4504241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IFERROR(VLOOKUP(A3346,[1]Monitoramento_Base!$A:$J,7,FALSE),0)</f>
        <v>0</v>
      </c>
      <c r="C3346">
        <f>IFERROR(VLOOKUP(A3346,[1]Monitoramento_Base!$A:$J,8,FALSE),0)</f>
        <v>573588</v>
      </c>
      <c r="D3346">
        <f>IFERROR(VLOOKUP(A3346,[1]Monitoramento_Base!$A:$K,11,FALSE),0)</f>
        <v>0</v>
      </c>
      <c r="E3346">
        <f>IFERROR(VLOOKUP(A3346,[1]Monitoramento_Base!$A:$L,12,FALSE),0)</f>
        <v>591780</v>
      </c>
      <c r="F3346">
        <f>IFERROR(VLOOKUP(A3346,[1]Monitoramento_Base!$A:$O,15,FALSE),0)</f>
        <v>0</v>
      </c>
      <c r="G3346">
        <f>IFERROR(VLOOKUP(A3346,[1]Monitoramento_Base!$A:$P,16,FALSE),0)</f>
        <v>399760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IFERROR(VLOOKUP(A3347,[1]Monitoramento_Base!$A:$J,7,FALSE),0)</f>
        <v>0</v>
      </c>
      <c r="C3347">
        <f>IFERROR(VLOOKUP(A3347,[1]Monitoramento_Base!$A:$J,8,FALSE),0)</f>
        <v>33237006</v>
      </c>
      <c r="D3347">
        <f>IFERROR(VLOOKUP(A3347,[1]Monitoramento_Base!$A:$K,11,FALSE),0)</f>
        <v>0</v>
      </c>
      <c r="E3347">
        <f>IFERROR(VLOOKUP(A3347,[1]Monitoramento_Base!$A:$L,12,FALSE),0)</f>
        <v>32165460</v>
      </c>
      <c r="F3347">
        <f>IFERROR(VLOOKUP(A3347,[1]Monitoramento_Base!$A:$O,15,FALSE),0)</f>
        <v>0</v>
      </c>
      <c r="G3347">
        <f>IFERROR(VLOOKUP(A3347,[1]Monitoramento_Base!$A:$P,16,FALSE),0)</f>
        <v>21444060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IFERROR(VLOOKUP(A3348,[1]Monitoramento_Base!$A:$J,7,FALSE),0)</f>
        <v>51295</v>
      </c>
      <c r="C3348">
        <f>IFERROR(VLOOKUP(A3348,[1]Monitoramento_Base!$A:$J,8,FALSE),0)</f>
        <v>16515217</v>
      </c>
      <c r="D3348">
        <f>IFERROR(VLOOKUP(A3348,[1]Monitoramento_Base!$A:$K,11,FALSE),0)</f>
        <v>47246</v>
      </c>
      <c r="E3348">
        <f>IFERROR(VLOOKUP(A3348,[1]Monitoramento_Base!$A:$L,12,FALSE),0)</f>
        <v>14926451</v>
      </c>
      <c r="F3348">
        <f>IFERROR(VLOOKUP(A3348,[1]Monitoramento_Base!$A:$O,15,FALSE),0)</f>
        <v>42542</v>
      </c>
      <c r="G3348">
        <f>IFERROR(VLOOKUP(A3348,[1]Monitoramento_Base!$A:$P,16,FALSE),0)</f>
        <v>9344186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IFERROR(VLOOKUP(A3349,[1]Monitoramento_Base!$A:$J,7,FALSE),0)</f>
        <v>236464</v>
      </c>
      <c r="C3349">
        <f>IFERROR(VLOOKUP(A3349,[1]Monitoramento_Base!$A:$J,8,FALSE),0)</f>
        <v>145710707</v>
      </c>
      <c r="D3349">
        <f>IFERROR(VLOOKUP(A3349,[1]Monitoramento_Base!$A:$K,11,FALSE),0)</f>
        <v>262949</v>
      </c>
      <c r="E3349">
        <f>IFERROR(VLOOKUP(A3349,[1]Monitoramento_Base!$A:$L,12,FALSE),0)</f>
        <v>106829785</v>
      </c>
      <c r="F3349">
        <f>IFERROR(VLOOKUP(A3349,[1]Monitoramento_Base!$A:$O,15,FALSE),0)</f>
        <v>186322</v>
      </c>
      <c r="G3349">
        <f>IFERROR(VLOOKUP(A3349,[1]Monitoramento_Base!$A:$P,16,FALSE),0)</f>
        <v>35792511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IFERROR(VLOOKUP(A3350,[1]Monitoramento_Base!$A:$J,7,FALSE),0)</f>
        <v>0</v>
      </c>
      <c r="C3350">
        <f>IFERROR(VLOOKUP(A3350,[1]Monitoramento_Base!$A:$J,8,FALSE),0)</f>
        <v>0</v>
      </c>
      <c r="D3350">
        <f>IFERROR(VLOOKUP(A3350,[1]Monitoramento_Base!$A:$K,11,FALSE),0)</f>
        <v>0</v>
      </c>
      <c r="E3350">
        <f>IFERROR(VLOOKUP(A3350,[1]Monitoramento_Base!$A:$L,12,FALSE),0)</f>
        <v>0</v>
      </c>
      <c r="F3350">
        <f>IFERROR(VLOOKUP(A3350,[1]Monitoramento_Base!$A:$O,15,FALSE),0)</f>
        <v>0</v>
      </c>
      <c r="G3350">
        <f>IFERROR(VLOOKUP(A3350,[1]Monitoramento_Base!$A:$P,16,FALSE),0)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IFERROR(VLOOKUP(A3351,[1]Monitoramento_Base!$A:$J,7,FALSE),0)</f>
        <v>21698</v>
      </c>
      <c r="C3351">
        <f>IFERROR(VLOOKUP(A3351,[1]Monitoramento_Base!$A:$J,8,FALSE),0)</f>
        <v>49386625</v>
      </c>
      <c r="D3351">
        <f>IFERROR(VLOOKUP(A3351,[1]Monitoramento_Base!$A:$K,11,FALSE),0)</f>
        <v>1</v>
      </c>
      <c r="E3351">
        <f>IFERROR(VLOOKUP(A3351,[1]Monitoramento_Base!$A:$L,12,FALSE),0)</f>
        <v>47504640</v>
      </c>
      <c r="F3351">
        <f>IFERROR(VLOOKUP(A3351,[1]Monitoramento_Base!$A:$O,15,FALSE),0)</f>
        <v>35519</v>
      </c>
      <c r="G3351">
        <f>IFERROR(VLOOKUP(A3351,[1]Monitoramento_Base!$A:$P,16,FALSE),0)</f>
        <v>27798710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IFERROR(VLOOKUP(A3352,[1]Monitoramento_Base!$A:$J,7,FALSE),0)</f>
        <v>12370</v>
      </c>
      <c r="C3352">
        <f>IFERROR(VLOOKUP(A3352,[1]Monitoramento_Base!$A:$J,8,FALSE),0)</f>
        <v>18526698</v>
      </c>
      <c r="D3352">
        <f>IFERROR(VLOOKUP(A3352,[1]Monitoramento_Base!$A:$K,11,FALSE),0)</f>
        <v>21051</v>
      </c>
      <c r="E3352">
        <f>IFERROR(VLOOKUP(A3352,[1]Monitoramento_Base!$A:$L,12,FALSE),0)</f>
        <v>17778816</v>
      </c>
      <c r="F3352">
        <f>IFERROR(VLOOKUP(A3352,[1]Monitoramento_Base!$A:$O,15,FALSE),0)</f>
        <v>11549</v>
      </c>
      <c r="G3352">
        <f>IFERROR(VLOOKUP(A3352,[1]Monitoramento_Base!$A:$P,16,FALSE),0)</f>
        <v>11645489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IFERROR(VLOOKUP(A3353,[1]Monitoramento_Base!$A:$J,7,FALSE),0)</f>
        <v>0</v>
      </c>
      <c r="C3353">
        <f>IFERROR(VLOOKUP(A3353,[1]Monitoramento_Base!$A:$J,8,FALSE),0)</f>
        <v>2899940</v>
      </c>
      <c r="D3353">
        <f>IFERROR(VLOOKUP(A3353,[1]Monitoramento_Base!$A:$K,11,FALSE),0)</f>
        <v>0</v>
      </c>
      <c r="E3353">
        <f>IFERROR(VLOOKUP(A3353,[1]Monitoramento_Base!$A:$L,12,FALSE),0)</f>
        <v>2968209</v>
      </c>
      <c r="F3353">
        <f>IFERROR(VLOOKUP(A3353,[1]Monitoramento_Base!$A:$O,15,FALSE),0)</f>
        <v>0</v>
      </c>
      <c r="G3353">
        <f>IFERROR(VLOOKUP(A3353,[1]Monitoramento_Base!$A:$P,16,FALSE),0)</f>
        <v>1978800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IFERROR(VLOOKUP(A3354,[1]Monitoramento_Base!$A:$J,7,FALSE),0)</f>
        <v>165832</v>
      </c>
      <c r="C3354">
        <f>IFERROR(VLOOKUP(A3354,[1]Monitoramento_Base!$A:$J,8,FALSE),0)</f>
        <v>48599030</v>
      </c>
      <c r="D3354">
        <f>IFERROR(VLOOKUP(A3354,[1]Monitoramento_Base!$A:$K,11,FALSE),0)</f>
        <v>175845</v>
      </c>
      <c r="E3354">
        <f>IFERROR(VLOOKUP(A3354,[1]Monitoramento_Base!$A:$L,12,FALSE),0)</f>
        <v>45425675</v>
      </c>
      <c r="F3354">
        <f>IFERROR(VLOOKUP(A3354,[1]Monitoramento_Base!$A:$O,15,FALSE),0)</f>
        <v>118157</v>
      </c>
      <c r="G3354">
        <f>IFERROR(VLOOKUP(A3354,[1]Monitoramento_Base!$A:$P,16,FALSE),0)</f>
        <v>28435769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IFERROR(VLOOKUP(A3355,[1]Monitoramento_Base!$A:$J,7,FALSE),0)</f>
        <v>51590</v>
      </c>
      <c r="C3355">
        <f>IFERROR(VLOOKUP(A3355,[1]Monitoramento_Base!$A:$J,8,FALSE),0)</f>
        <v>8477838</v>
      </c>
      <c r="D3355">
        <f>IFERROR(VLOOKUP(A3355,[1]Monitoramento_Base!$A:$K,11,FALSE),0)</f>
        <v>59346</v>
      </c>
      <c r="E3355">
        <f>IFERROR(VLOOKUP(A3355,[1]Monitoramento_Base!$A:$L,12,FALSE),0)</f>
        <v>8611736</v>
      </c>
      <c r="F3355">
        <f>IFERROR(VLOOKUP(A3355,[1]Monitoramento_Base!$A:$O,15,FALSE),0)</f>
        <v>36484</v>
      </c>
      <c r="G3355">
        <f>IFERROR(VLOOKUP(A3355,[1]Monitoramento_Base!$A:$P,16,FALSE),0)</f>
        <v>5518227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IFERROR(VLOOKUP(A3356,[1]Monitoramento_Base!$A:$J,7,FALSE),0)</f>
        <v>0</v>
      </c>
      <c r="C3356">
        <f>IFERROR(VLOOKUP(A3356,[1]Monitoramento_Base!$A:$J,8,FALSE),0)</f>
        <v>27620</v>
      </c>
      <c r="D3356">
        <f>IFERROR(VLOOKUP(A3356,[1]Monitoramento_Base!$A:$K,11,FALSE),0)</f>
        <v>0</v>
      </c>
      <c r="E3356">
        <f>IFERROR(VLOOKUP(A3356,[1]Monitoramento_Base!$A:$L,12,FALSE),0)</f>
        <v>22351</v>
      </c>
      <c r="F3356">
        <f>IFERROR(VLOOKUP(A3356,[1]Monitoramento_Base!$A:$O,15,FALSE),0)</f>
        <v>0</v>
      </c>
      <c r="G3356">
        <f>IFERROR(VLOOKUP(A3356,[1]Monitoramento_Base!$A:$P,16,FALSE),0)</f>
        <v>17830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73912</v>
      </c>
      <c r="Q3356">
        <f>IFERROR(VLOOKUP(A3356,[3]Sheet1!$A:$G,5,FALSE),0)</f>
        <v>272175</v>
      </c>
      <c r="R3356">
        <f>IFERROR(VLOOKUP(A3356,[3]Sheet1!$A:$G,6,FALSE),0)</f>
        <v>31860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IFERROR(VLOOKUP(A3357,[1]Monitoramento_Base!$A:$J,7,FALSE),0)</f>
        <v>0</v>
      </c>
      <c r="C3357">
        <f>IFERROR(VLOOKUP(A3357,[1]Monitoramento_Base!$A:$J,8,FALSE),0)</f>
        <v>24507360</v>
      </c>
      <c r="D3357">
        <f>IFERROR(VLOOKUP(A3357,[1]Monitoramento_Base!$A:$K,11,FALSE),0)</f>
        <v>0</v>
      </c>
      <c r="E3357">
        <f>IFERROR(VLOOKUP(A3357,[1]Monitoramento_Base!$A:$L,12,FALSE),0)</f>
        <v>23716800</v>
      </c>
      <c r="F3357">
        <f>IFERROR(VLOOKUP(A3357,[1]Monitoramento_Base!$A:$O,15,FALSE),0)</f>
        <v>0</v>
      </c>
      <c r="G3357">
        <f>IFERROR(VLOOKUP(A3357,[1]Monitoramento_Base!$A:$P,16,FALSE),0)</f>
        <v>15811200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IFERROR(VLOOKUP(A3358,[1]Monitoramento_Base!$A:$J,7,FALSE),0)</f>
        <v>20</v>
      </c>
      <c r="C3358">
        <f>IFERROR(VLOOKUP(A3358,[1]Monitoramento_Base!$A:$J,8,FALSE),0)</f>
        <v>3403650</v>
      </c>
      <c r="D3358">
        <f>IFERROR(VLOOKUP(A3358,[1]Monitoramento_Base!$A:$K,11,FALSE),0)</f>
        <v>0</v>
      </c>
      <c r="E3358">
        <f>IFERROR(VLOOKUP(A3358,[1]Monitoramento_Base!$A:$L,12,FALSE),0)</f>
        <v>10215632</v>
      </c>
      <c r="F3358">
        <f>IFERROR(VLOOKUP(A3358,[1]Monitoramento_Base!$A:$O,15,FALSE),0)</f>
        <v>19177</v>
      </c>
      <c r="G3358">
        <f>IFERROR(VLOOKUP(A3358,[1]Monitoramento_Base!$A:$P,16,FALSE),0)</f>
        <v>8981740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IFERROR(VLOOKUP(A3359,[1]Monitoramento_Base!$A:$J,7,FALSE),0)</f>
        <v>2570</v>
      </c>
      <c r="C3359">
        <f>IFERROR(VLOOKUP(A3359,[1]Monitoramento_Base!$A:$J,8,FALSE),0)</f>
        <v>3034219</v>
      </c>
      <c r="D3359">
        <f>IFERROR(VLOOKUP(A3359,[1]Monitoramento_Base!$A:$K,11,FALSE),0)</f>
        <v>1371</v>
      </c>
      <c r="E3359">
        <f>IFERROR(VLOOKUP(A3359,[1]Monitoramento_Base!$A:$L,12,FALSE),0)</f>
        <v>2858057</v>
      </c>
      <c r="F3359">
        <f>IFERROR(VLOOKUP(A3359,[1]Monitoramento_Base!$A:$O,15,FALSE),0)</f>
        <v>453</v>
      </c>
      <c r="G3359">
        <f>IFERROR(VLOOKUP(A3359,[1]Monitoramento_Base!$A:$P,16,FALSE),0)</f>
        <v>1938378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259396</v>
      </c>
      <c r="K3359">
        <f>IFERROR(VLOOKUP(A3359,[2]Sheet1!$A:$I,7,FALSE),0)</f>
        <v>395414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IFERROR(VLOOKUP(A3360,[1]Monitoramento_Base!$A:$J,7,FALSE),0)</f>
        <v>37363</v>
      </c>
      <c r="C3360">
        <f>IFERROR(VLOOKUP(A3360,[1]Monitoramento_Base!$A:$J,8,FALSE),0)</f>
        <v>5187027</v>
      </c>
      <c r="D3360">
        <f>IFERROR(VLOOKUP(A3360,[1]Monitoramento_Base!$A:$K,11,FALSE),0)</f>
        <v>40110</v>
      </c>
      <c r="E3360">
        <f>IFERROR(VLOOKUP(A3360,[1]Monitoramento_Base!$A:$L,12,FALSE),0)</f>
        <v>4885044</v>
      </c>
      <c r="F3360">
        <f>IFERROR(VLOOKUP(A3360,[1]Monitoramento_Base!$A:$O,15,FALSE),0)</f>
        <v>20325</v>
      </c>
      <c r="G3360">
        <f>IFERROR(VLOOKUP(A3360,[1]Monitoramento_Base!$A:$P,16,FALSE),0)</f>
        <v>3379301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IFERROR(VLOOKUP(A3361,[1]Monitoramento_Base!$A:$J,7,FALSE),0)</f>
        <v>51415</v>
      </c>
      <c r="C3361">
        <f>IFERROR(VLOOKUP(A3361,[1]Monitoramento_Base!$A:$J,8,FALSE),0)</f>
        <v>3033362</v>
      </c>
      <c r="D3361">
        <f>IFERROR(VLOOKUP(A3361,[1]Monitoramento_Base!$A:$K,11,FALSE),0)</f>
        <v>36611</v>
      </c>
      <c r="E3361">
        <f>IFERROR(VLOOKUP(A3361,[1]Monitoramento_Base!$A:$L,12,FALSE),0)</f>
        <v>2621425</v>
      </c>
      <c r="F3361">
        <f>IFERROR(VLOOKUP(A3361,[1]Monitoramento_Base!$A:$O,15,FALSE),0)</f>
        <v>28961</v>
      </c>
      <c r="G3361">
        <f>IFERROR(VLOOKUP(A3361,[1]Monitoramento_Base!$A:$P,16,FALSE),0)</f>
        <v>2962934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IFERROR(VLOOKUP(A3362,[1]Monitoramento_Base!$A:$J,7,FALSE),0)</f>
        <v>21893</v>
      </c>
      <c r="C3362">
        <f>IFERROR(VLOOKUP(A3362,[1]Monitoramento_Base!$A:$J,8,FALSE),0)</f>
        <v>3294098</v>
      </c>
      <c r="D3362">
        <f>IFERROR(VLOOKUP(A3362,[1]Monitoramento_Base!$A:$K,11,FALSE),0)</f>
        <v>17294</v>
      </c>
      <c r="E3362">
        <f>IFERROR(VLOOKUP(A3362,[1]Monitoramento_Base!$A:$L,12,FALSE),0)</f>
        <v>4534294</v>
      </c>
      <c r="F3362">
        <f>IFERROR(VLOOKUP(A3362,[1]Monitoramento_Base!$A:$O,15,FALSE),0)</f>
        <v>2958</v>
      </c>
      <c r="G3362">
        <f>IFERROR(VLOOKUP(A3362,[1]Monitoramento_Base!$A:$P,16,FALSE),0)</f>
        <v>2853271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IFERROR(VLOOKUP(A3363,[1]Monitoramento_Base!$A:$J,7,FALSE),0)</f>
        <v>0</v>
      </c>
      <c r="C3363">
        <f>IFERROR(VLOOKUP(A3363,[1]Monitoramento_Base!$A:$J,8,FALSE),0)</f>
        <v>2359162</v>
      </c>
      <c r="D3363">
        <f>IFERROR(VLOOKUP(A3363,[1]Monitoramento_Base!$A:$K,11,FALSE),0)</f>
        <v>0</v>
      </c>
      <c r="E3363">
        <f>IFERROR(VLOOKUP(A3363,[1]Monitoramento_Base!$A:$L,12,FALSE),0)</f>
        <v>2283060</v>
      </c>
      <c r="F3363">
        <f>IFERROR(VLOOKUP(A3363,[1]Monitoramento_Base!$A:$O,15,FALSE),0)</f>
        <v>0</v>
      </c>
      <c r="G3363">
        <f>IFERROR(VLOOKUP(A3363,[1]Monitoramento_Base!$A:$P,16,FALSE),0)</f>
        <v>1522040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IFERROR(VLOOKUP(A3364,[1]Monitoramento_Base!$A:$J,7,FALSE),0)</f>
        <v>0</v>
      </c>
      <c r="C3364">
        <f>IFERROR(VLOOKUP(A3364,[1]Monitoramento_Base!$A:$J,8,FALSE),0)</f>
        <v>23629564</v>
      </c>
      <c r="D3364">
        <f>IFERROR(VLOOKUP(A3364,[1]Monitoramento_Base!$A:$K,11,FALSE),0)</f>
        <v>0</v>
      </c>
      <c r="E3364">
        <f>IFERROR(VLOOKUP(A3364,[1]Monitoramento_Base!$A:$L,12,FALSE),0)</f>
        <v>22007426</v>
      </c>
      <c r="F3364">
        <f>IFERROR(VLOOKUP(A3364,[1]Monitoramento_Base!$A:$O,15,FALSE),0)</f>
        <v>0</v>
      </c>
      <c r="G3364">
        <f>IFERROR(VLOOKUP(A3364,[1]Monitoramento_Base!$A:$P,16,FALSE),0)</f>
        <v>5573288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68085</v>
      </c>
      <c r="Q3364">
        <f>IFERROR(VLOOKUP(A3364,[3]Sheet1!$A:$G,5,FALSE),0)</f>
        <v>394506</v>
      </c>
      <c r="R3364">
        <f>IFERROR(VLOOKUP(A3364,[3]Sheet1!$A:$G,6,FALSE),0)</f>
        <v>31010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IFERROR(VLOOKUP(A3365,[1]Monitoramento_Base!$A:$J,7,FALSE),0)</f>
        <v>13112</v>
      </c>
      <c r="C3365">
        <f>IFERROR(VLOOKUP(A3365,[1]Monitoramento_Base!$A:$J,8,FALSE),0)</f>
        <v>7824593</v>
      </c>
      <c r="D3365">
        <f>IFERROR(VLOOKUP(A3365,[1]Monitoramento_Base!$A:$K,11,FALSE),0)</f>
        <v>11713</v>
      </c>
      <c r="E3365">
        <f>IFERROR(VLOOKUP(A3365,[1]Monitoramento_Base!$A:$L,12,FALSE),0)</f>
        <v>7143486</v>
      </c>
      <c r="F3365">
        <f>IFERROR(VLOOKUP(A3365,[1]Monitoramento_Base!$A:$O,15,FALSE),0)</f>
        <v>4800</v>
      </c>
      <c r="G3365">
        <f>IFERROR(VLOOKUP(A3365,[1]Monitoramento_Base!$A:$P,16,FALSE),0)</f>
        <v>4575291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IFERROR(VLOOKUP(A3366,[1]Monitoramento_Base!$A:$J,7,FALSE),0)</f>
        <v>25275</v>
      </c>
      <c r="C3366">
        <f>IFERROR(VLOOKUP(A3366,[1]Monitoramento_Base!$A:$J,8,FALSE),0)</f>
        <v>5558884</v>
      </c>
      <c r="D3366">
        <f>IFERROR(VLOOKUP(A3366,[1]Monitoramento_Base!$A:$K,11,FALSE),0)</f>
        <v>28051</v>
      </c>
      <c r="E3366">
        <f>IFERROR(VLOOKUP(A3366,[1]Monitoramento_Base!$A:$L,12,FALSE),0)</f>
        <v>5776559</v>
      </c>
      <c r="F3366">
        <f>IFERROR(VLOOKUP(A3366,[1]Monitoramento_Base!$A:$O,15,FALSE),0)</f>
        <v>17898</v>
      </c>
      <c r="G3366">
        <f>IFERROR(VLOOKUP(A3366,[1]Monitoramento_Base!$A:$P,16,FALSE),0)</f>
        <v>4250190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IFERROR(VLOOKUP(A3367,[1]Monitoramento_Base!$A:$J,7,FALSE),0)</f>
        <v>0</v>
      </c>
      <c r="C3367">
        <f>IFERROR(VLOOKUP(A3367,[1]Monitoramento_Base!$A:$J,8,FALSE),0)</f>
        <v>0</v>
      </c>
      <c r="D3367">
        <f>IFERROR(VLOOKUP(A3367,[1]Monitoramento_Base!$A:$K,11,FALSE),0)</f>
        <v>0</v>
      </c>
      <c r="E3367">
        <f>IFERROR(VLOOKUP(A3367,[1]Monitoramento_Base!$A:$L,12,FALSE),0)</f>
        <v>0</v>
      </c>
      <c r="F3367">
        <f>IFERROR(VLOOKUP(A3367,[1]Monitoramento_Base!$A:$O,15,FALSE),0)</f>
        <v>0</v>
      </c>
      <c r="G3367">
        <f>IFERROR(VLOOKUP(A3367,[1]Monitoramento_Base!$A:$P,16,FALSE),0)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2096542</v>
      </c>
      <c r="K3367">
        <f>IFERROR(VLOOKUP(A3367,[2]Sheet1!$A:$I,7,FALSE),0)</f>
        <v>52901132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IFERROR(VLOOKUP(A3368,[1]Monitoramento_Base!$A:$J,7,FALSE),0)</f>
        <v>0</v>
      </c>
      <c r="C3368">
        <f>IFERROR(VLOOKUP(A3368,[1]Monitoramento_Base!$A:$J,8,FALSE),0)</f>
        <v>0</v>
      </c>
      <c r="D3368">
        <f>IFERROR(VLOOKUP(A3368,[1]Monitoramento_Base!$A:$K,11,FALSE),0)</f>
        <v>0</v>
      </c>
      <c r="E3368">
        <f>IFERROR(VLOOKUP(A3368,[1]Monitoramento_Base!$A:$L,12,FALSE),0)</f>
        <v>0</v>
      </c>
      <c r="F3368">
        <f>IFERROR(VLOOKUP(A3368,[1]Monitoramento_Base!$A:$O,15,FALSE),0)</f>
        <v>0</v>
      </c>
      <c r="G3368">
        <f>IFERROR(VLOOKUP(A3368,[1]Monitoramento_Base!$A:$P,16,FALSE),0)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284541</v>
      </c>
      <c r="K3368">
        <f>IFERROR(VLOOKUP(A3368,[2]Sheet1!$A:$I,7,FALSE),0)</f>
        <v>734416</v>
      </c>
      <c r="L3368">
        <f>IFERROR(VLOOKUP(A3368,[2]Sheet1!$A:$I,8,FALSE),0)</f>
        <v>0</v>
      </c>
      <c r="M3368">
        <f>IFERROR(VLOOKUP(A3368,[2]Sheet1!$A:$I,9,FALSE),0)</f>
        <v>858360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IFERROR(VLOOKUP(A3369,[1]Monitoramento_Base!$A:$J,7,FALSE),0)</f>
        <v>545908</v>
      </c>
      <c r="C3369">
        <f>IFERROR(VLOOKUP(A3369,[1]Monitoramento_Base!$A:$J,8,FALSE),0)</f>
        <v>127234342</v>
      </c>
      <c r="D3369">
        <f>IFERROR(VLOOKUP(A3369,[1]Monitoramento_Base!$A:$K,11,FALSE),0)</f>
        <v>520922</v>
      </c>
      <c r="E3369">
        <f>IFERROR(VLOOKUP(A3369,[1]Monitoramento_Base!$A:$L,12,FALSE),0)</f>
        <v>112043798</v>
      </c>
      <c r="F3369">
        <f>IFERROR(VLOOKUP(A3369,[1]Monitoramento_Base!$A:$O,15,FALSE),0)</f>
        <v>377101</v>
      </c>
      <c r="G3369">
        <f>IFERROR(VLOOKUP(A3369,[1]Monitoramento_Base!$A:$P,16,FALSE),0)</f>
        <v>67160874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IFERROR(VLOOKUP(A3370,[1]Monitoramento_Base!$A:$J,7,FALSE),0)</f>
        <v>31755</v>
      </c>
      <c r="C3370">
        <f>IFERROR(VLOOKUP(A3370,[1]Monitoramento_Base!$A:$J,8,FALSE),0)</f>
        <v>8145383</v>
      </c>
      <c r="D3370">
        <f>IFERROR(VLOOKUP(A3370,[1]Monitoramento_Base!$A:$K,11,FALSE),0)</f>
        <v>24464</v>
      </c>
      <c r="E3370">
        <f>IFERROR(VLOOKUP(A3370,[1]Monitoramento_Base!$A:$L,12,FALSE),0)</f>
        <v>7889832</v>
      </c>
      <c r="F3370">
        <f>IFERROR(VLOOKUP(A3370,[1]Monitoramento_Base!$A:$O,15,FALSE),0)</f>
        <v>25237</v>
      </c>
      <c r="G3370">
        <f>IFERROR(VLOOKUP(A3370,[1]Monitoramento_Base!$A:$P,16,FALSE),0)</f>
        <v>5524559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IFERROR(VLOOKUP(A3371,[1]Monitoramento_Base!$A:$J,7,FALSE),0)</f>
        <v>38453</v>
      </c>
      <c r="C3371">
        <f>IFERROR(VLOOKUP(A3371,[1]Monitoramento_Base!$A:$J,8,FALSE),0)</f>
        <v>6327600</v>
      </c>
      <c r="D3371">
        <f>IFERROR(VLOOKUP(A3371,[1]Monitoramento_Base!$A:$K,11,FALSE),0)</f>
        <v>35274</v>
      </c>
      <c r="E3371">
        <f>IFERROR(VLOOKUP(A3371,[1]Monitoramento_Base!$A:$L,12,FALSE),0)</f>
        <v>5990942</v>
      </c>
      <c r="F3371">
        <f>IFERROR(VLOOKUP(A3371,[1]Monitoramento_Base!$A:$O,15,FALSE),0)</f>
        <v>23852</v>
      </c>
      <c r="G3371">
        <f>IFERROR(VLOOKUP(A3371,[1]Monitoramento_Base!$A:$P,16,FALSE),0)</f>
        <v>4810393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IFERROR(VLOOKUP(A3372,[1]Monitoramento_Base!$A:$J,7,FALSE),0)</f>
        <v>1320</v>
      </c>
      <c r="C3372">
        <f>IFERROR(VLOOKUP(A3372,[1]Monitoramento_Base!$A:$J,8,FALSE),0)</f>
        <v>9488903</v>
      </c>
      <c r="D3372">
        <f>IFERROR(VLOOKUP(A3372,[1]Monitoramento_Base!$A:$K,11,FALSE),0)</f>
        <v>10139</v>
      </c>
      <c r="E3372">
        <f>IFERROR(VLOOKUP(A3372,[1]Monitoramento_Base!$A:$L,12,FALSE),0)</f>
        <v>8688404</v>
      </c>
      <c r="F3372">
        <f>IFERROR(VLOOKUP(A3372,[1]Monitoramento_Base!$A:$O,15,FALSE),0)</f>
        <v>15528</v>
      </c>
      <c r="G3372">
        <f>IFERROR(VLOOKUP(A3372,[1]Monitoramento_Base!$A:$P,16,FALSE),0)</f>
        <v>5561928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IFERROR(VLOOKUP(A3373,[1]Monitoramento_Base!$A:$J,7,FALSE),0)</f>
        <v>0</v>
      </c>
      <c r="C3373">
        <f>IFERROR(VLOOKUP(A3373,[1]Monitoramento_Base!$A:$J,8,FALSE),0)</f>
        <v>13330</v>
      </c>
      <c r="D3373">
        <f>IFERROR(VLOOKUP(A3373,[1]Monitoramento_Base!$A:$K,11,FALSE),0)</f>
        <v>0</v>
      </c>
      <c r="E3373">
        <f>IFERROR(VLOOKUP(A3373,[1]Monitoramento_Base!$A:$L,12,FALSE),0)</f>
        <v>12900</v>
      </c>
      <c r="F3373">
        <f>IFERROR(VLOOKUP(A3373,[1]Monitoramento_Base!$A:$O,15,FALSE),0)</f>
        <v>0</v>
      </c>
      <c r="G3373">
        <f>IFERROR(VLOOKUP(A3373,[1]Monitoramento_Base!$A:$P,16,FALSE),0)</f>
        <v>8600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IFERROR(VLOOKUP(A3374,[1]Monitoramento_Base!$A:$J,7,FALSE),0)</f>
        <v>0</v>
      </c>
      <c r="C3374">
        <f>IFERROR(VLOOKUP(A3374,[1]Monitoramento_Base!$A:$J,8,FALSE),0)</f>
        <v>35835504</v>
      </c>
      <c r="D3374">
        <f>IFERROR(VLOOKUP(A3374,[1]Monitoramento_Base!$A:$K,11,FALSE),0)</f>
        <v>0</v>
      </c>
      <c r="E3374">
        <f>IFERROR(VLOOKUP(A3374,[1]Monitoramento_Base!$A:$L,12,FALSE),0)</f>
        <v>34679602</v>
      </c>
      <c r="F3374">
        <f>IFERROR(VLOOKUP(A3374,[1]Monitoramento_Base!$A:$O,15,FALSE),0)</f>
        <v>0</v>
      </c>
      <c r="G3374">
        <f>IFERROR(VLOOKUP(A3374,[1]Monitoramento_Base!$A:$P,16,FALSE),0)</f>
        <v>23119680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138517</v>
      </c>
      <c r="K3374">
        <f>IFERROR(VLOOKUP(A3374,[2]Sheet1!$A:$I,7,FALSE),0)</f>
        <v>205832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IFERROR(VLOOKUP(A3375,[1]Monitoramento_Base!$A:$J,7,FALSE),0)</f>
        <v>198862</v>
      </c>
      <c r="C3375">
        <f>IFERROR(VLOOKUP(A3375,[1]Monitoramento_Base!$A:$J,8,FALSE),0)</f>
        <v>50884095</v>
      </c>
      <c r="D3375">
        <f>IFERROR(VLOOKUP(A3375,[1]Monitoramento_Base!$A:$K,11,FALSE),0)</f>
        <v>190076</v>
      </c>
      <c r="E3375">
        <f>IFERROR(VLOOKUP(A3375,[1]Monitoramento_Base!$A:$L,12,FALSE),0)</f>
        <v>46586074</v>
      </c>
      <c r="F3375">
        <f>IFERROR(VLOOKUP(A3375,[1]Monitoramento_Base!$A:$O,15,FALSE),0)</f>
        <v>147439</v>
      </c>
      <c r="G3375">
        <f>IFERROR(VLOOKUP(A3375,[1]Monitoramento_Base!$A:$P,16,FALSE),0)</f>
        <v>29235805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IFERROR(VLOOKUP(A3376,[1]Monitoramento_Base!$A:$J,7,FALSE),0)</f>
        <v>258</v>
      </c>
      <c r="C3376">
        <f>IFERROR(VLOOKUP(A3376,[1]Monitoramento_Base!$A:$J,8,FALSE),0)</f>
        <v>478714</v>
      </c>
      <c r="D3376">
        <f>IFERROR(VLOOKUP(A3376,[1]Monitoramento_Base!$A:$K,11,FALSE),0)</f>
        <v>78</v>
      </c>
      <c r="E3376">
        <f>IFERROR(VLOOKUP(A3376,[1]Monitoramento_Base!$A:$L,12,FALSE),0)</f>
        <v>466932</v>
      </c>
      <c r="F3376">
        <f>IFERROR(VLOOKUP(A3376,[1]Monitoramento_Base!$A:$O,15,FALSE),0)</f>
        <v>0</v>
      </c>
      <c r="G3376">
        <f>IFERROR(VLOOKUP(A3376,[1]Monitoramento_Base!$A:$P,16,FALSE),0)</f>
        <v>312300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68138</v>
      </c>
      <c r="Q3376">
        <f>IFERROR(VLOOKUP(A3376,[3]Sheet1!$A:$G,5,FALSE),0)</f>
        <v>164442</v>
      </c>
      <c r="R3376">
        <f>IFERROR(VLOOKUP(A3376,[3]Sheet1!$A:$G,6,FALSE),0)</f>
        <v>31697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IFERROR(VLOOKUP(A3377,[1]Monitoramento_Base!$A:$J,7,FALSE),0)</f>
        <v>0</v>
      </c>
      <c r="C3377">
        <f>IFERROR(VLOOKUP(A3377,[1]Monitoramento_Base!$A:$J,8,FALSE),0)</f>
        <v>28762035</v>
      </c>
      <c r="D3377">
        <f>IFERROR(VLOOKUP(A3377,[1]Monitoramento_Base!$A:$K,11,FALSE),0)</f>
        <v>0</v>
      </c>
      <c r="E3377">
        <f>IFERROR(VLOOKUP(A3377,[1]Monitoramento_Base!$A:$L,12,FALSE),0)</f>
        <v>27887599</v>
      </c>
      <c r="F3377">
        <f>IFERROR(VLOOKUP(A3377,[1]Monitoramento_Base!$A:$O,15,FALSE),0)</f>
        <v>0</v>
      </c>
      <c r="G3377">
        <f>IFERROR(VLOOKUP(A3377,[1]Monitoramento_Base!$A:$P,16,FALSE),0)</f>
        <v>19257250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IFERROR(VLOOKUP(A3378,[1]Monitoramento_Base!$A:$J,7,FALSE),0)</f>
        <v>81711</v>
      </c>
      <c r="C3378">
        <f>IFERROR(VLOOKUP(A3378,[1]Monitoramento_Base!$A:$J,8,FALSE),0)</f>
        <v>11486128</v>
      </c>
      <c r="D3378">
        <f>IFERROR(VLOOKUP(A3378,[1]Monitoramento_Base!$A:$K,11,FALSE),0)</f>
        <v>85125</v>
      </c>
      <c r="E3378">
        <f>IFERROR(VLOOKUP(A3378,[1]Monitoramento_Base!$A:$L,12,FALSE),0)</f>
        <v>13912835</v>
      </c>
      <c r="F3378">
        <f>IFERROR(VLOOKUP(A3378,[1]Monitoramento_Base!$A:$O,15,FALSE),0)</f>
        <v>74013</v>
      </c>
      <c r="G3378">
        <f>IFERROR(VLOOKUP(A3378,[1]Monitoramento_Base!$A:$P,16,FALSE),0)</f>
        <v>8199603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IFERROR(VLOOKUP(A3379,[1]Monitoramento_Base!$A:$J,7,FALSE),0)</f>
        <v>0</v>
      </c>
      <c r="C3379">
        <f>IFERROR(VLOOKUP(A3379,[1]Monitoramento_Base!$A:$J,8,FALSE),0)</f>
        <v>7903791</v>
      </c>
      <c r="D3379">
        <f>IFERROR(VLOOKUP(A3379,[1]Monitoramento_Base!$A:$K,11,FALSE),0)</f>
        <v>0</v>
      </c>
      <c r="E3379">
        <f>IFERROR(VLOOKUP(A3379,[1]Monitoramento_Base!$A:$L,12,FALSE),0)</f>
        <v>7648830</v>
      </c>
      <c r="F3379">
        <f>IFERROR(VLOOKUP(A3379,[1]Monitoramento_Base!$A:$O,15,FALSE),0)</f>
        <v>0</v>
      </c>
      <c r="G3379">
        <f>IFERROR(VLOOKUP(A3379,[1]Monitoramento_Base!$A:$P,16,FALSE),0)</f>
        <v>5099220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IFERROR(VLOOKUP(A3380,[1]Monitoramento_Base!$A:$J,7,FALSE),0)</f>
        <v>64398</v>
      </c>
      <c r="C3380">
        <f>IFERROR(VLOOKUP(A3380,[1]Monitoramento_Base!$A:$J,8,FALSE),0)</f>
        <v>54521998</v>
      </c>
      <c r="D3380">
        <f>IFERROR(VLOOKUP(A3380,[1]Monitoramento_Base!$A:$K,11,FALSE),0)</f>
        <v>85726</v>
      </c>
      <c r="E3380">
        <f>IFERROR(VLOOKUP(A3380,[1]Monitoramento_Base!$A:$L,12,FALSE),0)</f>
        <v>49604790</v>
      </c>
      <c r="F3380">
        <f>IFERROR(VLOOKUP(A3380,[1]Monitoramento_Base!$A:$O,15,FALSE),0)</f>
        <v>79620</v>
      </c>
      <c r="G3380">
        <f>IFERROR(VLOOKUP(A3380,[1]Monitoramento_Base!$A:$P,16,FALSE),0)</f>
        <v>37719931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IFERROR(VLOOKUP(A3381,[1]Monitoramento_Base!$A:$J,7,FALSE),0)</f>
        <v>0</v>
      </c>
      <c r="C3381">
        <f>IFERROR(VLOOKUP(A3381,[1]Monitoramento_Base!$A:$J,8,FALSE),0)</f>
        <v>0</v>
      </c>
      <c r="D3381">
        <f>IFERROR(VLOOKUP(A3381,[1]Monitoramento_Base!$A:$K,11,FALSE),0)</f>
        <v>0</v>
      </c>
      <c r="E3381">
        <f>IFERROR(VLOOKUP(A3381,[1]Monitoramento_Base!$A:$L,12,FALSE),0)</f>
        <v>0</v>
      </c>
      <c r="F3381">
        <f>IFERROR(VLOOKUP(A3381,[1]Monitoramento_Base!$A:$O,15,FALSE),0)</f>
        <v>0</v>
      </c>
      <c r="G3381">
        <f>IFERROR(VLOOKUP(A3381,[1]Monitoramento_Base!$A:$P,16,FALSE),0)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IFERROR(VLOOKUP(A3382,[1]Monitoramento_Base!$A:$J,7,FALSE),0)</f>
        <v>16121</v>
      </c>
      <c r="C3382">
        <f>IFERROR(VLOOKUP(A3382,[1]Monitoramento_Base!$A:$J,8,FALSE),0)</f>
        <v>12401742</v>
      </c>
      <c r="D3382">
        <f>IFERROR(VLOOKUP(A3382,[1]Monitoramento_Base!$A:$K,11,FALSE),0)</f>
        <v>13516</v>
      </c>
      <c r="E3382">
        <f>IFERROR(VLOOKUP(A3382,[1]Monitoramento_Base!$A:$L,12,FALSE),0)</f>
        <v>12743042</v>
      </c>
      <c r="F3382">
        <f>IFERROR(VLOOKUP(A3382,[1]Monitoramento_Base!$A:$O,15,FALSE),0)</f>
        <v>9948</v>
      </c>
      <c r="G3382">
        <f>IFERROR(VLOOKUP(A3382,[1]Monitoramento_Base!$A:$P,16,FALSE),0)</f>
        <v>9457163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IFERROR(VLOOKUP(A3383,[1]Monitoramento_Base!$A:$J,7,FALSE),0)</f>
        <v>33257</v>
      </c>
      <c r="C3383">
        <f>IFERROR(VLOOKUP(A3383,[1]Monitoramento_Base!$A:$J,8,FALSE),0)</f>
        <v>904777118</v>
      </c>
      <c r="D3383">
        <f>IFERROR(VLOOKUP(A3383,[1]Monitoramento_Base!$A:$K,11,FALSE),0)</f>
        <v>42545</v>
      </c>
      <c r="E3383">
        <f>IFERROR(VLOOKUP(A3383,[1]Monitoramento_Base!$A:$L,12,FALSE),0)</f>
        <v>875350031</v>
      </c>
      <c r="F3383">
        <f>IFERROR(VLOOKUP(A3383,[1]Monitoramento_Base!$A:$O,15,FALSE),0)</f>
        <v>21667</v>
      </c>
      <c r="G3383">
        <f>IFERROR(VLOOKUP(A3383,[1]Monitoramento_Base!$A:$P,16,FALSE),0)</f>
        <v>583382444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IFERROR(VLOOKUP(A3384,[1]Monitoramento_Base!$A:$J,7,FALSE),0)</f>
        <v>2306</v>
      </c>
      <c r="C3384">
        <f>IFERROR(VLOOKUP(A3384,[1]Monitoramento_Base!$A:$J,8,FALSE),0)</f>
        <v>13874224</v>
      </c>
      <c r="D3384">
        <f>IFERROR(VLOOKUP(A3384,[1]Monitoramento_Base!$A:$K,11,FALSE),0)</f>
        <v>21486</v>
      </c>
      <c r="E3384">
        <f>IFERROR(VLOOKUP(A3384,[1]Monitoramento_Base!$A:$L,12,FALSE),0)</f>
        <v>16592772</v>
      </c>
      <c r="F3384">
        <f>IFERROR(VLOOKUP(A3384,[1]Monitoramento_Base!$A:$O,15,FALSE),0)</f>
        <v>24226</v>
      </c>
      <c r="G3384">
        <f>IFERROR(VLOOKUP(A3384,[1]Monitoramento_Base!$A:$P,16,FALSE),0)</f>
        <v>13509643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IFERROR(VLOOKUP(A3385,[1]Monitoramento_Base!$A:$J,7,FALSE),0)</f>
        <v>7534</v>
      </c>
      <c r="C3385">
        <f>IFERROR(VLOOKUP(A3385,[1]Monitoramento_Base!$A:$J,8,FALSE),0)</f>
        <v>6470939</v>
      </c>
      <c r="D3385">
        <f>IFERROR(VLOOKUP(A3385,[1]Monitoramento_Base!$A:$K,11,FALSE),0)</f>
        <v>5187</v>
      </c>
      <c r="E3385">
        <f>IFERROR(VLOOKUP(A3385,[1]Monitoramento_Base!$A:$L,12,FALSE),0)</f>
        <v>6185050</v>
      </c>
      <c r="F3385">
        <f>IFERROR(VLOOKUP(A3385,[1]Monitoramento_Base!$A:$O,15,FALSE),0)</f>
        <v>3859</v>
      </c>
      <c r="G3385">
        <f>IFERROR(VLOOKUP(A3385,[1]Monitoramento_Base!$A:$P,16,FALSE),0)</f>
        <v>4125239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IFERROR(VLOOKUP(A3386,[1]Monitoramento_Base!$A:$J,7,FALSE),0)</f>
        <v>5220</v>
      </c>
      <c r="C3386">
        <f>IFERROR(VLOOKUP(A3386,[1]Monitoramento_Base!$A:$J,8,FALSE),0)</f>
        <v>392861</v>
      </c>
      <c r="D3386">
        <f>IFERROR(VLOOKUP(A3386,[1]Monitoramento_Base!$A:$K,11,FALSE),0)</f>
        <v>3620</v>
      </c>
      <c r="E3386">
        <f>IFERROR(VLOOKUP(A3386,[1]Monitoramento_Base!$A:$L,12,FALSE),0)</f>
        <v>251430</v>
      </c>
      <c r="F3386">
        <f>IFERROR(VLOOKUP(A3386,[1]Monitoramento_Base!$A:$O,15,FALSE),0)</f>
        <v>1540</v>
      </c>
      <c r="G3386">
        <f>IFERROR(VLOOKUP(A3386,[1]Monitoramento_Base!$A:$P,16,FALSE),0)</f>
        <v>135830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IFERROR(VLOOKUP(A3387,[1]Monitoramento_Base!$A:$J,7,FALSE),0)</f>
        <v>0</v>
      </c>
      <c r="C3387">
        <f>IFERROR(VLOOKUP(A3387,[1]Monitoramento_Base!$A:$J,8,FALSE),0)</f>
        <v>0</v>
      </c>
      <c r="D3387">
        <f>IFERROR(VLOOKUP(A3387,[1]Monitoramento_Base!$A:$K,11,FALSE),0)</f>
        <v>0</v>
      </c>
      <c r="E3387">
        <f>IFERROR(VLOOKUP(A3387,[1]Monitoramento_Base!$A:$L,12,FALSE),0)</f>
        <v>0</v>
      </c>
      <c r="F3387">
        <f>IFERROR(VLOOKUP(A3387,[1]Monitoramento_Base!$A:$O,15,FALSE),0)</f>
        <v>0</v>
      </c>
      <c r="G3387">
        <f>IFERROR(VLOOKUP(A3387,[1]Monitoramento_Base!$A:$P,16,FALSE),0)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IFERROR(VLOOKUP(A3388,[1]Monitoramento_Base!$A:$J,7,FALSE),0)</f>
        <v>0</v>
      </c>
      <c r="C3388">
        <f>IFERROR(VLOOKUP(A3388,[1]Monitoramento_Base!$A:$J,8,FALSE),0)</f>
        <v>741769023</v>
      </c>
      <c r="D3388">
        <f>IFERROR(VLOOKUP(A3388,[1]Monitoramento_Base!$A:$K,11,FALSE),0)</f>
        <v>0</v>
      </c>
      <c r="E3388">
        <f>IFERROR(VLOOKUP(A3388,[1]Monitoramento_Base!$A:$L,12,FALSE),0)</f>
        <v>717840990</v>
      </c>
      <c r="F3388">
        <f>IFERROR(VLOOKUP(A3388,[1]Monitoramento_Base!$A:$O,15,FALSE),0)</f>
        <v>0</v>
      </c>
      <c r="G3388">
        <f>IFERROR(VLOOKUP(A3388,[1]Monitoramento_Base!$A:$P,16,FALSE),0)</f>
        <v>478560660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98721</v>
      </c>
      <c r="Q3388">
        <f>IFERROR(VLOOKUP(A3388,[3]Sheet1!$A:$G,5,FALSE),0)</f>
        <v>2311277</v>
      </c>
      <c r="R3388">
        <f>IFERROR(VLOOKUP(A3388,[3]Sheet1!$A:$G,6,FALSE),0)</f>
        <v>36620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IFERROR(VLOOKUP(A3389,[1]Monitoramento_Base!$A:$J,7,FALSE),0)</f>
        <v>28831</v>
      </c>
      <c r="C3389">
        <f>IFERROR(VLOOKUP(A3389,[1]Monitoramento_Base!$A:$J,8,FALSE),0)</f>
        <v>5745373</v>
      </c>
      <c r="D3389">
        <f>IFERROR(VLOOKUP(A3389,[1]Monitoramento_Base!$A:$K,11,FALSE),0)</f>
        <v>26099</v>
      </c>
      <c r="E3389">
        <f>IFERROR(VLOOKUP(A3389,[1]Monitoramento_Base!$A:$L,12,FALSE),0)</f>
        <v>5167055</v>
      </c>
      <c r="F3389">
        <f>IFERROR(VLOOKUP(A3389,[1]Monitoramento_Base!$A:$O,15,FALSE),0)</f>
        <v>17935</v>
      </c>
      <c r="G3389">
        <f>IFERROR(VLOOKUP(A3389,[1]Monitoramento_Base!$A:$P,16,FALSE),0)</f>
        <v>3561328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IFERROR(VLOOKUP(A3390,[1]Monitoramento_Base!$A:$J,7,FALSE),0)</f>
        <v>31947</v>
      </c>
      <c r="C3390">
        <f>IFERROR(VLOOKUP(A3390,[1]Monitoramento_Base!$A:$J,8,FALSE),0)</f>
        <v>5353234</v>
      </c>
      <c r="D3390">
        <f>IFERROR(VLOOKUP(A3390,[1]Monitoramento_Base!$A:$K,11,FALSE),0)</f>
        <v>20092</v>
      </c>
      <c r="E3390">
        <f>IFERROR(VLOOKUP(A3390,[1]Monitoramento_Base!$A:$L,12,FALSE),0)</f>
        <v>5753092</v>
      </c>
      <c r="F3390">
        <f>IFERROR(VLOOKUP(A3390,[1]Monitoramento_Base!$A:$O,15,FALSE),0)</f>
        <v>17127</v>
      </c>
      <c r="G3390">
        <f>IFERROR(VLOOKUP(A3390,[1]Monitoramento_Base!$A:$P,16,FALSE),0)</f>
        <v>3769959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IFERROR(VLOOKUP(A3391,[1]Monitoramento_Base!$A:$J,7,FALSE),0)</f>
        <v>0</v>
      </c>
      <c r="C3391">
        <f>IFERROR(VLOOKUP(A3391,[1]Monitoramento_Base!$A:$J,8,FALSE),0)</f>
        <v>640478</v>
      </c>
      <c r="D3391">
        <f>IFERROR(VLOOKUP(A3391,[1]Monitoramento_Base!$A:$K,11,FALSE),0)</f>
        <v>0</v>
      </c>
      <c r="E3391">
        <f>IFERROR(VLOOKUP(A3391,[1]Monitoramento_Base!$A:$L,12,FALSE),0)</f>
        <v>454197</v>
      </c>
      <c r="F3391">
        <f>IFERROR(VLOOKUP(A3391,[1]Monitoramento_Base!$A:$O,15,FALSE),0)</f>
        <v>0</v>
      </c>
      <c r="G3391">
        <f>IFERROR(VLOOKUP(A3391,[1]Monitoramento_Base!$A:$P,16,FALSE),0)</f>
        <v>434317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IFERROR(VLOOKUP(A3392,[1]Monitoramento_Base!$A:$J,7,FALSE),0)</f>
        <v>43549</v>
      </c>
      <c r="C3392">
        <f>IFERROR(VLOOKUP(A3392,[1]Monitoramento_Base!$A:$J,8,FALSE),0)</f>
        <v>17004109</v>
      </c>
      <c r="D3392">
        <f>IFERROR(VLOOKUP(A3392,[1]Monitoramento_Base!$A:$K,11,FALSE),0)</f>
        <v>41525</v>
      </c>
      <c r="E3392">
        <f>IFERROR(VLOOKUP(A3392,[1]Monitoramento_Base!$A:$L,12,FALSE),0)</f>
        <v>18210342</v>
      </c>
      <c r="F3392">
        <f>IFERROR(VLOOKUP(A3392,[1]Monitoramento_Base!$A:$O,15,FALSE),0)</f>
        <v>34068</v>
      </c>
      <c r="G3392">
        <f>IFERROR(VLOOKUP(A3392,[1]Monitoramento_Base!$A:$P,16,FALSE),0)</f>
        <v>13023590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IFERROR(VLOOKUP(A3393,[1]Monitoramento_Base!$A:$J,7,FALSE),0)</f>
        <v>0</v>
      </c>
      <c r="C3393">
        <f>IFERROR(VLOOKUP(A3393,[1]Monitoramento_Base!$A:$J,8,FALSE),0)</f>
        <v>0</v>
      </c>
      <c r="D3393">
        <f>IFERROR(VLOOKUP(A3393,[1]Monitoramento_Base!$A:$K,11,FALSE),0)</f>
        <v>0</v>
      </c>
      <c r="E3393">
        <f>IFERROR(VLOOKUP(A3393,[1]Monitoramento_Base!$A:$L,12,FALSE),0)</f>
        <v>0</v>
      </c>
      <c r="F3393">
        <f>IFERROR(VLOOKUP(A3393,[1]Monitoramento_Base!$A:$O,15,FALSE),0)</f>
        <v>0</v>
      </c>
      <c r="G3393">
        <f>IFERROR(VLOOKUP(A3393,[1]Monitoramento_Base!$A:$P,16,FALSE),0)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IFERROR(VLOOKUP(A3394,[1]Monitoramento_Base!$A:$J,7,FALSE),0)</f>
        <v>0</v>
      </c>
      <c r="C3394">
        <f>IFERROR(VLOOKUP(A3394,[1]Monitoramento_Base!$A:$J,8,FALSE),0)</f>
        <v>0</v>
      </c>
      <c r="D3394">
        <f>IFERROR(VLOOKUP(A3394,[1]Monitoramento_Base!$A:$K,11,FALSE),0)</f>
        <v>0</v>
      </c>
      <c r="E3394">
        <f>IFERROR(VLOOKUP(A3394,[1]Monitoramento_Base!$A:$L,12,FALSE),0)</f>
        <v>0</v>
      </c>
      <c r="F3394">
        <f>IFERROR(VLOOKUP(A3394,[1]Monitoramento_Base!$A:$O,15,FALSE),0)</f>
        <v>0</v>
      </c>
      <c r="G3394">
        <f>IFERROR(VLOOKUP(A3394,[1]Monitoramento_Base!$A:$P,16,FALSE),0)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IFERROR(VLOOKUP(A3395,[1]Monitoramento_Base!$A:$J,7,FALSE),0)</f>
        <v>7589</v>
      </c>
      <c r="C3395">
        <f>IFERROR(VLOOKUP(A3395,[1]Monitoramento_Base!$A:$J,8,FALSE),0)</f>
        <v>1630312</v>
      </c>
      <c r="D3395">
        <f>IFERROR(VLOOKUP(A3395,[1]Monitoramento_Base!$A:$K,11,FALSE),0)</f>
        <v>13011</v>
      </c>
      <c r="E3395">
        <f>IFERROR(VLOOKUP(A3395,[1]Monitoramento_Base!$A:$L,12,FALSE),0)</f>
        <v>1888579</v>
      </c>
      <c r="F3395">
        <f>IFERROR(VLOOKUP(A3395,[1]Monitoramento_Base!$A:$O,15,FALSE),0)</f>
        <v>8711</v>
      </c>
      <c r="G3395">
        <f>IFERROR(VLOOKUP(A3395,[1]Monitoramento_Base!$A:$P,16,FALSE),0)</f>
        <v>1131942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IFERROR(VLOOKUP(A3396,[1]Monitoramento_Base!$A:$J,7,FALSE),0)</f>
        <v>0</v>
      </c>
      <c r="C3396">
        <f>IFERROR(VLOOKUP(A3396,[1]Monitoramento_Base!$A:$J,8,FALSE),0)</f>
        <v>0</v>
      </c>
      <c r="D3396">
        <f>IFERROR(VLOOKUP(A3396,[1]Monitoramento_Base!$A:$K,11,FALSE),0)</f>
        <v>0</v>
      </c>
      <c r="E3396">
        <f>IFERROR(VLOOKUP(A3396,[1]Monitoramento_Base!$A:$L,12,FALSE),0)</f>
        <v>0</v>
      </c>
      <c r="F3396">
        <f>IFERROR(VLOOKUP(A3396,[1]Monitoramento_Base!$A:$O,15,FALSE),0)</f>
        <v>0</v>
      </c>
      <c r="G3396">
        <f>IFERROR(VLOOKUP(A3396,[1]Monitoramento_Base!$A:$P,16,FALSE),0)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IFERROR(VLOOKUP(A3397,[1]Monitoramento_Base!$A:$J,7,FALSE),0)</f>
        <v>60</v>
      </c>
      <c r="C3397">
        <f>IFERROR(VLOOKUP(A3397,[1]Monitoramento_Base!$A:$J,8,FALSE),0)</f>
        <v>4725731</v>
      </c>
      <c r="D3397">
        <f>IFERROR(VLOOKUP(A3397,[1]Monitoramento_Base!$A:$K,11,FALSE),0)</f>
        <v>0</v>
      </c>
      <c r="E3397">
        <f>IFERROR(VLOOKUP(A3397,[1]Monitoramento_Base!$A:$L,12,FALSE),0)</f>
        <v>4573230</v>
      </c>
      <c r="F3397">
        <f>IFERROR(VLOOKUP(A3397,[1]Monitoramento_Base!$A:$O,15,FALSE),0)</f>
        <v>2372</v>
      </c>
      <c r="G3397">
        <f>IFERROR(VLOOKUP(A3397,[1]Monitoramento_Base!$A:$P,16,FALSE),0)</f>
        <v>3026757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IFERROR(VLOOKUP(A3398,[1]Monitoramento_Base!$A:$J,7,FALSE),0)</f>
        <v>0</v>
      </c>
      <c r="C3398">
        <f>IFERROR(VLOOKUP(A3398,[1]Monitoramento_Base!$A:$J,8,FALSE),0)</f>
        <v>3784108</v>
      </c>
      <c r="D3398">
        <f>IFERROR(VLOOKUP(A3398,[1]Monitoramento_Base!$A:$K,11,FALSE),0)</f>
        <v>0</v>
      </c>
      <c r="E3398">
        <f>IFERROR(VLOOKUP(A3398,[1]Monitoramento_Base!$A:$L,12,FALSE),0)</f>
        <v>3662040</v>
      </c>
      <c r="F3398">
        <f>IFERROR(VLOOKUP(A3398,[1]Monitoramento_Base!$A:$O,15,FALSE),0)</f>
        <v>360</v>
      </c>
      <c r="G3398">
        <f>IFERROR(VLOOKUP(A3398,[1]Monitoramento_Base!$A:$P,16,FALSE),0)</f>
        <v>2434900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IFERROR(VLOOKUP(A3399,[1]Monitoramento_Base!$A:$J,7,FALSE),0)</f>
        <v>0</v>
      </c>
      <c r="C3399">
        <f>IFERROR(VLOOKUP(A3399,[1]Monitoramento_Base!$A:$J,8,FALSE),0)</f>
        <v>0</v>
      </c>
      <c r="D3399">
        <f>IFERROR(VLOOKUP(A3399,[1]Monitoramento_Base!$A:$K,11,FALSE),0)</f>
        <v>0</v>
      </c>
      <c r="E3399">
        <f>IFERROR(VLOOKUP(A3399,[1]Monitoramento_Base!$A:$L,12,FALSE),0)</f>
        <v>0</v>
      </c>
      <c r="F3399">
        <f>IFERROR(VLOOKUP(A3399,[1]Monitoramento_Base!$A:$O,15,FALSE),0)</f>
        <v>0</v>
      </c>
      <c r="G3399">
        <f>IFERROR(VLOOKUP(A3399,[1]Monitoramento_Base!$A:$P,16,FALSE),0)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IFERROR(VLOOKUP(A3400,[1]Monitoramento_Base!$A:$J,7,FALSE),0)</f>
        <v>0</v>
      </c>
      <c r="C3400">
        <f>IFERROR(VLOOKUP(A3400,[1]Monitoramento_Base!$A:$J,8,FALSE),0)</f>
        <v>0</v>
      </c>
      <c r="D3400">
        <f>IFERROR(VLOOKUP(A3400,[1]Monitoramento_Base!$A:$K,11,FALSE),0)</f>
        <v>0</v>
      </c>
      <c r="E3400">
        <f>IFERROR(VLOOKUP(A3400,[1]Monitoramento_Base!$A:$L,12,FALSE),0)</f>
        <v>0</v>
      </c>
      <c r="F3400">
        <f>IFERROR(VLOOKUP(A3400,[1]Monitoramento_Base!$A:$O,15,FALSE),0)</f>
        <v>0</v>
      </c>
      <c r="G3400">
        <f>IFERROR(VLOOKUP(A3400,[1]Monitoramento_Base!$A:$P,16,FALSE),0)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IFERROR(VLOOKUP(A3401,[1]Monitoramento_Base!$A:$J,7,FALSE),0)</f>
        <v>21305</v>
      </c>
      <c r="C3401">
        <f>IFERROR(VLOOKUP(A3401,[1]Monitoramento_Base!$A:$J,8,FALSE),0)</f>
        <v>27678004</v>
      </c>
      <c r="D3401">
        <f>IFERROR(VLOOKUP(A3401,[1]Monitoramento_Base!$A:$K,11,FALSE),0)</f>
        <v>22200</v>
      </c>
      <c r="E3401">
        <f>IFERROR(VLOOKUP(A3401,[1]Monitoramento_Base!$A:$L,12,FALSE),0)</f>
        <v>27476797</v>
      </c>
      <c r="F3401">
        <f>IFERROR(VLOOKUP(A3401,[1]Monitoramento_Base!$A:$O,15,FALSE),0)</f>
        <v>5055</v>
      </c>
      <c r="G3401">
        <f>IFERROR(VLOOKUP(A3401,[1]Monitoramento_Base!$A:$P,16,FALSE),0)</f>
        <v>17933204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IFERROR(VLOOKUP(A3402,[1]Monitoramento_Base!$A:$J,7,FALSE),0)</f>
        <v>50202</v>
      </c>
      <c r="C3402">
        <f>IFERROR(VLOOKUP(A3402,[1]Monitoramento_Base!$A:$J,8,FALSE),0)</f>
        <v>6687196</v>
      </c>
      <c r="D3402">
        <f>IFERROR(VLOOKUP(A3402,[1]Monitoramento_Base!$A:$K,11,FALSE),0)</f>
        <v>36780</v>
      </c>
      <c r="E3402">
        <f>IFERROR(VLOOKUP(A3402,[1]Monitoramento_Base!$A:$L,12,FALSE),0)</f>
        <v>5894875</v>
      </c>
      <c r="F3402">
        <f>IFERROR(VLOOKUP(A3402,[1]Monitoramento_Base!$A:$O,15,FALSE),0)</f>
        <v>17582</v>
      </c>
      <c r="G3402">
        <f>IFERROR(VLOOKUP(A3402,[1]Monitoramento_Base!$A:$P,16,FALSE),0)</f>
        <v>3966067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IFERROR(VLOOKUP(A3403,[1]Monitoramento_Base!$A:$J,7,FALSE),0)</f>
        <v>0</v>
      </c>
      <c r="C3403">
        <f>IFERROR(VLOOKUP(A3403,[1]Monitoramento_Base!$A:$J,8,FALSE),0)</f>
        <v>1745889</v>
      </c>
      <c r="D3403">
        <f>IFERROR(VLOOKUP(A3403,[1]Monitoramento_Base!$A:$K,11,FALSE),0)</f>
        <v>0</v>
      </c>
      <c r="E3403">
        <f>IFERROR(VLOOKUP(A3403,[1]Monitoramento_Base!$A:$L,12,FALSE),0)</f>
        <v>1689570</v>
      </c>
      <c r="F3403">
        <f>IFERROR(VLOOKUP(A3403,[1]Monitoramento_Base!$A:$O,15,FALSE),0)</f>
        <v>0</v>
      </c>
      <c r="G3403">
        <f>IFERROR(VLOOKUP(A3403,[1]Monitoramento_Base!$A:$P,16,FALSE),0)</f>
        <v>1126380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IFERROR(VLOOKUP(A3404,[1]Monitoramento_Base!$A:$J,7,FALSE),0)</f>
        <v>24327</v>
      </c>
      <c r="C3404">
        <f>IFERROR(VLOOKUP(A3404,[1]Monitoramento_Base!$A:$J,8,FALSE),0)</f>
        <v>12867016</v>
      </c>
      <c r="D3404">
        <f>IFERROR(VLOOKUP(A3404,[1]Monitoramento_Base!$A:$K,11,FALSE),0)</f>
        <v>21082</v>
      </c>
      <c r="E3404">
        <f>IFERROR(VLOOKUP(A3404,[1]Monitoramento_Base!$A:$L,12,FALSE),0)</f>
        <v>11924071</v>
      </c>
      <c r="F3404">
        <f>IFERROR(VLOOKUP(A3404,[1]Monitoramento_Base!$A:$O,15,FALSE),0)</f>
        <v>8036</v>
      </c>
      <c r="G3404">
        <f>IFERROR(VLOOKUP(A3404,[1]Monitoramento_Base!$A:$P,16,FALSE),0)</f>
        <v>7651454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IFERROR(VLOOKUP(A3405,[1]Monitoramento_Base!$A:$J,7,FALSE),0)</f>
        <v>1744</v>
      </c>
      <c r="C3405">
        <f>IFERROR(VLOOKUP(A3405,[1]Monitoramento_Base!$A:$J,8,FALSE),0)</f>
        <v>865669</v>
      </c>
      <c r="D3405">
        <f>IFERROR(VLOOKUP(A3405,[1]Monitoramento_Base!$A:$K,11,FALSE),0)</f>
        <v>1034</v>
      </c>
      <c r="E3405">
        <f>IFERROR(VLOOKUP(A3405,[1]Monitoramento_Base!$A:$L,12,FALSE),0)</f>
        <v>828708</v>
      </c>
      <c r="F3405">
        <f>IFERROR(VLOOKUP(A3405,[1]Monitoramento_Base!$A:$O,15,FALSE),0)</f>
        <v>792</v>
      </c>
      <c r="G3405">
        <f>IFERROR(VLOOKUP(A3405,[1]Monitoramento_Base!$A:$P,16,FALSE),0)</f>
        <v>559042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IFERROR(VLOOKUP(A3406,[1]Monitoramento_Base!$A:$J,7,FALSE),0)</f>
        <v>10412</v>
      </c>
      <c r="C3406">
        <f>IFERROR(VLOOKUP(A3406,[1]Monitoramento_Base!$A:$J,8,FALSE),0)</f>
        <v>1462387</v>
      </c>
      <c r="D3406">
        <f>IFERROR(VLOOKUP(A3406,[1]Monitoramento_Base!$A:$K,11,FALSE),0)</f>
        <v>16205</v>
      </c>
      <c r="E3406">
        <f>IFERROR(VLOOKUP(A3406,[1]Monitoramento_Base!$A:$L,12,FALSE),0)</f>
        <v>1502053</v>
      </c>
      <c r="F3406">
        <f>IFERROR(VLOOKUP(A3406,[1]Monitoramento_Base!$A:$O,15,FALSE),0)</f>
        <v>10872</v>
      </c>
      <c r="G3406">
        <f>IFERROR(VLOOKUP(A3406,[1]Monitoramento_Base!$A:$P,16,FALSE),0)</f>
        <v>1059794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IFERROR(VLOOKUP(A3407,[1]Monitoramento_Base!$A:$J,7,FALSE),0)</f>
        <v>2057</v>
      </c>
      <c r="C3407">
        <f>IFERROR(VLOOKUP(A3407,[1]Monitoramento_Base!$A:$J,8,FALSE),0)</f>
        <v>618060</v>
      </c>
      <c r="D3407">
        <f>IFERROR(VLOOKUP(A3407,[1]Monitoramento_Base!$A:$K,11,FALSE),0)</f>
        <v>4503</v>
      </c>
      <c r="E3407">
        <f>IFERROR(VLOOKUP(A3407,[1]Monitoramento_Base!$A:$L,12,FALSE),0)</f>
        <v>978130</v>
      </c>
      <c r="F3407">
        <f>IFERROR(VLOOKUP(A3407,[1]Monitoramento_Base!$A:$O,15,FALSE),0)</f>
        <v>2761</v>
      </c>
      <c r="G3407">
        <f>IFERROR(VLOOKUP(A3407,[1]Monitoramento_Base!$A:$P,16,FALSE),0)</f>
        <v>645361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IFERROR(VLOOKUP(A3408,[1]Monitoramento_Base!$A:$J,7,FALSE),0)</f>
        <v>14986</v>
      </c>
      <c r="C3408">
        <f>IFERROR(VLOOKUP(A3408,[1]Monitoramento_Base!$A:$J,8,FALSE),0)</f>
        <v>21678322</v>
      </c>
      <c r="D3408">
        <f>IFERROR(VLOOKUP(A3408,[1]Monitoramento_Base!$A:$K,11,FALSE),0)</f>
        <v>20051</v>
      </c>
      <c r="E3408">
        <f>IFERROR(VLOOKUP(A3408,[1]Monitoramento_Base!$A:$L,12,FALSE),0)</f>
        <v>22405211</v>
      </c>
      <c r="F3408">
        <f>IFERROR(VLOOKUP(A3408,[1]Monitoramento_Base!$A:$O,15,FALSE),0)</f>
        <v>17869</v>
      </c>
      <c r="G3408">
        <f>IFERROR(VLOOKUP(A3408,[1]Monitoramento_Base!$A:$P,16,FALSE),0)</f>
        <v>15526242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IFERROR(VLOOKUP(A3409,[1]Monitoramento_Base!$A:$J,7,FALSE),0)</f>
        <v>49802</v>
      </c>
      <c r="C3409">
        <f>IFERROR(VLOOKUP(A3409,[1]Monitoramento_Base!$A:$J,8,FALSE),0)</f>
        <v>26768449</v>
      </c>
      <c r="D3409">
        <f>IFERROR(VLOOKUP(A3409,[1]Monitoramento_Base!$A:$K,11,FALSE),0)</f>
        <v>36950</v>
      </c>
      <c r="E3409">
        <f>IFERROR(VLOOKUP(A3409,[1]Monitoramento_Base!$A:$L,12,FALSE),0)</f>
        <v>22440267</v>
      </c>
      <c r="F3409">
        <f>IFERROR(VLOOKUP(A3409,[1]Monitoramento_Base!$A:$O,15,FALSE),0)</f>
        <v>25541</v>
      </c>
      <c r="G3409">
        <f>IFERROR(VLOOKUP(A3409,[1]Monitoramento_Base!$A:$P,16,FALSE),0)</f>
        <v>13345348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IFERROR(VLOOKUP(A3410,[1]Monitoramento_Base!$A:$J,7,FALSE),0)</f>
        <v>61032</v>
      </c>
      <c r="C3410">
        <f>IFERROR(VLOOKUP(A3410,[1]Monitoramento_Base!$A:$J,8,FALSE),0)</f>
        <v>7650676</v>
      </c>
      <c r="D3410">
        <f>IFERROR(VLOOKUP(A3410,[1]Monitoramento_Base!$A:$K,11,FALSE),0)</f>
        <v>52839</v>
      </c>
      <c r="E3410">
        <f>IFERROR(VLOOKUP(A3410,[1]Monitoramento_Base!$A:$L,12,FALSE),0)</f>
        <v>4887378</v>
      </c>
      <c r="F3410">
        <f>IFERROR(VLOOKUP(A3410,[1]Monitoramento_Base!$A:$O,15,FALSE),0)</f>
        <v>40858</v>
      </c>
      <c r="G3410">
        <f>IFERROR(VLOOKUP(A3410,[1]Monitoramento_Base!$A:$P,16,FALSE),0)</f>
        <v>3036918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IFERROR(VLOOKUP(A3411,[1]Monitoramento_Base!$A:$J,7,FALSE),0)</f>
        <v>709</v>
      </c>
      <c r="C3411">
        <f>IFERROR(VLOOKUP(A3411,[1]Monitoramento_Base!$A:$J,8,FALSE),0)</f>
        <v>2120819</v>
      </c>
      <c r="D3411">
        <f>IFERROR(VLOOKUP(A3411,[1]Monitoramento_Base!$A:$K,11,FALSE),0)</f>
        <v>1567</v>
      </c>
      <c r="E3411">
        <f>IFERROR(VLOOKUP(A3411,[1]Monitoramento_Base!$A:$L,12,FALSE),0)</f>
        <v>2024012</v>
      </c>
      <c r="F3411">
        <f>IFERROR(VLOOKUP(A3411,[1]Monitoramento_Base!$A:$O,15,FALSE),0)</f>
        <v>259</v>
      </c>
      <c r="G3411">
        <f>IFERROR(VLOOKUP(A3411,[1]Monitoramento_Base!$A:$P,16,FALSE),0)</f>
        <v>1370480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IFERROR(VLOOKUP(A3412,[1]Monitoramento_Base!$A:$J,7,FALSE),0)</f>
        <v>0</v>
      </c>
      <c r="C3412">
        <f>IFERROR(VLOOKUP(A3412,[1]Monitoramento_Base!$A:$J,8,FALSE),0)</f>
        <v>46469</v>
      </c>
      <c r="D3412">
        <f>IFERROR(VLOOKUP(A3412,[1]Monitoramento_Base!$A:$K,11,FALSE),0)</f>
        <v>0</v>
      </c>
      <c r="E3412">
        <f>IFERROR(VLOOKUP(A3412,[1]Monitoramento_Base!$A:$L,12,FALSE),0)</f>
        <v>44970</v>
      </c>
      <c r="F3412">
        <f>IFERROR(VLOOKUP(A3412,[1]Monitoramento_Base!$A:$O,15,FALSE),0)</f>
        <v>0</v>
      </c>
      <c r="G3412">
        <f>IFERROR(VLOOKUP(A3412,[1]Monitoramento_Base!$A:$P,16,FALSE),0)</f>
        <v>29980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IFERROR(VLOOKUP(A3413,[1]Monitoramento_Base!$A:$J,7,FALSE),0)</f>
        <v>29525</v>
      </c>
      <c r="C3413">
        <f>IFERROR(VLOOKUP(A3413,[1]Monitoramento_Base!$A:$J,8,FALSE),0)</f>
        <v>5429155</v>
      </c>
      <c r="D3413">
        <f>IFERROR(VLOOKUP(A3413,[1]Monitoramento_Base!$A:$K,11,FALSE),0)</f>
        <v>11219</v>
      </c>
      <c r="E3413">
        <f>IFERROR(VLOOKUP(A3413,[1]Monitoramento_Base!$A:$L,12,FALSE),0)</f>
        <v>8663576</v>
      </c>
      <c r="F3413">
        <f>IFERROR(VLOOKUP(A3413,[1]Monitoramento_Base!$A:$O,15,FALSE),0)</f>
        <v>24065</v>
      </c>
      <c r="G3413">
        <f>IFERROR(VLOOKUP(A3413,[1]Monitoramento_Base!$A:$P,16,FALSE),0)</f>
        <v>6498379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IFERROR(VLOOKUP(A3414,[1]Monitoramento_Base!$A:$J,7,FALSE),0)</f>
        <v>98474</v>
      </c>
      <c r="C3414">
        <f>IFERROR(VLOOKUP(A3414,[1]Monitoramento_Base!$A:$J,8,FALSE),0)</f>
        <v>18724600</v>
      </c>
      <c r="D3414">
        <f>IFERROR(VLOOKUP(A3414,[1]Monitoramento_Base!$A:$K,11,FALSE),0)</f>
        <v>79125</v>
      </c>
      <c r="E3414">
        <f>IFERROR(VLOOKUP(A3414,[1]Monitoramento_Base!$A:$L,12,FALSE),0)</f>
        <v>15939080</v>
      </c>
      <c r="F3414">
        <f>IFERROR(VLOOKUP(A3414,[1]Monitoramento_Base!$A:$O,15,FALSE),0)</f>
        <v>61295</v>
      </c>
      <c r="G3414">
        <f>IFERROR(VLOOKUP(A3414,[1]Monitoramento_Base!$A:$P,16,FALSE),0)</f>
        <v>10423789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IFERROR(VLOOKUP(A3415,[1]Monitoramento_Base!$A:$J,7,FALSE),0)</f>
        <v>51525</v>
      </c>
      <c r="C3415">
        <f>IFERROR(VLOOKUP(A3415,[1]Monitoramento_Base!$A:$J,8,FALSE),0)</f>
        <v>11263320</v>
      </c>
      <c r="D3415">
        <f>IFERROR(VLOOKUP(A3415,[1]Monitoramento_Base!$A:$K,11,FALSE),0)</f>
        <v>39482</v>
      </c>
      <c r="E3415">
        <f>IFERROR(VLOOKUP(A3415,[1]Monitoramento_Base!$A:$L,12,FALSE),0)</f>
        <v>12511844</v>
      </c>
      <c r="F3415">
        <f>IFERROR(VLOOKUP(A3415,[1]Monitoramento_Base!$A:$O,15,FALSE),0)</f>
        <v>30599</v>
      </c>
      <c r="G3415">
        <f>IFERROR(VLOOKUP(A3415,[1]Monitoramento_Base!$A:$P,16,FALSE),0)</f>
        <v>10433032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IFERROR(VLOOKUP(A3416,[1]Monitoramento_Base!$A:$J,7,FALSE),0)</f>
        <v>0</v>
      </c>
      <c r="C3416">
        <f>IFERROR(VLOOKUP(A3416,[1]Monitoramento_Base!$A:$J,8,FALSE),0)</f>
        <v>71215928</v>
      </c>
      <c r="D3416">
        <f>IFERROR(VLOOKUP(A3416,[1]Monitoramento_Base!$A:$K,11,FALSE),0)</f>
        <v>0</v>
      </c>
      <c r="E3416">
        <f>IFERROR(VLOOKUP(A3416,[1]Monitoramento_Base!$A:$L,12,FALSE),0)</f>
        <v>68918640</v>
      </c>
      <c r="F3416">
        <f>IFERROR(VLOOKUP(A3416,[1]Monitoramento_Base!$A:$O,15,FALSE),0)</f>
        <v>0</v>
      </c>
      <c r="G3416">
        <f>IFERROR(VLOOKUP(A3416,[1]Monitoramento_Base!$A:$P,16,FALSE),0)</f>
        <v>45945760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IFERROR(VLOOKUP(A3417,[1]Monitoramento_Base!$A:$J,7,FALSE),0)</f>
        <v>632</v>
      </c>
      <c r="C3417">
        <f>IFERROR(VLOOKUP(A3417,[1]Monitoramento_Base!$A:$J,8,FALSE),0)</f>
        <v>5287787</v>
      </c>
      <c r="D3417">
        <f>IFERROR(VLOOKUP(A3417,[1]Monitoramento_Base!$A:$K,11,FALSE),0)</f>
        <v>172</v>
      </c>
      <c r="E3417">
        <f>IFERROR(VLOOKUP(A3417,[1]Monitoramento_Base!$A:$L,12,FALSE),0)</f>
        <v>5110524</v>
      </c>
      <c r="F3417">
        <f>IFERROR(VLOOKUP(A3417,[1]Monitoramento_Base!$A:$O,15,FALSE),0)</f>
        <v>0</v>
      </c>
      <c r="G3417">
        <f>IFERROR(VLOOKUP(A3417,[1]Monitoramento_Base!$A:$P,16,FALSE),0)</f>
        <v>3403920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IFERROR(VLOOKUP(A3418,[1]Monitoramento_Base!$A:$J,7,FALSE),0)</f>
        <v>0</v>
      </c>
      <c r="C3418">
        <f>IFERROR(VLOOKUP(A3418,[1]Monitoramento_Base!$A:$J,8,FALSE),0)</f>
        <v>831234</v>
      </c>
      <c r="D3418">
        <f>IFERROR(VLOOKUP(A3418,[1]Monitoramento_Base!$A:$K,11,FALSE),0)</f>
        <v>0</v>
      </c>
      <c r="E3418">
        <f>IFERROR(VLOOKUP(A3418,[1]Monitoramento_Base!$A:$L,12,FALSE),0)</f>
        <v>804420</v>
      </c>
      <c r="F3418">
        <f>IFERROR(VLOOKUP(A3418,[1]Monitoramento_Base!$A:$O,15,FALSE),0)</f>
        <v>0</v>
      </c>
      <c r="G3418">
        <f>IFERROR(VLOOKUP(A3418,[1]Monitoramento_Base!$A:$P,16,FALSE),0)</f>
        <v>536280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IFERROR(VLOOKUP(A3419,[1]Monitoramento_Base!$A:$J,7,FALSE),0)</f>
        <v>436</v>
      </c>
      <c r="C3419">
        <f>IFERROR(VLOOKUP(A3419,[1]Monitoramento_Base!$A:$J,8,FALSE),0)</f>
        <v>21478953</v>
      </c>
      <c r="D3419">
        <f>IFERROR(VLOOKUP(A3419,[1]Monitoramento_Base!$A:$K,11,FALSE),0)</f>
        <v>9490</v>
      </c>
      <c r="E3419">
        <f>IFERROR(VLOOKUP(A3419,[1]Monitoramento_Base!$A:$L,12,FALSE),0)</f>
        <v>21836643</v>
      </c>
      <c r="F3419">
        <f>IFERROR(VLOOKUP(A3419,[1]Monitoramento_Base!$A:$O,15,FALSE),0)</f>
        <v>0</v>
      </c>
      <c r="G3419">
        <f>IFERROR(VLOOKUP(A3419,[1]Monitoramento_Base!$A:$P,16,FALSE),0)</f>
        <v>14911640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IFERROR(VLOOKUP(A3420,[1]Monitoramento_Base!$A:$J,7,FALSE),0)</f>
        <v>0</v>
      </c>
      <c r="C3420">
        <f>IFERROR(VLOOKUP(A3420,[1]Monitoramento_Base!$A:$J,8,FALSE),0)</f>
        <v>0</v>
      </c>
      <c r="D3420">
        <f>IFERROR(VLOOKUP(A3420,[1]Monitoramento_Base!$A:$K,11,FALSE),0)</f>
        <v>0</v>
      </c>
      <c r="E3420">
        <f>IFERROR(VLOOKUP(A3420,[1]Monitoramento_Base!$A:$L,12,FALSE),0)</f>
        <v>0</v>
      </c>
      <c r="F3420">
        <f>IFERROR(VLOOKUP(A3420,[1]Monitoramento_Base!$A:$O,15,FALSE),0)</f>
        <v>0</v>
      </c>
      <c r="G3420">
        <f>IFERROR(VLOOKUP(A3420,[1]Monitoramento_Base!$A:$P,16,FALSE),0)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IFERROR(VLOOKUP(A3421,[1]Monitoramento_Base!$A:$J,7,FALSE),0)</f>
        <v>188798</v>
      </c>
      <c r="C3421">
        <f>IFERROR(VLOOKUP(A3421,[1]Monitoramento_Base!$A:$J,8,FALSE),0)</f>
        <v>89688630</v>
      </c>
      <c r="D3421">
        <f>IFERROR(VLOOKUP(A3421,[1]Monitoramento_Base!$A:$K,11,FALSE),0)</f>
        <v>224143</v>
      </c>
      <c r="E3421">
        <f>IFERROR(VLOOKUP(A3421,[1]Monitoramento_Base!$A:$L,12,FALSE),0)</f>
        <v>92577565</v>
      </c>
      <c r="F3421">
        <f>IFERROR(VLOOKUP(A3421,[1]Monitoramento_Base!$A:$O,15,FALSE),0)</f>
        <v>154766</v>
      </c>
      <c r="G3421">
        <f>IFERROR(VLOOKUP(A3421,[1]Monitoramento_Base!$A:$P,16,FALSE),0)</f>
        <v>56562593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IFERROR(VLOOKUP(A3422,[1]Monitoramento_Base!$A:$J,7,FALSE),0)</f>
        <v>0</v>
      </c>
      <c r="C3422">
        <f>IFERROR(VLOOKUP(A3422,[1]Monitoramento_Base!$A:$J,8,FALSE),0)</f>
        <v>974795</v>
      </c>
      <c r="D3422">
        <f>IFERROR(VLOOKUP(A3422,[1]Monitoramento_Base!$A:$K,11,FALSE),0)</f>
        <v>0</v>
      </c>
      <c r="E3422">
        <f>IFERROR(VLOOKUP(A3422,[1]Monitoramento_Base!$A:$L,12,FALSE),0)</f>
        <v>943350</v>
      </c>
      <c r="F3422">
        <f>IFERROR(VLOOKUP(A3422,[1]Monitoramento_Base!$A:$O,15,FALSE),0)</f>
        <v>0</v>
      </c>
      <c r="G3422">
        <f>IFERROR(VLOOKUP(A3422,[1]Monitoramento_Base!$A:$P,16,FALSE),0)</f>
        <v>628900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IFERROR(VLOOKUP(A3423,[1]Monitoramento_Base!$A:$J,7,FALSE),0)</f>
        <v>10443</v>
      </c>
      <c r="C3423">
        <f>IFERROR(VLOOKUP(A3423,[1]Monitoramento_Base!$A:$J,8,FALSE),0)</f>
        <v>4782031</v>
      </c>
      <c r="D3423">
        <f>IFERROR(VLOOKUP(A3423,[1]Monitoramento_Base!$A:$K,11,FALSE),0)</f>
        <v>9399</v>
      </c>
      <c r="E3423">
        <f>IFERROR(VLOOKUP(A3423,[1]Monitoramento_Base!$A:$L,12,FALSE),0)</f>
        <v>4400401</v>
      </c>
      <c r="F3423">
        <f>IFERROR(VLOOKUP(A3423,[1]Monitoramento_Base!$A:$O,15,FALSE),0)</f>
        <v>4527</v>
      </c>
      <c r="G3423">
        <f>IFERROR(VLOOKUP(A3423,[1]Monitoramento_Base!$A:$P,16,FALSE),0)</f>
        <v>2830341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IFERROR(VLOOKUP(A3424,[1]Monitoramento_Base!$A:$J,7,FALSE),0)</f>
        <v>69743</v>
      </c>
      <c r="C3424">
        <f>IFERROR(VLOOKUP(A3424,[1]Monitoramento_Base!$A:$J,8,FALSE),0)</f>
        <v>57799839</v>
      </c>
      <c r="D3424">
        <f>IFERROR(VLOOKUP(A3424,[1]Monitoramento_Base!$A:$K,11,FALSE),0)</f>
        <v>53336</v>
      </c>
      <c r="E3424">
        <f>IFERROR(VLOOKUP(A3424,[1]Monitoramento_Base!$A:$L,12,FALSE),0)</f>
        <v>59941413</v>
      </c>
      <c r="F3424">
        <f>IFERROR(VLOOKUP(A3424,[1]Monitoramento_Base!$A:$O,15,FALSE),0)</f>
        <v>123344</v>
      </c>
      <c r="G3424">
        <f>IFERROR(VLOOKUP(A3424,[1]Monitoramento_Base!$A:$P,16,FALSE),0)</f>
        <v>38857423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IFERROR(VLOOKUP(A3425,[1]Monitoramento_Base!$A:$J,7,FALSE),0)</f>
        <v>0</v>
      </c>
      <c r="C3425">
        <f>IFERROR(VLOOKUP(A3425,[1]Monitoramento_Base!$A:$J,8,FALSE),0)</f>
        <v>133028998</v>
      </c>
      <c r="D3425">
        <f>IFERROR(VLOOKUP(A3425,[1]Monitoramento_Base!$A:$K,11,FALSE),0)</f>
        <v>0</v>
      </c>
      <c r="E3425">
        <f>IFERROR(VLOOKUP(A3425,[1]Monitoramento_Base!$A:$L,12,FALSE),0)</f>
        <v>128737740</v>
      </c>
      <c r="F3425">
        <f>IFERROR(VLOOKUP(A3425,[1]Monitoramento_Base!$A:$O,15,FALSE),0)</f>
        <v>0</v>
      </c>
      <c r="G3425">
        <f>IFERROR(VLOOKUP(A3425,[1]Monitoramento_Base!$A:$P,16,FALSE),0)</f>
        <v>85825160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2600140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IFERROR(VLOOKUP(A3426,[1]Monitoramento_Base!$A:$J,7,FALSE),0)</f>
        <v>0</v>
      </c>
      <c r="C3426">
        <f>IFERROR(VLOOKUP(A3426,[1]Monitoramento_Base!$A:$J,8,FALSE),0)</f>
        <v>0</v>
      </c>
      <c r="D3426">
        <f>IFERROR(VLOOKUP(A3426,[1]Monitoramento_Base!$A:$K,11,FALSE),0)</f>
        <v>0</v>
      </c>
      <c r="E3426">
        <f>IFERROR(VLOOKUP(A3426,[1]Monitoramento_Base!$A:$L,12,FALSE),0)</f>
        <v>0</v>
      </c>
      <c r="F3426">
        <f>IFERROR(VLOOKUP(A3426,[1]Monitoramento_Base!$A:$O,15,FALSE),0)</f>
        <v>0</v>
      </c>
      <c r="G3426">
        <f>IFERROR(VLOOKUP(A3426,[1]Monitoramento_Base!$A:$P,16,FALSE),0)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IFERROR(VLOOKUP(A3427,[1]Monitoramento_Base!$A:$J,7,FALSE),0)</f>
        <v>0</v>
      </c>
      <c r="C3427">
        <f>IFERROR(VLOOKUP(A3427,[1]Monitoramento_Base!$A:$J,8,FALSE),0)</f>
        <v>0</v>
      </c>
      <c r="D3427">
        <f>IFERROR(VLOOKUP(A3427,[1]Monitoramento_Base!$A:$K,11,FALSE),0)</f>
        <v>0</v>
      </c>
      <c r="E3427">
        <f>IFERROR(VLOOKUP(A3427,[1]Monitoramento_Base!$A:$L,12,FALSE),0)</f>
        <v>0</v>
      </c>
      <c r="F3427">
        <f>IFERROR(VLOOKUP(A3427,[1]Monitoramento_Base!$A:$O,15,FALSE),0)</f>
        <v>0</v>
      </c>
      <c r="G3427">
        <f>IFERROR(VLOOKUP(A3427,[1]Monitoramento_Base!$A:$P,16,FALSE),0)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IFERROR(VLOOKUP(A3428,[1]Monitoramento_Base!$A:$J,7,FALSE),0)</f>
        <v>7448</v>
      </c>
      <c r="C3428">
        <f>IFERROR(VLOOKUP(A3428,[1]Monitoramento_Base!$A:$J,8,FALSE),0)</f>
        <v>2117371</v>
      </c>
      <c r="D3428">
        <f>IFERROR(VLOOKUP(A3428,[1]Monitoramento_Base!$A:$K,11,FALSE),0)</f>
        <v>7232</v>
      </c>
      <c r="E3428">
        <f>IFERROR(VLOOKUP(A3428,[1]Monitoramento_Base!$A:$L,12,FALSE),0)</f>
        <v>1872646</v>
      </c>
      <c r="F3428">
        <f>IFERROR(VLOOKUP(A3428,[1]Monitoramento_Base!$A:$O,15,FALSE),0)</f>
        <v>4355</v>
      </c>
      <c r="G3428">
        <f>IFERROR(VLOOKUP(A3428,[1]Monitoramento_Base!$A:$P,16,FALSE),0)</f>
        <v>1197956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IFERROR(VLOOKUP(A3429,[1]Monitoramento_Base!$A:$J,7,FALSE),0)</f>
        <v>0</v>
      </c>
      <c r="C3429">
        <f>IFERROR(VLOOKUP(A3429,[1]Monitoramento_Base!$A:$J,8,FALSE),0)</f>
        <v>0</v>
      </c>
      <c r="D3429">
        <f>IFERROR(VLOOKUP(A3429,[1]Monitoramento_Base!$A:$K,11,FALSE),0)</f>
        <v>0</v>
      </c>
      <c r="E3429">
        <f>IFERROR(VLOOKUP(A3429,[1]Monitoramento_Base!$A:$L,12,FALSE),0)</f>
        <v>0</v>
      </c>
      <c r="F3429">
        <f>IFERROR(VLOOKUP(A3429,[1]Monitoramento_Base!$A:$O,15,FALSE),0)</f>
        <v>0</v>
      </c>
      <c r="G3429">
        <f>IFERROR(VLOOKUP(A3429,[1]Monitoramento_Base!$A:$P,16,FALSE),0)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IFERROR(VLOOKUP(A3430,[1]Monitoramento_Base!$A:$J,7,FALSE),0)</f>
        <v>1210</v>
      </c>
      <c r="C3430">
        <f>IFERROR(VLOOKUP(A3430,[1]Monitoramento_Base!$A:$J,8,FALSE),0)</f>
        <v>7797150</v>
      </c>
      <c r="D3430">
        <f>IFERROR(VLOOKUP(A3430,[1]Monitoramento_Base!$A:$K,11,FALSE),0)</f>
        <v>0</v>
      </c>
      <c r="E3430">
        <f>IFERROR(VLOOKUP(A3430,[1]Monitoramento_Base!$A:$L,12,FALSE),0)</f>
        <v>7950584</v>
      </c>
      <c r="F3430">
        <f>IFERROR(VLOOKUP(A3430,[1]Monitoramento_Base!$A:$O,15,FALSE),0)</f>
        <v>0</v>
      </c>
      <c r="G3430">
        <f>IFERROR(VLOOKUP(A3430,[1]Monitoramento_Base!$A:$P,16,FALSE),0)</f>
        <v>5212181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IFERROR(VLOOKUP(A3431,[1]Monitoramento_Base!$A:$J,7,FALSE),0)</f>
        <v>26896</v>
      </c>
      <c r="C3431">
        <f>IFERROR(VLOOKUP(A3431,[1]Monitoramento_Base!$A:$J,8,FALSE),0)</f>
        <v>37764062</v>
      </c>
      <c r="D3431">
        <f>IFERROR(VLOOKUP(A3431,[1]Monitoramento_Base!$A:$K,11,FALSE),0)</f>
        <v>47146</v>
      </c>
      <c r="E3431">
        <f>IFERROR(VLOOKUP(A3431,[1]Monitoramento_Base!$A:$L,12,FALSE),0)</f>
        <v>37661434</v>
      </c>
      <c r="F3431">
        <f>IFERROR(VLOOKUP(A3431,[1]Monitoramento_Base!$A:$O,15,FALSE),0)</f>
        <v>41272</v>
      </c>
      <c r="G3431">
        <f>IFERROR(VLOOKUP(A3431,[1]Monitoramento_Base!$A:$P,16,FALSE),0)</f>
        <v>24670288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IFERROR(VLOOKUP(A3432,[1]Monitoramento_Base!$A:$J,7,FALSE),0)</f>
        <v>0</v>
      </c>
      <c r="C3432">
        <f>IFERROR(VLOOKUP(A3432,[1]Monitoramento_Base!$A:$J,8,FALSE),0)</f>
        <v>934185</v>
      </c>
      <c r="D3432">
        <f>IFERROR(VLOOKUP(A3432,[1]Monitoramento_Base!$A:$K,11,FALSE),0)</f>
        <v>0</v>
      </c>
      <c r="E3432">
        <f>IFERROR(VLOOKUP(A3432,[1]Monitoramento_Base!$A:$L,12,FALSE),0)</f>
        <v>904050</v>
      </c>
      <c r="F3432">
        <f>IFERROR(VLOOKUP(A3432,[1]Monitoramento_Base!$A:$O,15,FALSE),0)</f>
        <v>0</v>
      </c>
      <c r="G3432">
        <f>IFERROR(VLOOKUP(A3432,[1]Monitoramento_Base!$A:$P,16,FALSE),0)</f>
        <v>602700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IFERROR(VLOOKUP(A3433,[1]Monitoramento_Base!$A:$J,7,FALSE),0)</f>
        <v>59629</v>
      </c>
      <c r="C3433">
        <f>IFERROR(VLOOKUP(A3433,[1]Monitoramento_Base!$A:$J,8,FALSE),0)</f>
        <v>9724848</v>
      </c>
      <c r="D3433">
        <f>IFERROR(VLOOKUP(A3433,[1]Monitoramento_Base!$A:$K,11,FALSE),0)</f>
        <v>59584</v>
      </c>
      <c r="E3433">
        <f>IFERROR(VLOOKUP(A3433,[1]Monitoramento_Base!$A:$L,12,FALSE),0)</f>
        <v>13349297</v>
      </c>
      <c r="F3433">
        <f>IFERROR(VLOOKUP(A3433,[1]Monitoramento_Base!$A:$O,15,FALSE),0)</f>
        <v>45667</v>
      </c>
      <c r="G3433">
        <f>IFERROR(VLOOKUP(A3433,[1]Monitoramento_Base!$A:$P,16,FALSE),0)</f>
        <v>9597591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IFERROR(VLOOKUP(A3434,[1]Monitoramento_Base!$A:$J,7,FALSE),0)</f>
        <v>72688</v>
      </c>
      <c r="C3434">
        <f>IFERROR(VLOOKUP(A3434,[1]Monitoramento_Base!$A:$J,8,FALSE),0)</f>
        <v>8330599</v>
      </c>
      <c r="D3434">
        <f>IFERROR(VLOOKUP(A3434,[1]Monitoramento_Base!$A:$K,11,FALSE),0)</f>
        <v>51472</v>
      </c>
      <c r="E3434">
        <f>IFERROR(VLOOKUP(A3434,[1]Monitoramento_Base!$A:$L,12,FALSE),0)</f>
        <v>6814282</v>
      </c>
      <c r="F3434">
        <f>IFERROR(VLOOKUP(A3434,[1]Monitoramento_Base!$A:$O,15,FALSE),0)</f>
        <v>45840</v>
      </c>
      <c r="G3434">
        <f>IFERROR(VLOOKUP(A3434,[1]Monitoramento_Base!$A:$P,16,FALSE),0)</f>
        <v>5005048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IFERROR(VLOOKUP(A3435,[1]Monitoramento_Base!$A:$J,7,FALSE),0)</f>
        <v>0</v>
      </c>
      <c r="C3435">
        <f>IFERROR(VLOOKUP(A3435,[1]Monitoramento_Base!$A:$J,8,FALSE),0)</f>
        <v>5380143</v>
      </c>
      <c r="D3435">
        <f>IFERROR(VLOOKUP(A3435,[1]Monitoramento_Base!$A:$K,11,FALSE),0)</f>
        <v>0</v>
      </c>
      <c r="E3435">
        <f>IFERROR(VLOOKUP(A3435,[1]Monitoramento_Base!$A:$L,12,FALSE),0)</f>
        <v>5206590</v>
      </c>
      <c r="F3435">
        <f>IFERROR(VLOOKUP(A3435,[1]Monitoramento_Base!$A:$O,15,FALSE),0)</f>
        <v>0</v>
      </c>
      <c r="G3435">
        <f>IFERROR(VLOOKUP(A3435,[1]Monitoramento_Base!$A:$P,16,FALSE),0)</f>
        <v>3471060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IFERROR(VLOOKUP(A3436,[1]Monitoramento_Base!$A:$J,7,FALSE),0)</f>
        <v>2603</v>
      </c>
      <c r="C3436">
        <f>IFERROR(VLOOKUP(A3436,[1]Monitoramento_Base!$A:$J,8,FALSE),0)</f>
        <v>766774</v>
      </c>
      <c r="D3436">
        <f>IFERROR(VLOOKUP(A3436,[1]Monitoramento_Base!$A:$K,11,FALSE),0)</f>
        <v>1997</v>
      </c>
      <c r="E3436">
        <f>IFERROR(VLOOKUP(A3436,[1]Monitoramento_Base!$A:$L,12,FALSE),0)</f>
        <v>745465</v>
      </c>
      <c r="F3436">
        <f>IFERROR(VLOOKUP(A3436,[1]Monitoramento_Base!$A:$O,15,FALSE),0)</f>
        <v>2210</v>
      </c>
      <c r="G3436">
        <f>IFERROR(VLOOKUP(A3436,[1]Monitoramento_Base!$A:$P,16,FALSE),0)</f>
        <v>464811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IFERROR(VLOOKUP(A3437,[1]Monitoramento_Base!$A:$J,7,FALSE),0)</f>
        <v>13</v>
      </c>
      <c r="C3437">
        <f>IFERROR(VLOOKUP(A3437,[1]Monitoramento_Base!$A:$J,8,FALSE),0)</f>
        <v>42891940</v>
      </c>
      <c r="D3437">
        <f>IFERROR(VLOOKUP(A3437,[1]Monitoramento_Base!$A:$K,11,FALSE),0)</f>
        <v>14</v>
      </c>
      <c r="E3437">
        <f>IFERROR(VLOOKUP(A3437,[1]Monitoramento_Base!$A:$L,12,FALSE),0)</f>
        <v>41543758</v>
      </c>
      <c r="F3437">
        <f>IFERROR(VLOOKUP(A3437,[1]Monitoramento_Base!$A:$O,15,FALSE),0)</f>
        <v>0</v>
      </c>
      <c r="G3437">
        <f>IFERROR(VLOOKUP(A3437,[1]Monitoramento_Base!$A:$P,16,FALSE),0)</f>
        <v>27709916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IFERROR(VLOOKUP(A3438,[1]Monitoramento_Base!$A:$J,7,FALSE),0)</f>
        <v>1769</v>
      </c>
      <c r="C3438">
        <f>IFERROR(VLOOKUP(A3438,[1]Monitoramento_Base!$A:$J,8,FALSE),0)</f>
        <v>4467151</v>
      </c>
      <c r="D3438">
        <f>IFERROR(VLOOKUP(A3438,[1]Monitoramento_Base!$A:$K,11,FALSE),0)</f>
        <v>47136</v>
      </c>
      <c r="E3438">
        <f>IFERROR(VLOOKUP(A3438,[1]Monitoramento_Base!$A:$L,12,FALSE),0)</f>
        <v>4750890</v>
      </c>
      <c r="F3438">
        <f>IFERROR(VLOOKUP(A3438,[1]Monitoramento_Base!$A:$O,15,FALSE),0)</f>
        <v>2000</v>
      </c>
      <c r="G3438">
        <f>IFERROR(VLOOKUP(A3438,[1]Monitoramento_Base!$A:$P,16,FALSE),0)</f>
        <v>3670257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IFERROR(VLOOKUP(A3439,[1]Monitoramento_Base!$A:$J,7,FALSE),0)</f>
        <v>26938</v>
      </c>
      <c r="C3439">
        <f>IFERROR(VLOOKUP(A3439,[1]Monitoramento_Base!$A:$J,8,FALSE),0)</f>
        <v>4538050</v>
      </c>
      <c r="D3439">
        <f>IFERROR(VLOOKUP(A3439,[1]Monitoramento_Base!$A:$K,11,FALSE),0)</f>
        <v>22638</v>
      </c>
      <c r="E3439">
        <f>IFERROR(VLOOKUP(A3439,[1]Monitoramento_Base!$A:$L,12,FALSE),0)</f>
        <v>4756981</v>
      </c>
      <c r="F3439">
        <f>IFERROR(VLOOKUP(A3439,[1]Monitoramento_Base!$A:$O,15,FALSE),0)</f>
        <v>23640</v>
      </c>
      <c r="G3439">
        <f>IFERROR(VLOOKUP(A3439,[1]Monitoramento_Base!$A:$P,16,FALSE),0)</f>
        <v>4465930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IFERROR(VLOOKUP(A3440,[1]Monitoramento_Base!$A:$J,7,FALSE),0)</f>
        <v>24378</v>
      </c>
      <c r="C3440">
        <f>IFERROR(VLOOKUP(A3440,[1]Monitoramento_Base!$A:$J,8,FALSE),0)</f>
        <v>23057569</v>
      </c>
      <c r="D3440">
        <f>IFERROR(VLOOKUP(A3440,[1]Monitoramento_Base!$A:$K,11,FALSE),0)</f>
        <v>28314</v>
      </c>
      <c r="E3440">
        <f>IFERROR(VLOOKUP(A3440,[1]Monitoramento_Base!$A:$L,12,FALSE),0)</f>
        <v>22944204</v>
      </c>
      <c r="F3440">
        <f>IFERROR(VLOOKUP(A3440,[1]Monitoramento_Base!$A:$O,15,FALSE),0)</f>
        <v>26622</v>
      </c>
      <c r="G3440">
        <f>IFERROR(VLOOKUP(A3440,[1]Monitoramento_Base!$A:$P,16,FALSE),0)</f>
        <v>16942301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IFERROR(VLOOKUP(A3441,[1]Monitoramento_Base!$A:$J,7,FALSE),0)</f>
        <v>0</v>
      </c>
      <c r="C3441">
        <f>IFERROR(VLOOKUP(A3441,[1]Monitoramento_Base!$A:$J,8,FALSE),0)</f>
        <v>7210507</v>
      </c>
      <c r="D3441">
        <f>IFERROR(VLOOKUP(A3441,[1]Monitoramento_Base!$A:$K,11,FALSE),0)</f>
        <v>0</v>
      </c>
      <c r="E3441">
        <f>IFERROR(VLOOKUP(A3441,[1]Monitoramento_Base!$A:$L,12,FALSE),0)</f>
        <v>6977910</v>
      </c>
      <c r="F3441">
        <f>IFERROR(VLOOKUP(A3441,[1]Monitoramento_Base!$A:$O,15,FALSE),0)</f>
        <v>0</v>
      </c>
      <c r="G3441">
        <f>IFERROR(VLOOKUP(A3441,[1]Monitoramento_Base!$A:$P,16,FALSE),0)</f>
        <v>4651940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IFERROR(VLOOKUP(A3442,[1]Monitoramento_Base!$A:$J,7,FALSE),0)</f>
        <v>0</v>
      </c>
      <c r="C3442">
        <f>IFERROR(VLOOKUP(A3442,[1]Monitoramento_Base!$A:$J,8,FALSE),0)</f>
        <v>7735182</v>
      </c>
      <c r="D3442">
        <f>IFERROR(VLOOKUP(A3442,[1]Monitoramento_Base!$A:$K,11,FALSE),0)</f>
        <v>0</v>
      </c>
      <c r="E3442">
        <f>IFERROR(VLOOKUP(A3442,[1]Monitoramento_Base!$A:$L,12,FALSE),0)</f>
        <v>7485660</v>
      </c>
      <c r="F3442">
        <f>IFERROR(VLOOKUP(A3442,[1]Monitoramento_Base!$A:$O,15,FALSE),0)</f>
        <v>0</v>
      </c>
      <c r="G3442">
        <f>IFERROR(VLOOKUP(A3442,[1]Monitoramento_Base!$A:$P,16,FALSE),0)</f>
        <v>4990440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IFERROR(VLOOKUP(A3443,[1]Monitoramento_Base!$A:$J,7,FALSE),0)</f>
        <v>25601</v>
      </c>
      <c r="C3443">
        <f>IFERROR(VLOOKUP(A3443,[1]Monitoramento_Base!$A:$J,8,FALSE),0)</f>
        <v>10270051</v>
      </c>
      <c r="D3443">
        <f>IFERROR(VLOOKUP(A3443,[1]Monitoramento_Base!$A:$K,11,FALSE),0)</f>
        <v>35246</v>
      </c>
      <c r="E3443">
        <f>IFERROR(VLOOKUP(A3443,[1]Monitoramento_Base!$A:$L,12,FALSE),0)</f>
        <v>9955331</v>
      </c>
      <c r="F3443">
        <f>IFERROR(VLOOKUP(A3443,[1]Monitoramento_Base!$A:$O,15,FALSE),0)</f>
        <v>26171</v>
      </c>
      <c r="G3443">
        <f>IFERROR(VLOOKUP(A3443,[1]Monitoramento_Base!$A:$P,16,FALSE),0)</f>
        <v>7007865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IFERROR(VLOOKUP(A3444,[1]Monitoramento_Base!$A:$J,7,FALSE),0)</f>
        <v>0</v>
      </c>
      <c r="C3444">
        <f>IFERROR(VLOOKUP(A3444,[1]Monitoramento_Base!$A:$J,8,FALSE),0)</f>
        <v>0</v>
      </c>
      <c r="D3444">
        <f>IFERROR(VLOOKUP(A3444,[1]Monitoramento_Base!$A:$K,11,FALSE),0)</f>
        <v>0</v>
      </c>
      <c r="E3444">
        <f>IFERROR(VLOOKUP(A3444,[1]Monitoramento_Base!$A:$L,12,FALSE),0)</f>
        <v>0</v>
      </c>
      <c r="F3444">
        <f>IFERROR(VLOOKUP(A3444,[1]Monitoramento_Base!$A:$O,15,FALSE),0)</f>
        <v>0</v>
      </c>
      <c r="G3444">
        <f>IFERROR(VLOOKUP(A3444,[1]Monitoramento_Base!$A:$P,16,FALSE),0)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IFERROR(VLOOKUP(A3445,[1]Monitoramento_Base!$A:$J,7,FALSE),0)</f>
        <v>0</v>
      </c>
      <c r="C3445">
        <f>IFERROR(VLOOKUP(A3445,[1]Monitoramento_Base!$A:$J,8,FALSE),0)</f>
        <v>5639458</v>
      </c>
      <c r="D3445">
        <f>IFERROR(VLOOKUP(A3445,[1]Monitoramento_Base!$A:$K,11,FALSE),0)</f>
        <v>0</v>
      </c>
      <c r="E3445">
        <f>IFERROR(VLOOKUP(A3445,[1]Monitoramento_Base!$A:$L,12,FALSE),0)</f>
        <v>5457540</v>
      </c>
      <c r="F3445">
        <f>IFERROR(VLOOKUP(A3445,[1]Monitoramento_Base!$A:$O,15,FALSE),0)</f>
        <v>0</v>
      </c>
      <c r="G3445">
        <f>IFERROR(VLOOKUP(A3445,[1]Monitoramento_Base!$A:$P,16,FALSE),0)</f>
        <v>3638360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IFERROR(VLOOKUP(A3446,[1]Monitoramento_Base!$A:$J,7,FALSE),0)</f>
        <v>13807</v>
      </c>
      <c r="C3446">
        <f>IFERROR(VLOOKUP(A3446,[1]Monitoramento_Base!$A:$J,8,FALSE),0)</f>
        <v>1785753</v>
      </c>
      <c r="D3446">
        <f>IFERROR(VLOOKUP(A3446,[1]Monitoramento_Base!$A:$K,11,FALSE),0)</f>
        <v>14195</v>
      </c>
      <c r="E3446">
        <f>IFERROR(VLOOKUP(A3446,[1]Monitoramento_Base!$A:$L,12,FALSE),0)</f>
        <v>1741066</v>
      </c>
      <c r="F3446">
        <f>IFERROR(VLOOKUP(A3446,[1]Monitoramento_Base!$A:$O,15,FALSE),0)</f>
        <v>9678</v>
      </c>
      <c r="G3446">
        <f>IFERROR(VLOOKUP(A3446,[1]Monitoramento_Base!$A:$P,16,FALSE),0)</f>
        <v>1301878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IFERROR(VLOOKUP(A3447,[1]Monitoramento_Base!$A:$J,7,FALSE),0)</f>
        <v>0</v>
      </c>
      <c r="C3447">
        <f>IFERROR(VLOOKUP(A3447,[1]Monitoramento_Base!$A:$J,8,FALSE),0)</f>
        <v>406007</v>
      </c>
      <c r="D3447">
        <f>IFERROR(VLOOKUP(A3447,[1]Monitoramento_Base!$A:$K,11,FALSE),0)</f>
        <v>0</v>
      </c>
      <c r="E3447">
        <f>IFERROR(VLOOKUP(A3447,[1]Monitoramento_Base!$A:$L,12,FALSE),0)</f>
        <v>392910</v>
      </c>
      <c r="F3447">
        <f>IFERROR(VLOOKUP(A3447,[1]Monitoramento_Base!$A:$O,15,FALSE),0)</f>
        <v>0</v>
      </c>
      <c r="G3447">
        <f>IFERROR(VLOOKUP(A3447,[1]Monitoramento_Base!$A:$P,16,FALSE),0)</f>
        <v>261940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IFERROR(VLOOKUP(A3448,[1]Monitoramento_Base!$A:$J,7,FALSE),0)</f>
        <v>35411</v>
      </c>
      <c r="C3448">
        <f>IFERROR(VLOOKUP(A3448,[1]Monitoramento_Base!$A:$J,8,FALSE),0)</f>
        <v>6872664</v>
      </c>
      <c r="D3448">
        <f>IFERROR(VLOOKUP(A3448,[1]Monitoramento_Base!$A:$K,11,FALSE),0)</f>
        <v>42131</v>
      </c>
      <c r="E3448">
        <f>IFERROR(VLOOKUP(A3448,[1]Monitoramento_Base!$A:$L,12,FALSE),0)</f>
        <v>7778357</v>
      </c>
      <c r="F3448">
        <f>IFERROR(VLOOKUP(A3448,[1]Monitoramento_Base!$A:$O,15,FALSE),0)</f>
        <v>36383</v>
      </c>
      <c r="G3448">
        <f>IFERROR(VLOOKUP(A3448,[1]Monitoramento_Base!$A:$P,16,FALSE),0)</f>
        <v>5497641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IFERROR(VLOOKUP(A3449,[1]Monitoramento_Base!$A:$J,7,FALSE),0)</f>
        <v>0</v>
      </c>
      <c r="C3449">
        <f>IFERROR(VLOOKUP(A3449,[1]Monitoramento_Base!$A:$J,8,FALSE),0)</f>
        <v>0</v>
      </c>
      <c r="D3449">
        <f>IFERROR(VLOOKUP(A3449,[1]Monitoramento_Base!$A:$K,11,FALSE),0)</f>
        <v>0</v>
      </c>
      <c r="E3449">
        <f>IFERROR(VLOOKUP(A3449,[1]Monitoramento_Base!$A:$L,12,FALSE),0)</f>
        <v>0</v>
      </c>
      <c r="F3449">
        <f>IFERROR(VLOOKUP(A3449,[1]Monitoramento_Base!$A:$O,15,FALSE),0)</f>
        <v>0</v>
      </c>
      <c r="G3449">
        <f>IFERROR(VLOOKUP(A3449,[1]Monitoramento_Base!$A:$P,16,FALSE),0)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IFERROR(VLOOKUP(A3450,[1]Monitoramento_Base!$A:$J,7,FALSE),0)</f>
        <v>0</v>
      </c>
      <c r="C3450">
        <f>IFERROR(VLOOKUP(A3450,[1]Monitoramento_Base!$A:$J,8,FALSE),0)</f>
        <v>1066152</v>
      </c>
      <c r="D3450">
        <f>IFERROR(VLOOKUP(A3450,[1]Monitoramento_Base!$A:$K,11,FALSE),0)</f>
        <v>0</v>
      </c>
      <c r="E3450">
        <f>IFERROR(VLOOKUP(A3450,[1]Monitoramento_Base!$A:$L,12,FALSE),0)</f>
        <v>1031760</v>
      </c>
      <c r="F3450">
        <f>IFERROR(VLOOKUP(A3450,[1]Monitoramento_Base!$A:$O,15,FALSE),0)</f>
        <v>0</v>
      </c>
      <c r="G3450">
        <f>IFERROR(VLOOKUP(A3450,[1]Monitoramento_Base!$A:$P,16,FALSE),0)</f>
        <v>687840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IFERROR(VLOOKUP(A3451,[1]Monitoramento_Base!$A:$J,7,FALSE),0)</f>
        <v>0</v>
      </c>
      <c r="C3451">
        <f>IFERROR(VLOOKUP(A3451,[1]Monitoramento_Base!$A:$J,8,FALSE),0)</f>
        <v>0</v>
      </c>
      <c r="D3451">
        <f>IFERROR(VLOOKUP(A3451,[1]Monitoramento_Base!$A:$K,11,FALSE),0)</f>
        <v>0</v>
      </c>
      <c r="E3451">
        <f>IFERROR(VLOOKUP(A3451,[1]Monitoramento_Base!$A:$L,12,FALSE),0)</f>
        <v>0</v>
      </c>
      <c r="F3451">
        <f>IFERROR(VLOOKUP(A3451,[1]Monitoramento_Base!$A:$O,15,FALSE),0)</f>
        <v>0</v>
      </c>
      <c r="G3451">
        <f>IFERROR(VLOOKUP(A3451,[1]Monitoramento_Base!$A:$P,16,FALSE),0)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IFERROR(VLOOKUP(A3452,[1]Monitoramento_Base!$A:$J,7,FALSE),0)</f>
        <v>0</v>
      </c>
      <c r="C3452">
        <f>IFERROR(VLOOKUP(A3452,[1]Monitoramento_Base!$A:$J,8,FALSE),0)</f>
        <v>7071472</v>
      </c>
      <c r="D3452">
        <f>IFERROR(VLOOKUP(A3452,[1]Monitoramento_Base!$A:$K,11,FALSE),0)</f>
        <v>0</v>
      </c>
      <c r="E3452">
        <f>IFERROR(VLOOKUP(A3452,[1]Monitoramento_Base!$A:$L,12,FALSE),0)</f>
        <v>6843360</v>
      </c>
      <c r="F3452">
        <f>IFERROR(VLOOKUP(A3452,[1]Monitoramento_Base!$A:$O,15,FALSE),0)</f>
        <v>0</v>
      </c>
      <c r="G3452">
        <f>IFERROR(VLOOKUP(A3452,[1]Monitoramento_Base!$A:$P,16,FALSE),0)</f>
        <v>4562240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IFERROR(VLOOKUP(A3453,[1]Monitoramento_Base!$A:$J,7,FALSE),0)</f>
        <v>0</v>
      </c>
      <c r="C3453">
        <f>IFERROR(VLOOKUP(A3453,[1]Monitoramento_Base!$A:$J,8,FALSE),0)</f>
        <v>20354662</v>
      </c>
      <c r="D3453">
        <f>IFERROR(VLOOKUP(A3453,[1]Monitoramento_Base!$A:$K,11,FALSE),0)</f>
        <v>0</v>
      </c>
      <c r="E3453">
        <f>IFERROR(VLOOKUP(A3453,[1]Monitoramento_Base!$A:$L,12,FALSE),0)</f>
        <v>19698060</v>
      </c>
      <c r="F3453">
        <f>IFERROR(VLOOKUP(A3453,[1]Monitoramento_Base!$A:$O,15,FALSE),0)</f>
        <v>0</v>
      </c>
      <c r="G3453">
        <f>IFERROR(VLOOKUP(A3453,[1]Monitoramento_Base!$A:$P,16,FALSE),0)</f>
        <v>13132040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463864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IFERROR(VLOOKUP(A3454,[1]Monitoramento_Base!$A:$J,7,FALSE),0)</f>
        <v>2228</v>
      </c>
      <c r="C3454">
        <f>IFERROR(VLOOKUP(A3454,[1]Monitoramento_Base!$A:$J,8,FALSE),0)</f>
        <v>843864</v>
      </c>
      <c r="D3454">
        <f>IFERROR(VLOOKUP(A3454,[1]Monitoramento_Base!$A:$K,11,FALSE),0)</f>
        <v>3855</v>
      </c>
      <c r="E3454">
        <f>IFERROR(VLOOKUP(A3454,[1]Monitoramento_Base!$A:$L,12,FALSE),0)</f>
        <v>2041741</v>
      </c>
      <c r="F3454">
        <f>IFERROR(VLOOKUP(A3454,[1]Monitoramento_Base!$A:$O,15,FALSE),0)</f>
        <v>2797</v>
      </c>
      <c r="G3454">
        <f>IFERROR(VLOOKUP(A3454,[1]Monitoramento_Base!$A:$P,16,FALSE),0)</f>
        <v>1300933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IFERROR(VLOOKUP(A3455,[1]Monitoramento_Base!$A:$J,7,FALSE),0)</f>
        <v>42482</v>
      </c>
      <c r="C3455">
        <f>IFERROR(VLOOKUP(A3455,[1]Monitoramento_Base!$A:$J,8,FALSE),0)</f>
        <v>8021834</v>
      </c>
      <c r="D3455">
        <f>IFERROR(VLOOKUP(A3455,[1]Monitoramento_Base!$A:$K,11,FALSE),0)</f>
        <v>39351</v>
      </c>
      <c r="E3455">
        <f>IFERROR(VLOOKUP(A3455,[1]Monitoramento_Base!$A:$L,12,FALSE),0)</f>
        <v>7650096</v>
      </c>
      <c r="F3455">
        <f>IFERROR(VLOOKUP(A3455,[1]Monitoramento_Base!$A:$O,15,FALSE),0)</f>
        <v>26670</v>
      </c>
      <c r="G3455">
        <f>IFERROR(VLOOKUP(A3455,[1]Monitoramento_Base!$A:$P,16,FALSE),0)</f>
        <v>5474746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IFERROR(VLOOKUP(A3456,[1]Monitoramento_Base!$A:$J,7,FALSE),0)</f>
        <v>28983</v>
      </c>
      <c r="C3456">
        <f>IFERROR(VLOOKUP(A3456,[1]Monitoramento_Base!$A:$J,8,FALSE),0)</f>
        <v>2899185</v>
      </c>
      <c r="D3456">
        <f>IFERROR(VLOOKUP(A3456,[1]Monitoramento_Base!$A:$K,11,FALSE),0)</f>
        <v>26516</v>
      </c>
      <c r="E3456">
        <f>IFERROR(VLOOKUP(A3456,[1]Monitoramento_Base!$A:$L,12,FALSE),0)</f>
        <v>3048287</v>
      </c>
      <c r="F3456">
        <f>IFERROR(VLOOKUP(A3456,[1]Monitoramento_Base!$A:$O,15,FALSE),0)</f>
        <v>18554</v>
      </c>
      <c r="G3456">
        <f>IFERROR(VLOOKUP(A3456,[1]Monitoramento_Base!$A:$P,16,FALSE),0)</f>
        <v>1918860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IFERROR(VLOOKUP(A3457,[1]Monitoramento_Base!$A:$J,7,FALSE),0)</f>
        <v>6898</v>
      </c>
      <c r="C3457">
        <f>IFERROR(VLOOKUP(A3457,[1]Monitoramento_Base!$A:$J,8,FALSE),0)</f>
        <v>12686473</v>
      </c>
      <c r="D3457">
        <f>IFERROR(VLOOKUP(A3457,[1]Monitoramento_Base!$A:$K,11,FALSE),0)</f>
        <v>7835</v>
      </c>
      <c r="E3457">
        <f>IFERROR(VLOOKUP(A3457,[1]Monitoramento_Base!$A:$L,12,FALSE),0)</f>
        <v>12328580</v>
      </c>
      <c r="F3457">
        <f>IFERROR(VLOOKUP(A3457,[1]Monitoramento_Base!$A:$O,15,FALSE),0)</f>
        <v>4484</v>
      </c>
      <c r="G3457">
        <f>IFERROR(VLOOKUP(A3457,[1]Monitoramento_Base!$A:$P,16,FALSE),0)</f>
        <v>8312808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IFERROR(VLOOKUP(A3458,[1]Monitoramento_Base!$A:$J,7,FALSE),0)</f>
        <v>72604</v>
      </c>
      <c r="C3458">
        <f>IFERROR(VLOOKUP(A3458,[1]Monitoramento_Base!$A:$J,8,FALSE),0)</f>
        <v>51614498</v>
      </c>
      <c r="D3458">
        <f>IFERROR(VLOOKUP(A3458,[1]Monitoramento_Base!$A:$K,11,FALSE),0)</f>
        <v>106072</v>
      </c>
      <c r="E3458">
        <f>IFERROR(VLOOKUP(A3458,[1]Monitoramento_Base!$A:$L,12,FALSE),0)</f>
        <v>50737199</v>
      </c>
      <c r="F3458">
        <f>IFERROR(VLOOKUP(A3458,[1]Monitoramento_Base!$A:$O,15,FALSE),0)</f>
        <v>54633</v>
      </c>
      <c r="G3458">
        <f>IFERROR(VLOOKUP(A3458,[1]Monitoramento_Base!$A:$P,16,FALSE),0)</f>
        <v>31060570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IFERROR(VLOOKUP(A3459,[1]Monitoramento_Base!$A:$J,7,FALSE),0)</f>
        <v>17825</v>
      </c>
      <c r="C3459">
        <f>IFERROR(VLOOKUP(A3459,[1]Monitoramento_Base!$A:$J,8,FALSE),0)</f>
        <v>4291184</v>
      </c>
      <c r="D3459">
        <f>IFERROR(VLOOKUP(A3459,[1]Monitoramento_Base!$A:$K,11,FALSE),0)</f>
        <v>11084</v>
      </c>
      <c r="E3459">
        <f>IFERROR(VLOOKUP(A3459,[1]Monitoramento_Base!$A:$L,12,FALSE),0)</f>
        <v>4135775</v>
      </c>
      <c r="F3459">
        <f>IFERROR(VLOOKUP(A3459,[1]Monitoramento_Base!$A:$O,15,FALSE),0)</f>
        <v>7390</v>
      </c>
      <c r="G3459">
        <f>IFERROR(VLOOKUP(A3459,[1]Monitoramento_Base!$A:$P,16,FALSE),0)</f>
        <v>2834214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IFERROR(VLOOKUP(A3460,[1]Monitoramento_Base!$A:$J,7,FALSE),0)</f>
        <v>0</v>
      </c>
      <c r="C3460">
        <f>IFERROR(VLOOKUP(A3460,[1]Monitoramento_Base!$A:$J,8,FALSE),0)</f>
        <v>128495</v>
      </c>
      <c r="D3460">
        <f>IFERROR(VLOOKUP(A3460,[1]Monitoramento_Base!$A:$K,11,FALSE),0)</f>
        <v>0</v>
      </c>
      <c r="E3460">
        <f>IFERROR(VLOOKUP(A3460,[1]Monitoramento_Base!$A:$L,12,FALSE),0)</f>
        <v>124350</v>
      </c>
      <c r="F3460">
        <f>IFERROR(VLOOKUP(A3460,[1]Monitoramento_Base!$A:$O,15,FALSE),0)</f>
        <v>0</v>
      </c>
      <c r="G3460">
        <f>IFERROR(VLOOKUP(A3460,[1]Monitoramento_Base!$A:$P,16,FALSE),0)</f>
        <v>82900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IFERROR(VLOOKUP(A3461,[1]Monitoramento_Base!$A:$J,7,FALSE),0)</f>
        <v>0</v>
      </c>
      <c r="C3461">
        <f>IFERROR(VLOOKUP(A3461,[1]Monitoramento_Base!$A:$J,8,FALSE),0)</f>
        <v>0</v>
      </c>
      <c r="D3461">
        <f>IFERROR(VLOOKUP(A3461,[1]Monitoramento_Base!$A:$K,11,FALSE),0)</f>
        <v>0</v>
      </c>
      <c r="E3461">
        <f>IFERROR(VLOOKUP(A3461,[1]Monitoramento_Base!$A:$L,12,FALSE),0)</f>
        <v>0</v>
      </c>
      <c r="F3461">
        <f>IFERROR(VLOOKUP(A3461,[1]Monitoramento_Base!$A:$O,15,FALSE),0)</f>
        <v>0</v>
      </c>
      <c r="G3461">
        <f>IFERROR(VLOOKUP(A3461,[1]Monitoramento_Base!$A:$P,16,FALSE),0)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IFERROR(VLOOKUP(A3462,[1]Monitoramento_Base!$A:$J,7,FALSE),0)</f>
        <v>715</v>
      </c>
      <c r="C3462">
        <f>IFERROR(VLOOKUP(A3462,[1]Monitoramento_Base!$A:$J,8,FALSE),0)</f>
        <v>977908</v>
      </c>
      <c r="D3462">
        <f>IFERROR(VLOOKUP(A3462,[1]Monitoramento_Base!$A:$K,11,FALSE),0)</f>
        <v>133</v>
      </c>
      <c r="E3462">
        <f>IFERROR(VLOOKUP(A3462,[1]Monitoramento_Base!$A:$L,12,FALSE),0)</f>
        <v>1021203</v>
      </c>
      <c r="F3462">
        <f>IFERROR(VLOOKUP(A3462,[1]Monitoramento_Base!$A:$O,15,FALSE),0)</f>
        <v>0</v>
      </c>
      <c r="G3462">
        <f>IFERROR(VLOOKUP(A3462,[1]Monitoramento_Base!$A:$P,16,FALSE),0)</f>
        <v>711630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IFERROR(VLOOKUP(A3463,[1]Monitoramento_Base!$A:$J,7,FALSE),0)</f>
        <v>0</v>
      </c>
      <c r="C3463">
        <f>IFERROR(VLOOKUP(A3463,[1]Monitoramento_Base!$A:$J,8,FALSE),0)</f>
        <v>0</v>
      </c>
      <c r="D3463">
        <f>IFERROR(VLOOKUP(A3463,[1]Monitoramento_Base!$A:$K,11,FALSE),0)</f>
        <v>0</v>
      </c>
      <c r="E3463">
        <f>IFERROR(VLOOKUP(A3463,[1]Monitoramento_Base!$A:$L,12,FALSE),0)</f>
        <v>0</v>
      </c>
      <c r="F3463">
        <f>IFERROR(VLOOKUP(A3463,[1]Monitoramento_Base!$A:$O,15,FALSE),0)</f>
        <v>0</v>
      </c>
      <c r="G3463">
        <f>IFERROR(VLOOKUP(A3463,[1]Monitoramento_Base!$A:$P,16,FALSE),0)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IFERROR(VLOOKUP(A3464,[1]Monitoramento_Base!$A:$J,7,FALSE),0)</f>
        <v>5912</v>
      </c>
      <c r="C3464">
        <f>IFERROR(VLOOKUP(A3464,[1]Monitoramento_Base!$A:$J,8,FALSE),0)</f>
        <v>5593904</v>
      </c>
      <c r="D3464">
        <f>IFERROR(VLOOKUP(A3464,[1]Monitoramento_Base!$A:$K,11,FALSE),0)</f>
        <v>5478</v>
      </c>
      <c r="E3464">
        <f>IFERROR(VLOOKUP(A3464,[1]Monitoramento_Base!$A:$L,12,FALSE),0)</f>
        <v>5325800</v>
      </c>
      <c r="F3464">
        <f>IFERROR(VLOOKUP(A3464,[1]Monitoramento_Base!$A:$O,15,FALSE),0)</f>
        <v>3776</v>
      </c>
      <c r="G3464">
        <f>IFERROR(VLOOKUP(A3464,[1]Monitoramento_Base!$A:$P,16,FALSE),0)</f>
        <v>3492170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IFERROR(VLOOKUP(A3465,[1]Monitoramento_Base!$A:$J,7,FALSE),0)</f>
        <v>0</v>
      </c>
      <c r="C3465">
        <f>IFERROR(VLOOKUP(A3465,[1]Monitoramento_Base!$A:$J,8,FALSE),0)</f>
        <v>0</v>
      </c>
      <c r="D3465">
        <f>IFERROR(VLOOKUP(A3465,[1]Monitoramento_Base!$A:$K,11,FALSE),0)</f>
        <v>0</v>
      </c>
      <c r="E3465">
        <f>IFERROR(VLOOKUP(A3465,[1]Monitoramento_Base!$A:$L,12,FALSE),0)</f>
        <v>0</v>
      </c>
      <c r="F3465">
        <f>IFERROR(VLOOKUP(A3465,[1]Monitoramento_Base!$A:$O,15,FALSE),0)</f>
        <v>0</v>
      </c>
      <c r="G3465">
        <f>IFERROR(VLOOKUP(A3465,[1]Monitoramento_Base!$A:$P,16,FALSE),0)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IFERROR(VLOOKUP(A3466,[1]Monitoramento_Base!$A:$J,7,FALSE),0)</f>
        <v>0</v>
      </c>
      <c r="C3466">
        <f>IFERROR(VLOOKUP(A3466,[1]Monitoramento_Base!$A:$J,8,FALSE),0)</f>
        <v>8201422</v>
      </c>
      <c r="D3466">
        <f>IFERROR(VLOOKUP(A3466,[1]Monitoramento_Base!$A:$K,11,FALSE),0)</f>
        <v>0</v>
      </c>
      <c r="E3466">
        <f>IFERROR(VLOOKUP(A3466,[1]Monitoramento_Base!$A:$L,12,FALSE),0)</f>
        <v>7936860</v>
      </c>
      <c r="F3466">
        <f>IFERROR(VLOOKUP(A3466,[1]Monitoramento_Base!$A:$O,15,FALSE),0)</f>
        <v>0</v>
      </c>
      <c r="G3466">
        <f>IFERROR(VLOOKUP(A3466,[1]Monitoramento_Base!$A:$P,16,FALSE),0)</f>
        <v>5291240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IFERROR(VLOOKUP(A3467,[1]Monitoramento_Base!$A:$J,7,FALSE),0)</f>
        <v>0</v>
      </c>
      <c r="C3467">
        <f>IFERROR(VLOOKUP(A3467,[1]Monitoramento_Base!$A:$J,8,FALSE),0)</f>
        <v>1560013</v>
      </c>
      <c r="D3467">
        <f>IFERROR(VLOOKUP(A3467,[1]Monitoramento_Base!$A:$K,11,FALSE),0)</f>
        <v>0</v>
      </c>
      <c r="E3467">
        <f>IFERROR(VLOOKUP(A3467,[1]Monitoramento_Base!$A:$L,12,FALSE),0)</f>
        <v>1509690</v>
      </c>
      <c r="F3467">
        <f>IFERROR(VLOOKUP(A3467,[1]Monitoramento_Base!$A:$O,15,FALSE),0)</f>
        <v>0</v>
      </c>
      <c r="G3467">
        <f>IFERROR(VLOOKUP(A3467,[1]Monitoramento_Base!$A:$P,16,FALSE),0)</f>
        <v>1006460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IFERROR(VLOOKUP(A3468,[1]Monitoramento_Base!$A:$J,7,FALSE),0)</f>
        <v>0</v>
      </c>
      <c r="C3468">
        <f>IFERROR(VLOOKUP(A3468,[1]Monitoramento_Base!$A:$J,8,FALSE),0)</f>
        <v>0</v>
      </c>
      <c r="D3468">
        <f>IFERROR(VLOOKUP(A3468,[1]Monitoramento_Base!$A:$K,11,FALSE),0)</f>
        <v>0</v>
      </c>
      <c r="E3468">
        <f>IFERROR(VLOOKUP(A3468,[1]Monitoramento_Base!$A:$L,12,FALSE),0)</f>
        <v>0</v>
      </c>
      <c r="F3468">
        <f>IFERROR(VLOOKUP(A3468,[1]Monitoramento_Base!$A:$O,15,FALSE),0)</f>
        <v>0</v>
      </c>
      <c r="G3468">
        <f>IFERROR(VLOOKUP(A3468,[1]Monitoramento_Base!$A:$P,16,FALSE),0)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IFERROR(VLOOKUP(A3469,[1]Monitoramento_Base!$A:$J,7,FALSE),0)</f>
        <v>324</v>
      </c>
      <c r="C3469">
        <f>IFERROR(VLOOKUP(A3469,[1]Monitoramento_Base!$A:$J,8,FALSE),0)</f>
        <v>639267</v>
      </c>
      <c r="D3469">
        <f>IFERROR(VLOOKUP(A3469,[1]Monitoramento_Base!$A:$K,11,FALSE),0)</f>
        <v>0</v>
      </c>
      <c r="E3469">
        <f>IFERROR(VLOOKUP(A3469,[1]Monitoramento_Base!$A:$L,12,FALSE),0)</f>
        <v>688590</v>
      </c>
      <c r="F3469">
        <f>IFERROR(VLOOKUP(A3469,[1]Monitoramento_Base!$A:$O,15,FALSE),0)</f>
        <v>0</v>
      </c>
      <c r="G3469">
        <f>IFERROR(VLOOKUP(A3469,[1]Monitoramento_Base!$A:$P,16,FALSE),0)</f>
        <v>459060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IFERROR(VLOOKUP(A3470,[1]Monitoramento_Base!$A:$J,7,FALSE),0)</f>
        <v>6395</v>
      </c>
      <c r="C3470">
        <f>IFERROR(VLOOKUP(A3470,[1]Monitoramento_Base!$A:$J,8,FALSE),0)</f>
        <v>4172350</v>
      </c>
      <c r="D3470">
        <f>IFERROR(VLOOKUP(A3470,[1]Monitoramento_Base!$A:$K,11,FALSE),0)</f>
        <v>5349</v>
      </c>
      <c r="E3470">
        <f>IFERROR(VLOOKUP(A3470,[1]Monitoramento_Base!$A:$L,12,FALSE),0)</f>
        <v>3757550</v>
      </c>
      <c r="F3470">
        <f>IFERROR(VLOOKUP(A3470,[1]Monitoramento_Base!$A:$O,15,FALSE),0)</f>
        <v>2204</v>
      </c>
      <c r="G3470">
        <f>IFERROR(VLOOKUP(A3470,[1]Monitoramento_Base!$A:$P,16,FALSE),0)</f>
        <v>1558402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IFERROR(VLOOKUP(A3471,[1]Monitoramento_Base!$A:$J,7,FALSE),0)</f>
        <v>318041</v>
      </c>
      <c r="C3471">
        <f>IFERROR(VLOOKUP(A3471,[1]Monitoramento_Base!$A:$J,8,FALSE),0)</f>
        <v>172398429</v>
      </c>
      <c r="D3471">
        <f>IFERROR(VLOOKUP(A3471,[1]Monitoramento_Base!$A:$K,11,FALSE),0)</f>
        <v>350740</v>
      </c>
      <c r="E3471">
        <f>IFERROR(VLOOKUP(A3471,[1]Monitoramento_Base!$A:$L,12,FALSE),0)</f>
        <v>173579999</v>
      </c>
      <c r="F3471">
        <f>IFERROR(VLOOKUP(A3471,[1]Monitoramento_Base!$A:$O,15,FALSE),0)</f>
        <v>262178</v>
      </c>
      <c r="G3471">
        <f>IFERROR(VLOOKUP(A3471,[1]Monitoramento_Base!$A:$P,16,FALSE),0)</f>
        <v>114716420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IFERROR(VLOOKUP(A3472,[1]Monitoramento_Base!$A:$J,7,FALSE),0)</f>
        <v>0</v>
      </c>
      <c r="C3472">
        <f>IFERROR(VLOOKUP(A3472,[1]Monitoramento_Base!$A:$J,8,FALSE),0)</f>
        <v>2182741</v>
      </c>
      <c r="D3472">
        <f>IFERROR(VLOOKUP(A3472,[1]Monitoramento_Base!$A:$K,11,FALSE),0)</f>
        <v>0</v>
      </c>
      <c r="E3472">
        <f>IFERROR(VLOOKUP(A3472,[1]Monitoramento_Base!$A:$L,12,FALSE),0)</f>
        <v>2112330</v>
      </c>
      <c r="F3472">
        <f>IFERROR(VLOOKUP(A3472,[1]Monitoramento_Base!$A:$O,15,FALSE),0)</f>
        <v>0</v>
      </c>
      <c r="G3472">
        <f>IFERROR(VLOOKUP(A3472,[1]Monitoramento_Base!$A:$P,16,FALSE),0)</f>
        <v>1408220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IFERROR(VLOOKUP(A3473,[1]Monitoramento_Base!$A:$J,7,FALSE),0)</f>
        <v>5844</v>
      </c>
      <c r="C3473">
        <f>IFERROR(VLOOKUP(A3473,[1]Monitoramento_Base!$A:$J,8,FALSE),0)</f>
        <v>32596142</v>
      </c>
      <c r="D3473">
        <f>IFERROR(VLOOKUP(A3473,[1]Monitoramento_Base!$A:$K,11,FALSE),0)</f>
        <v>7998</v>
      </c>
      <c r="E3473">
        <f>IFERROR(VLOOKUP(A3473,[1]Monitoramento_Base!$A:$L,12,FALSE),0)</f>
        <v>44425821</v>
      </c>
      <c r="F3473">
        <f>IFERROR(VLOOKUP(A3473,[1]Monitoramento_Base!$A:$O,15,FALSE),0)</f>
        <v>10862</v>
      </c>
      <c r="G3473">
        <f>IFERROR(VLOOKUP(A3473,[1]Monitoramento_Base!$A:$P,16,FALSE),0)</f>
        <v>33400858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IFERROR(VLOOKUP(A3474,[1]Monitoramento_Base!$A:$J,7,FALSE),0)</f>
        <v>0</v>
      </c>
      <c r="C3474">
        <f>IFERROR(VLOOKUP(A3474,[1]Monitoramento_Base!$A:$J,8,FALSE),0)</f>
        <v>0</v>
      </c>
      <c r="D3474">
        <f>IFERROR(VLOOKUP(A3474,[1]Monitoramento_Base!$A:$K,11,FALSE),0)</f>
        <v>0</v>
      </c>
      <c r="E3474">
        <f>IFERROR(VLOOKUP(A3474,[1]Monitoramento_Base!$A:$L,12,FALSE),0)</f>
        <v>0</v>
      </c>
      <c r="F3474">
        <f>IFERROR(VLOOKUP(A3474,[1]Monitoramento_Base!$A:$O,15,FALSE),0)</f>
        <v>0</v>
      </c>
      <c r="G3474">
        <f>IFERROR(VLOOKUP(A3474,[1]Monitoramento_Base!$A:$P,16,FALSE),0)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IFERROR(VLOOKUP(A3475,[1]Monitoramento_Base!$A:$J,7,FALSE),0)</f>
        <v>0</v>
      </c>
      <c r="C3475">
        <f>IFERROR(VLOOKUP(A3475,[1]Monitoramento_Base!$A:$J,8,FALSE),0)</f>
        <v>232159</v>
      </c>
      <c r="D3475">
        <f>IFERROR(VLOOKUP(A3475,[1]Monitoramento_Base!$A:$K,11,FALSE),0)</f>
        <v>0</v>
      </c>
      <c r="E3475">
        <f>IFERROR(VLOOKUP(A3475,[1]Monitoramento_Base!$A:$L,12,FALSE),0)</f>
        <v>224670</v>
      </c>
      <c r="F3475">
        <f>IFERROR(VLOOKUP(A3475,[1]Monitoramento_Base!$A:$O,15,FALSE),0)</f>
        <v>0</v>
      </c>
      <c r="G3475">
        <f>IFERROR(VLOOKUP(A3475,[1]Monitoramento_Base!$A:$P,16,FALSE),0)</f>
        <v>149780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IFERROR(VLOOKUP(A3476,[1]Monitoramento_Base!$A:$J,7,FALSE),0)</f>
        <v>0</v>
      </c>
      <c r="C3476">
        <f>IFERROR(VLOOKUP(A3476,[1]Monitoramento_Base!$A:$J,8,FALSE),0)</f>
        <v>0</v>
      </c>
      <c r="D3476">
        <f>IFERROR(VLOOKUP(A3476,[1]Monitoramento_Base!$A:$K,11,FALSE),0)</f>
        <v>0</v>
      </c>
      <c r="E3476">
        <f>IFERROR(VLOOKUP(A3476,[1]Monitoramento_Base!$A:$L,12,FALSE),0)</f>
        <v>0</v>
      </c>
      <c r="F3476">
        <f>IFERROR(VLOOKUP(A3476,[1]Monitoramento_Base!$A:$O,15,FALSE),0)</f>
        <v>0</v>
      </c>
      <c r="G3476">
        <f>IFERROR(VLOOKUP(A3476,[1]Monitoramento_Base!$A:$P,16,FALSE),0)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IFERROR(VLOOKUP(A3477,[1]Monitoramento_Base!$A:$J,7,FALSE),0)</f>
        <v>58803</v>
      </c>
      <c r="C3477">
        <f>IFERROR(VLOOKUP(A3477,[1]Monitoramento_Base!$A:$J,8,FALSE),0)</f>
        <v>6550967</v>
      </c>
      <c r="D3477">
        <f>IFERROR(VLOOKUP(A3477,[1]Monitoramento_Base!$A:$K,11,FALSE),0)</f>
        <v>58436</v>
      </c>
      <c r="E3477">
        <f>IFERROR(VLOOKUP(A3477,[1]Monitoramento_Base!$A:$L,12,FALSE),0)</f>
        <v>6225834</v>
      </c>
      <c r="F3477">
        <f>IFERROR(VLOOKUP(A3477,[1]Monitoramento_Base!$A:$O,15,FALSE),0)</f>
        <v>41517</v>
      </c>
      <c r="G3477">
        <f>IFERROR(VLOOKUP(A3477,[1]Monitoramento_Base!$A:$P,16,FALSE),0)</f>
        <v>3836273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IFERROR(VLOOKUP(A3478,[1]Monitoramento_Base!$A:$J,7,FALSE),0)</f>
        <v>92402</v>
      </c>
      <c r="C3478">
        <f>IFERROR(VLOOKUP(A3478,[1]Monitoramento_Base!$A:$J,8,FALSE),0)</f>
        <v>36501454</v>
      </c>
      <c r="D3478">
        <f>IFERROR(VLOOKUP(A3478,[1]Monitoramento_Base!$A:$K,11,FALSE),0)</f>
        <v>77706</v>
      </c>
      <c r="E3478">
        <f>IFERROR(VLOOKUP(A3478,[1]Monitoramento_Base!$A:$L,12,FALSE),0)</f>
        <v>37686507</v>
      </c>
      <c r="F3478">
        <f>IFERROR(VLOOKUP(A3478,[1]Monitoramento_Base!$A:$O,15,FALSE),0)</f>
        <v>53558</v>
      </c>
      <c r="G3478">
        <f>IFERROR(VLOOKUP(A3478,[1]Monitoramento_Base!$A:$P,16,FALSE),0)</f>
        <v>25538603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IFERROR(VLOOKUP(A3479,[1]Monitoramento_Base!$A:$J,7,FALSE),0)</f>
        <v>56264</v>
      </c>
      <c r="C3479">
        <f>IFERROR(VLOOKUP(A3479,[1]Monitoramento_Base!$A:$J,8,FALSE),0)</f>
        <v>8871405</v>
      </c>
      <c r="D3479">
        <f>IFERROR(VLOOKUP(A3479,[1]Monitoramento_Base!$A:$K,11,FALSE),0)</f>
        <v>54539</v>
      </c>
      <c r="E3479">
        <f>IFERROR(VLOOKUP(A3479,[1]Monitoramento_Base!$A:$L,12,FALSE),0)</f>
        <v>9657624</v>
      </c>
      <c r="F3479">
        <f>IFERROR(VLOOKUP(A3479,[1]Monitoramento_Base!$A:$O,15,FALSE),0)</f>
        <v>34835</v>
      </c>
      <c r="G3479">
        <f>IFERROR(VLOOKUP(A3479,[1]Monitoramento_Base!$A:$P,16,FALSE),0)</f>
        <v>7357825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IFERROR(VLOOKUP(A3480,[1]Monitoramento_Base!$A:$J,7,FALSE),0)</f>
        <v>0</v>
      </c>
      <c r="C3480">
        <f>IFERROR(VLOOKUP(A3480,[1]Monitoramento_Base!$A:$J,8,FALSE),0)</f>
        <v>4745418</v>
      </c>
      <c r="D3480">
        <f>IFERROR(VLOOKUP(A3480,[1]Monitoramento_Base!$A:$K,11,FALSE),0)</f>
        <v>1361</v>
      </c>
      <c r="E3480">
        <f>IFERROR(VLOOKUP(A3480,[1]Monitoramento_Base!$A:$L,12,FALSE),0)</f>
        <v>4463247</v>
      </c>
      <c r="F3480">
        <f>IFERROR(VLOOKUP(A3480,[1]Monitoramento_Base!$A:$O,15,FALSE),0)</f>
        <v>16056</v>
      </c>
      <c r="G3480">
        <f>IFERROR(VLOOKUP(A3480,[1]Monitoramento_Base!$A:$P,16,FALSE),0)</f>
        <v>3524728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IFERROR(VLOOKUP(A3481,[1]Monitoramento_Base!$A:$J,7,FALSE),0)</f>
        <v>201516</v>
      </c>
      <c r="C3481">
        <f>IFERROR(VLOOKUP(A3481,[1]Monitoramento_Base!$A:$J,8,FALSE),0)</f>
        <v>69490025</v>
      </c>
      <c r="D3481">
        <f>IFERROR(VLOOKUP(A3481,[1]Monitoramento_Base!$A:$K,11,FALSE),0)</f>
        <v>220701</v>
      </c>
      <c r="E3481">
        <f>IFERROR(VLOOKUP(A3481,[1]Monitoramento_Base!$A:$L,12,FALSE),0)</f>
        <v>65465268</v>
      </c>
      <c r="F3481">
        <f>IFERROR(VLOOKUP(A3481,[1]Monitoramento_Base!$A:$O,15,FALSE),0)</f>
        <v>150990</v>
      </c>
      <c r="G3481">
        <f>IFERROR(VLOOKUP(A3481,[1]Monitoramento_Base!$A:$P,16,FALSE),0)</f>
        <v>46157192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IFERROR(VLOOKUP(A3482,[1]Monitoramento_Base!$A:$J,7,FALSE),0)</f>
        <v>93142</v>
      </c>
      <c r="C3482">
        <f>IFERROR(VLOOKUP(A3482,[1]Monitoramento_Base!$A:$J,8,FALSE),0)</f>
        <v>33091247</v>
      </c>
      <c r="D3482">
        <f>IFERROR(VLOOKUP(A3482,[1]Monitoramento_Base!$A:$K,11,FALSE),0)</f>
        <v>22940</v>
      </c>
      <c r="E3482">
        <f>IFERROR(VLOOKUP(A3482,[1]Monitoramento_Base!$A:$L,12,FALSE),0)</f>
        <v>37631277</v>
      </c>
      <c r="F3482">
        <f>IFERROR(VLOOKUP(A3482,[1]Monitoramento_Base!$A:$O,15,FALSE),0)</f>
        <v>17091</v>
      </c>
      <c r="G3482">
        <f>IFERROR(VLOOKUP(A3482,[1]Monitoramento_Base!$A:$P,16,FALSE),0)</f>
        <v>36663949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IFERROR(VLOOKUP(A3483,[1]Monitoramento_Base!$A:$J,7,FALSE),0)</f>
        <v>44322</v>
      </c>
      <c r="C3483">
        <f>IFERROR(VLOOKUP(A3483,[1]Monitoramento_Base!$A:$J,8,FALSE),0)</f>
        <v>5382976</v>
      </c>
      <c r="D3483">
        <f>IFERROR(VLOOKUP(A3483,[1]Monitoramento_Base!$A:$K,11,FALSE),0)</f>
        <v>48993</v>
      </c>
      <c r="E3483">
        <f>IFERROR(VLOOKUP(A3483,[1]Monitoramento_Base!$A:$L,12,FALSE),0)</f>
        <v>5844711</v>
      </c>
      <c r="F3483">
        <f>IFERROR(VLOOKUP(A3483,[1]Monitoramento_Base!$A:$O,15,FALSE),0)</f>
        <v>21470</v>
      </c>
      <c r="G3483">
        <f>IFERROR(VLOOKUP(A3483,[1]Monitoramento_Base!$A:$P,16,FALSE),0)</f>
        <v>4108163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IFERROR(VLOOKUP(A3484,[1]Monitoramento_Base!$A:$J,7,FALSE),0)</f>
        <v>0</v>
      </c>
      <c r="C3484">
        <f>IFERROR(VLOOKUP(A3484,[1]Monitoramento_Base!$A:$J,8,FALSE),0)</f>
        <v>9651478</v>
      </c>
      <c r="D3484">
        <f>IFERROR(VLOOKUP(A3484,[1]Monitoramento_Base!$A:$K,11,FALSE),0)</f>
        <v>0</v>
      </c>
      <c r="E3484">
        <f>IFERROR(VLOOKUP(A3484,[1]Monitoramento_Base!$A:$L,12,FALSE),0)</f>
        <v>9340140</v>
      </c>
      <c r="F3484">
        <f>IFERROR(VLOOKUP(A3484,[1]Monitoramento_Base!$A:$O,15,FALSE),0)</f>
        <v>0</v>
      </c>
      <c r="G3484">
        <f>IFERROR(VLOOKUP(A3484,[1]Monitoramento_Base!$A:$P,16,FALSE),0)</f>
        <v>6226760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IFERROR(VLOOKUP(A3485,[1]Monitoramento_Base!$A:$J,7,FALSE),0)</f>
        <v>44882</v>
      </c>
      <c r="C3485">
        <f>IFERROR(VLOOKUP(A3485,[1]Monitoramento_Base!$A:$J,8,FALSE),0)</f>
        <v>23855310</v>
      </c>
      <c r="D3485">
        <f>IFERROR(VLOOKUP(A3485,[1]Monitoramento_Base!$A:$K,11,FALSE),0)</f>
        <v>35300</v>
      </c>
      <c r="E3485">
        <f>IFERROR(VLOOKUP(A3485,[1]Monitoramento_Base!$A:$L,12,FALSE),0)</f>
        <v>21659125</v>
      </c>
      <c r="F3485">
        <f>IFERROR(VLOOKUP(A3485,[1]Monitoramento_Base!$A:$O,15,FALSE),0)</f>
        <v>19540</v>
      </c>
      <c r="G3485">
        <f>IFERROR(VLOOKUP(A3485,[1]Monitoramento_Base!$A:$P,16,FALSE),0)</f>
        <v>14261616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IFERROR(VLOOKUP(A3486,[1]Monitoramento_Base!$A:$J,7,FALSE),0)</f>
        <v>0</v>
      </c>
      <c r="C3486">
        <f>IFERROR(VLOOKUP(A3486,[1]Monitoramento_Base!$A:$J,8,FALSE),0)</f>
        <v>0</v>
      </c>
      <c r="D3486">
        <f>IFERROR(VLOOKUP(A3486,[1]Monitoramento_Base!$A:$K,11,FALSE),0)</f>
        <v>0</v>
      </c>
      <c r="E3486">
        <f>IFERROR(VLOOKUP(A3486,[1]Monitoramento_Base!$A:$L,12,FALSE),0)</f>
        <v>0</v>
      </c>
      <c r="F3486">
        <f>IFERROR(VLOOKUP(A3486,[1]Monitoramento_Base!$A:$O,15,FALSE),0)</f>
        <v>0</v>
      </c>
      <c r="G3486">
        <f>IFERROR(VLOOKUP(A3486,[1]Monitoramento_Base!$A:$P,16,FALSE),0)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IFERROR(VLOOKUP(A3487,[1]Monitoramento_Base!$A:$J,7,FALSE),0)</f>
        <v>0</v>
      </c>
      <c r="C3487">
        <f>IFERROR(VLOOKUP(A3487,[1]Monitoramento_Base!$A:$J,8,FALSE),0)</f>
        <v>7811659</v>
      </c>
      <c r="D3487">
        <f>IFERROR(VLOOKUP(A3487,[1]Monitoramento_Base!$A:$K,11,FALSE),0)</f>
        <v>0</v>
      </c>
      <c r="E3487">
        <f>IFERROR(VLOOKUP(A3487,[1]Monitoramento_Base!$A:$L,12,FALSE),0)</f>
        <v>7559670</v>
      </c>
      <c r="F3487">
        <f>IFERROR(VLOOKUP(A3487,[1]Monitoramento_Base!$A:$O,15,FALSE),0)</f>
        <v>0</v>
      </c>
      <c r="G3487">
        <f>IFERROR(VLOOKUP(A3487,[1]Monitoramento_Base!$A:$P,16,FALSE),0)</f>
        <v>5039780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IFERROR(VLOOKUP(A3488,[1]Monitoramento_Base!$A:$J,7,FALSE),0)</f>
        <v>9964</v>
      </c>
      <c r="C3488">
        <f>IFERROR(VLOOKUP(A3488,[1]Monitoramento_Base!$A:$J,8,FALSE),0)</f>
        <v>3543102</v>
      </c>
      <c r="D3488">
        <f>IFERROR(VLOOKUP(A3488,[1]Monitoramento_Base!$A:$K,11,FALSE),0)</f>
        <v>7291</v>
      </c>
      <c r="E3488">
        <f>IFERROR(VLOOKUP(A3488,[1]Monitoramento_Base!$A:$L,12,FALSE),0)</f>
        <v>3688190</v>
      </c>
      <c r="F3488">
        <f>IFERROR(VLOOKUP(A3488,[1]Monitoramento_Base!$A:$O,15,FALSE),0)</f>
        <v>9195</v>
      </c>
      <c r="G3488">
        <f>IFERROR(VLOOKUP(A3488,[1]Monitoramento_Base!$A:$P,16,FALSE),0)</f>
        <v>2515897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IFERROR(VLOOKUP(A3489,[1]Monitoramento_Base!$A:$J,7,FALSE),0)</f>
        <v>0</v>
      </c>
      <c r="C3489">
        <f>IFERROR(VLOOKUP(A3489,[1]Monitoramento_Base!$A:$J,8,FALSE),0)</f>
        <v>0</v>
      </c>
      <c r="D3489">
        <f>IFERROR(VLOOKUP(A3489,[1]Monitoramento_Base!$A:$K,11,FALSE),0)</f>
        <v>0</v>
      </c>
      <c r="E3489">
        <f>IFERROR(VLOOKUP(A3489,[1]Monitoramento_Base!$A:$L,12,FALSE),0)</f>
        <v>0</v>
      </c>
      <c r="F3489">
        <f>IFERROR(VLOOKUP(A3489,[1]Monitoramento_Base!$A:$O,15,FALSE),0)</f>
        <v>0</v>
      </c>
      <c r="G3489">
        <f>IFERROR(VLOOKUP(A3489,[1]Monitoramento_Base!$A:$P,16,FALSE),0)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IFERROR(VLOOKUP(A3490,[1]Monitoramento_Base!$A:$J,7,FALSE),0)</f>
        <v>0</v>
      </c>
      <c r="C3490">
        <f>IFERROR(VLOOKUP(A3490,[1]Monitoramento_Base!$A:$J,8,FALSE),0)</f>
        <v>4635120</v>
      </c>
      <c r="D3490">
        <f>IFERROR(VLOOKUP(A3490,[1]Monitoramento_Base!$A:$K,11,FALSE),0)</f>
        <v>0</v>
      </c>
      <c r="E3490">
        <f>IFERROR(VLOOKUP(A3490,[1]Monitoramento_Base!$A:$L,12,FALSE),0)</f>
        <v>4485600</v>
      </c>
      <c r="F3490">
        <f>IFERROR(VLOOKUP(A3490,[1]Monitoramento_Base!$A:$O,15,FALSE),0)</f>
        <v>0</v>
      </c>
      <c r="G3490">
        <f>IFERROR(VLOOKUP(A3490,[1]Monitoramento_Base!$A:$P,16,FALSE),0)</f>
        <v>2990400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IFERROR(VLOOKUP(A3491,[1]Monitoramento_Base!$A:$J,7,FALSE),0)</f>
        <v>1781</v>
      </c>
      <c r="C3491">
        <f>IFERROR(VLOOKUP(A3491,[1]Monitoramento_Base!$A:$J,8,FALSE),0)</f>
        <v>5247257</v>
      </c>
      <c r="D3491">
        <f>IFERROR(VLOOKUP(A3491,[1]Monitoramento_Base!$A:$K,11,FALSE),0)</f>
        <v>706</v>
      </c>
      <c r="E3491">
        <f>IFERROR(VLOOKUP(A3491,[1]Monitoramento_Base!$A:$L,12,FALSE),0)</f>
        <v>6614792</v>
      </c>
      <c r="F3491">
        <f>IFERROR(VLOOKUP(A3491,[1]Monitoramento_Base!$A:$O,15,FALSE),0)</f>
        <v>809</v>
      </c>
      <c r="G3491">
        <f>IFERROR(VLOOKUP(A3491,[1]Monitoramento_Base!$A:$P,16,FALSE),0)</f>
        <v>4402958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IFERROR(VLOOKUP(A3492,[1]Monitoramento_Base!$A:$J,7,FALSE),0)</f>
        <v>0</v>
      </c>
      <c r="C3492">
        <f>IFERROR(VLOOKUP(A3492,[1]Monitoramento_Base!$A:$J,8,FALSE),0)</f>
        <v>435364</v>
      </c>
      <c r="D3492">
        <f>IFERROR(VLOOKUP(A3492,[1]Monitoramento_Base!$A:$K,11,FALSE),0)</f>
        <v>0</v>
      </c>
      <c r="E3492">
        <f>IFERROR(VLOOKUP(A3492,[1]Monitoramento_Base!$A:$L,12,FALSE),0)</f>
        <v>421320</v>
      </c>
      <c r="F3492">
        <f>IFERROR(VLOOKUP(A3492,[1]Monitoramento_Base!$A:$O,15,FALSE),0)</f>
        <v>0</v>
      </c>
      <c r="G3492">
        <f>IFERROR(VLOOKUP(A3492,[1]Monitoramento_Base!$A:$P,16,FALSE),0)</f>
        <v>280880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IFERROR(VLOOKUP(A3493,[1]Monitoramento_Base!$A:$J,7,FALSE),0)</f>
        <v>0</v>
      </c>
      <c r="C3493">
        <f>IFERROR(VLOOKUP(A3493,[1]Monitoramento_Base!$A:$J,8,FALSE),0)</f>
        <v>53265719</v>
      </c>
      <c r="D3493">
        <f>IFERROR(VLOOKUP(A3493,[1]Monitoramento_Base!$A:$K,11,FALSE),0)</f>
        <v>0</v>
      </c>
      <c r="E3493">
        <f>IFERROR(VLOOKUP(A3493,[1]Monitoramento_Base!$A:$L,12,FALSE),0)</f>
        <v>51547470</v>
      </c>
      <c r="F3493">
        <f>IFERROR(VLOOKUP(A3493,[1]Monitoramento_Base!$A:$O,15,FALSE),0)</f>
        <v>0</v>
      </c>
      <c r="G3493">
        <f>IFERROR(VLOOKUP(A3493,[1]Monitoramento_Base!$A:$P,16,FALSE),0)</f>
        <v>34364980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896253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IFERROR(VLOOKUP(A3494,[1]Monitoramento_Base!$A:$J,7,FALSE),0)</f>
        <v>2009</v>
      </c>
      <c r="C3494">
        <f>IFERROR(VLOOKUP(A3494,[1]Monitoramento_Base!$A:$J,8,FALSE),0)</f>
        <v>1857217</v>
      </c>
      <c r="D3494">
        <f>IFERROR(VLOOKUP(A3494,[1]Monitoramento_Base!$A:$K,11,FALSE),0)</f>
        <v>1867</v>
      </c>
      <c r="E3494">
        <f>IFERROR(VLOOKUP(A3494,[1]Monitoramento_Base!$A:$L,12,FALSE),0)</f>
        <v>1288631</v>
      </c>
      <c r="F3494">
        <f>IFERROR(VLOOKUP(A3494,[1]Monitoramento_Base!$A:$O,15,FALSE),0)</f>
        <v>495</v>
      </c>
      <c r="G3494">
        <f>IFERROR(VLOOKUP(A3494,[1]Monitoramento_Base!$A:$P,16,FALSE),0)</f>
        <v>641128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IFERROR(VLOOKUP(A3495,[1]Monitoramento_Base!$A:$J,7,FALSE),0)</f>
        <v>61906</v>
      </c>
      <c r="C3495">
        <f>IFERROR(VLOOKUP(A3495,[1]Monitoramento_Base!$A:$J,8,FALSE),0)</f>
        <v>9846095</v>
      </c>
      <c r="D3495">
        <f>IFERROR(VLOOKUP(A3495,[1]Monitoramento_Base!$A:$K,11,FALSE),0)</f>
        <v>54491</v>
      </c>
      <c r="E3495">
        <f>IFERROR(VLOOKUP(A3495,[1]Monitoramento_Base!$A:$L,12,FALSE),0)</f>
        <v>8737280</v>
      </c>
      <c r="F3495">
        <f>IFERROR(VLOOKUP(A3495,[1]Monitoramento_Base!$A:$O,15,FALSE),0)</f>
        <v>38814</v>
      </c>
      <c r="G3495">
        <f>IFERROR(VLOOKUP(A3495,[1]Monitoramento_Base!$A:$P,16,FALSE),0)</f>
        <v>6997774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IFERROR(VLOOKUP(A3496,[1]Monitoramento_Base!$A:$J,7,FALSE),0)</f>
        <v>0</v>
      </c>
      <c r="C3496">
        <f>IFERROR(VLOOKUP(A3496,[1]Monitoramento_Base!$A:$J,8,FALSE),0)</f>
        <v>1790035</v>
      </c>
      <c r="D3496">
        <f>IFERROR(VLOOKUP(A3496,[1]Monitoramento_Base!$A:$K,11,FALSE),0)</f>
        <v>0</v>
      </c>
      <c r="E3496">
        <f>IFERROR(VLOOKUP(A3496,[1]Monitoramento_Base!$A:$L,12,FALSE),0)</f>
        <v>1715314</v>
      </c>
      <c r="F3496">
        <f>IFERROR(VLOOKUP(A3496,[1]Monitoramento_Base!$A:$O,15,FALSE),0)</f>
        <v>0</v>
      </c>
      <c r="G3496">
        <f>IFERROR(VLOOKUP(A3496,[1]Monitoramento_Base!$A:$P,16,FALSE),0)</f>
        <v>1101405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IFERROR(VLOOKUP(A3497,[1]Monitoramento_Base!$A:$J,7,FALSE),0)</f>
        <v>80753</v>
      </c>
      <c r="C3497">
        <f>IFERROR(VLOOKUP(A3497,[1]Monitoramento_Base!$A:$J,8,FALSE),0)</f>
        <v>19081878</v>
      </c>
      <c r="D3497">
        <f>IFERROR(VLOOKUP(A3497,[1]Monitoramento_Base!$A:$K,11,FALSE),0)</f>
        <v>79951</v>
      </c>
      <c r="E3497">
        <f>IFERROR(VLOOKUP(A3497,[1]Monitoramento_Base!$A:$L,12,FALSE),0)</f>
        <v>18408905</v>
      </c>
      <c r="F3497">
        <f>IFERROR(VLOOKUP(A3497,[1]Monitoramento_Base!$A:$O,15,FALSE),0)</f>
        <v>61492</v>
      </c>
      <c r="G3497">
        <f>IFERROR(VLOOKUP(A3497,[1]Monitoramento_Base!$A:$P,16,FALSE),0)</f>
        <v>12037506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IFERROR(VLOOKUP(A3498,[1]Monitoramento_Base!$A:$J,7,FALSE),0)</f>
        <v>0</v>
      </c>
      <c r="C3498">
        <f>IFERROR(VLOOKUP(A3498,[1]Monitoramento_Base!$A:$J,8,FALSE),0)</f>
        <v>2230884</v>
      </c>
      <c r="D3498">
        <f>IFERROR(VLOOKUP(A3498,[1]Monitoramento_Base!$A:$K,11,FALSE),0)</f>
        <v>0</v>
      </c>
      <c r="E3498">
        <f>IFERROR(VLOOKUP(A3498,[1]Monitoramento_Base!$A:$L,12,FALSE),0)</f>
        <v>2158920</v>
      </c>
      <c r="F3498">
        <f>IFERROR(VLOOKUP(A3498,[1]Monitoramento_Base!$A:$O,15,FALSE),0)</f>
        <v>0</v>
      </c>
      <c r="G3498">
        <f>IFERROR(VLOOKUP(A3498,[1]Monitoramento_Base!$A:$P,16,FALSE),0)</f>
        <v>1439280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IFERROR(VLOOKUP(A3499,[1]Monitoramento_Base!$A:$J,7,FALSE),0)</f>
        <v>49977</v>
      </c>
      <c r="C3499">
        <f>IFERROR(VLOOKUP(A3499,[1]Monitoramento_Base!$A:$J,8,FALSE),0)</f>
        <v>18184135</v>
      </c>
      <c r="D3499">
        <f>IFERROR(VLOOKUP(A3499,[1]Monitoramento_Base!$A:$K,11,FALSE),0)</f>
        <v>30410</v>
      </c>
      <c r="E3499">
        <f>IFERROR(VLOOKUP(A3499,[1]Monitoramento_Base!$A:$L,12,FALSE),0)</f>
        <v>18446748</v>
      </c>
      <c r="F3499">
        <f>IFERROR(VLOOKUP(A3499,[1]Monitoramento_Base!$A:$O,15,FALSE),0)</f>
        <v>5697</v>
      </c>
      <c r="G3499">
        <f>IFERROR(VLOOKUP(A3499,[1]Monitoramento_Base!$A:$P,16,FALSE),0)</f>
        <v>12264590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IFERROR(VLOOKUP(A3500,[1]Monitoramento_Base!$A:$J,7,FALSE),0)</f>
        <v>0</v>
      </c>
      <c r="C3500">
        <f>IFERROR(VLOOKUP(A3500,[1]Monitoramento_Base!$A:$J,8,FALSE),0)</f>
        <v>126323037</v>
      </c>
      <c r="D3500">
        <f>IFERROR(VLOOKUP(A3500,[1]Monitoramento_Base!$A:$K,11,FALSE),0)</f>
        <v>900</v>
      </c>
      <c r="E3500">
        <f>IFERROR(VLOOKUP(A3500,[1]Monitoramento_Base!$A:$L,12,FALSE),0)</f>
        <v>196177175</v>
      </c>
      <c r="F3500">
        <f>IFERROR(VLOOKUP(A3500,[1]Monitoramento_Base!$A:$O,15,FALSE),0)</f>
        <v>181</v>
      </c>
      <c r="G3500">
        <f>IFERROR(VLOOKUP(A3500,[1]Monitoramento_Base!$A:$P,16,FALSE),0)</f>
        <v>134036746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Sim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IFERROR(VLOOKUP(A3501,[1]Monitoramento_Base!$A:$J,7,FALSE),0)</f>
        <v>0</v>
      </c>
      <c r="C3501">
        <f>IFERROR(VLOOKUP(A3501,[1]Monitoramento_Base!$A:$J,8,FALSE),0)</f>
        <v>172434214</v>
      </c>
      <c r="D3501">
        <f>IFERROR(VLOOKUP(A3501,[1]Monitoramento_Base!$A:$K,11,FALSE),0)</f>
        <v>0</v>
      </c>
      <c r="E3501">
        <f>IFERROR(VLOOKUP(A3501,[1]Monitoramento_Base!$A:$L,12,FALSE),0)</f>
        <v>166790305</v>
      </c>
      <c r="F3501">
        <f>IFERROR(VLOOKUP(A3501,[1]Monitoramento_Base!$A:$O,15,FALSE),0)</f>
        <v>0</v>
      </c>
      <c r="G3501">
        <f>IFERROR(VLOOKUP(A3501,[1]Monitoramento_Base!$A:$P,16,FALSE),0)</f>
        <v>114303337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IFERROR(VLOOKUP(A3502,[1]Monitoramento_Base!$A:$J,7,FALSE),0)</f>
        <v>65400</v>
      </c>
      <c r="C3502">
        <f>IFERROR(VLOOKUP(A3502,[1]Monitoramento_Base!$A:$J,8,FALSE),0)</f>
        <v>20164173</v>
      </c>
      <c r="D3502">
        <f>IFERROR(VLOOKUP(A3502,[1]Monitoramento_Base!$A:$K,11,FALSE),0)</f>
        <v>0</v>
      </c>
      <c r="E3502">
        <f>IFERROR(VLOOKUP(A3502,[1]Monitoramento_Base!$A:$L,12,FALSE),0)</f>
        <v>18959765</v>
      </c>
      <c r="F3502">
        <f>IFERROR(VLOOKUP(A3502,[1]Monitoramento_Base!$A:$O,15,FALSE),0)</f>
        <v>0</v>
      </c>
      <c r="G3502">
        <f>IFERROR(VLOOKUP(A3502,[1]Monitoramento_Base!$A:$P,16,FALSE),0)</f>
        <v>13059051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IFERROR(VLOOKUP(A3503,[1]Monitoramento_Base!$A:$J,7,FALSE),0)</f>
        <v>20815</v>
      </c>
      <c r="C3503">
        <f>IFERROR(VLOOKUP(A3503,[1]Monitoramento_Base!$A:$J,8,FALSE),0)</f>
        <v>3336536</v>
      </c>
      <c r="D3503">
        <f>IFERROR(VLOOKUP(A3503,[1]Monitoramento_Base!$A:$K,11,FALSE),0)</f>
        <v>13882</v>
      </c>
      <c r="E3503">
        <f>IFERROR(VLOOKUP(A3503,[1]Monitoramento_Base!$A:$L,12,FALSE),0)</f>
        <v>2871509</v>
      </c>
      <c r="F3503">
        <f>IFERROR(VLOOKUP(A3503,[1]Monitoramento_Base!$A:$O,15,FALSE),0)</f>
        <v>16355</v>
      </c>
      <c r="G3503">
        <f>IFERROR(VLOOKUP(A3503,[1]Monitoramento_Base!$A:$P,16,FALSE),0)</f>
        <v>2209848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IFERROR(VLOOKUP(A3504,[1]Monitoramento_Base!$A:$J,7,FALSE),0)</f>
        <v>20016</v>
      </c>
      <c r="C3504">
        <f>IFERROR(VLOOKUP(A3504,[1]Monitoramento_Base!$A:$J,8,FALSE),0)</f>
        <v>7832978</v>
      </c>
      <c r="D3504">
        <f>IFERROR(VLOOKUP(A3504,[1]Monitoramento_Base!$A:$K,11,FALSE),0)</f>
        <v>31138</v>
      </c>
      <c r="E3504">
        <f>IFERROR(VLOOKUP(A3504,[1]Monitoramento_Base!$A:$L,12,FALSE),0)</f>
        <v>7190918</v>
      </c>
      <c r="F3504">
        <f>IFERROR(VLOOKUP(A3504,[1]Monitoramento_Base!$A:$O,15,FALSE),0)</f>
        <v>13566</v>
      </c>
      <c r="G3504">
        <f>IFERROR(VLOOKUP(A3504,[1]Monitoramento_Base!$A:$P,16,FALSE),0)</f>
        <v>4671787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IFERROR(VLOOKUP(A3505,[1]Monitoramento_Base!$A:$J,7,FALSE),0)</f>
        <v>1181</v>
      </c>
      <c r="C3505">
        <f>IFERROR(VLOOKUP(A3505,[1]Monitoramento_Base!$A:$J,8,FALSE),0)</f>
        <v>14130828</v>
      </c>
      <c r="D3505">
        <f>IFERROR(VLOOKUP(A3505,[1]Monitoramento_Base!$A:$K,11,FALSE),0)</f>
        <v>3661</v>
      </c>
      <c r="E3505">
        <f>IFERROR(VLOOKUP(A3505,[1]Monitoramento_Base!$A:$L,12,FALSE),0)</f>
        <v>13801195</v>
      </c>
      <c r="F3505">
        <f>IFERROR(VLOOKUP(A3505,[1]Monitoramento_Base!$A:$O,15,FALSE),0)</f>
        <v>0</v>
      </c>
      <c r="G3505">
        <f>IFERROR(VLOOKUP(A3505,[1]Monitoramento_Base!$A:$P,16,FALSE),0)</f>
        <v>9192060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IFERROR(VLOOKUP(A3506,[1]Monitoramento_Base!$A:$J,7,FALSE),0)</f>
        <v>729368</v>
      </c>
      <c r="C3506">
        <f>IFERROR(VLOOKUP(A3506,[1]Monitoramento_Base!$A:$J,8,FALSE),0)</f>
        <v>97895824</v>
      </c>
      <c r="D3506">
        <f>IFERROR(VLOOKUP(A3506,[1]Monitoramento_Base!$A:$K,11,FALSE),0)</f>
        <v>692972</v>
      </c>
      <c r="E3506">
        <f>IFERROR(VLOOKUP(A3506,[1]Monitoramento_Base!$A:$L,12,FALSE),0)</f>
        <v>100867047</v>
      </c>
      <c r="F3506">
        <f>IFERROR(VLOOKUP(A3506,[1]Monitoramento_Base!$A:$O,15,FALSE),0)</f>
        <v>385568</v>
      </c>
      <c r="G3506">
        <f>IFERROR(VLOOKUP(A3506,[1]Monitoramento_Base!$A:$P,16,FALSE),0)</f>
        <v>73712504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IFERROR(VLOOKUP(A3507,[1]Monitoramento_Base!$A:$J,7,FALSE),0)</f>
        <v>0</v>
      </c>
      <c r="C3507">
        <f>IFERROR(VLOOKUP(A3507,[1]Monitoramento_Base!$A:$J,8,FALSE),0)</f>
        <v>7161</v>
      </c>
      <c r="D3507">
        <f>IFERROR(VLOOKUP(A3507,[1]Monitoramento_Base!$A:$K,11,FALSE),0)</f>
        <v>0</v>
      </c>
      <c r="E3507">
        <f>IFERROR(VLOOKUP(A3507,[1]Monitoramento_Base!$A:$L,12,FALSE),0)</f>
        <v>6930</v>
      </c>
      <c r="F3507">
        <f>IFERROR(VLOOKUP(A3507,[1]Monitoramento_Base!$A:$O,15,FALSE),0)</f>
        <v>0</v>
      </c>
      <c r="G3507">
        <f>IFERROR(VLOOKUP(A3507,[1]Monitoramento_Base!$A:$P,16,FALSE),0)</f>
        <v>4620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IFERROR(VLOOKUP(A3508,[1]Monitoramento_Base!$A:$J,7,FALSE),0)</f>
        <v>57859</v>
      </c>
      <c r="C3508">
        <f>IFERROR(VLOOKUP(A3508,[1]Monitoramento_Base!$A:$J,8,FALSE),0)</f>
        <v>20998364</v>
      </c>
      <c r="D3508">
        <f>IFERROR(VLOOKUP(A3508,[1]Monitoramento_Base!$A:$K,11,FALSE),0)</f>
        <v>59710</v>
      </c>
      <c r="E3508">
        <f>IFERROR(VLOOKUP(A3508,[1]Monitoramento_Base!$A:$L,12,FALSE),0)</f>
        <v>17519291</v>
      </c>
      <c r="F3508">
        <f>IFERROR(VLOOKUP(A3508,[1]Monitoramento_Base!$A:$O,15,FALSE),0)</f>
        <v>34619</v>
      </c>
      <c r="G3508">
        <f>IFERROR(VLOOKUP(A3508,[1]Monitoramento_Base!$A:$P,16,FALSE),0)</f>
        <v>10610976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IFERROR(VLOOKUP(A3509,[1]Monitoramento_Base!$A:$J,7,FALSE),0)</f>
        <v>0</v>
      </c>
      <c r="C3509">
        <f>IFERROR(VLOOKUP(A3509,[1]Monitoramento_Base!$A:$J,8,FALSE),0)</f>
        <v>0</v>
      </c>
      <c r="D3509">
        <f>IFERROR(VLOOKUP(A3509,[1]Monitoramento_Base!$A:$K,11,FALSE),0)</f>
        <v>0</v>
      </c>
      <c r="E3509">
        <f>IFERROR(VLOOKUP(A3509,[1]Monitoramento_Base!$A:$L,12,FALSE),0)</f>
        <v>0</v>
      </c>
      <c r="F3509">
        <f>IFERROR(VLOOKUP(A3509,[1]Monitoramento_Base!$A:$O,15,FALSE),0)</f>
        <v>0</v>
      </c>
      <c r="G3509">
        <f>IFERROR(VLOOKUP(A3509,[1]Monitoramento_Base!$A:$P,16,FALSE),0)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IFERROR(VLOOKUP(A3510,[1]Monitoramento_Base!$A:$J,7,FALSE),0)</f>
        <v>62741</v>
      </c>
      <c r="C3510">
        <f>IFERROR(VLOOKUP(A3510,[1]Monitoramento_Base!$A:$J,8,FALSE),0)</f>
        <v>20137184</v>
      </c>
      <c r="D3510">
        <f>IFERROR(VLOOKUP(A3510,[1]Monitoramento_Base!$A:$K,11,FALSE),0)</f>
        <v>68953</v>
      </c>
      <c r="E3510">
        <f>IFERROR(VLOOKUP(A3510,[1]Monitoramento_Base!$A:$L,12,FALSE),0)</f>
        <v>20094121</v>
      </c>
      <c r="F3510">
        <f>IFERROR(VLOOKUP(A3510,[1]Monitoramento_Base!$A:$O,15,FALSE),0)</f>
        <v>44201</v>
      </c>
      <c r="G3510">
        <f>IFERROR(VLOOKUP(A3510,[1]Monitoramento_Base!$A:$P,16,FALSE),0)</f>
        <v>13021800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IFERROR(VLOOKUP(A3511,[1]Monitoramento_Base!$A:$J,7,FALSE),0)</f>
        <v>0</v>
      </c>
      <c r="C3511">
        <f>IFERROR(VLOOKUP(A3511,[1]Monitoramento_Base!$A:$J,8,FALSE),0)</f>
        <v>0</v>
      </c>
      <c r="D3511">
        <f>IFERROR(VLOOKUP(A3511,[1]Monitoramento_Base!$A:$K,11,FALSE),0)</f>
        <v>0</v>
      </c>
      <c r="E3511">
        <f>IFERROR(VLOOKUP(A3511,[1]Monitoramento_Base!$A:$L,12,FALSE),0)</f>
        <v>0</v>
      </c>
      <c r="F3511">
        <f>IFERROR(VLOOKUP(A3511,[1]Monitoramento_Base!$A:$O,15,FALSE),0)</f>
        <v>0</v>
      </c>
      <c r="G3511">
        <f>IFERROR(VLOOKUP(A3511,[1]Monitoramento_Base!$A:$P,16,FALSE),0)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IFERROR(VLOOKUP(A3512,[1]Monitoramento_Base!$A:$J,7,FALSE),0)</f>
        <v>11733</v>
      </c>
      <c r="C3512">
        <f>IFERROR(VLOOKUP(A3512,[1]Monitoramento_Base!$A:$J,8,FALSE),0)</f>
        <v>2932040</v>
      </c>
      <c r="D3512">
        <f>IFERROR(VLOOKUP(A3512,[1]Monitoramento_Base!$A:$K,11,FALSE),0)</f>
        <v>4064</v>
      </c>
      <c r="E3512">
        <f>IFERROR(VLOOKUP(A3512,[1]Monitoramento_Base!$A:$L,12,FALSE),0)</f>
        <v>2621671</v>
      </c>
      <c r="F3512">
        <f>IFERROR(VLOOKUP(A3512,[1]Monitoramento_Base!$A:$O,15,FALSE),0)</f>
        <v>0</v>
      </c>
      <c r="G3512">
        <f>IFERROR(VLOOKUP(A3512,[1]Monitoramento_Base!$A:$P,16,FALSE),0)</f>
        <v>1665575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IFERROR(VLOOKUP(A3513,[1]Monitoramento_Base!$A:$J,7,FALSE),0)</f>
        <v>0</v>
      </c>
      <c r="C3513">
        <f>IFERROR(VLOOKUP(A3513,[1]Monitoramento_Base!$A:$J,8,FALSE),0)</f>
        <v>10385</v>
      </c>
      <c r="D3513">
        <f>IFERROR(VLOOKUP(A3513,[1]Monitoramento_Base!$A:$K,11,FALSE),0)</f>
        <v>0</v>
      </c>
      <c r="E3513">
        <f>IFERROR(VLOOKUP(A3513,[1]Monitoramento_Base!$A:$L,12,FALSE),0)</f>
        <v>10050</v>
      </c>
      <c r="F3513">
        <f>IFERROR(VLOOKUP(A3513,[1]Monitoramento_Base!$A:$O,15,FALSE),0)</f>
        <v>0</v>
      </c>
      <c r="G3513">
        <f>IFERROR(VLOOKUP(A3513,[1]Monitoramento_Base!$A:$P,16,FALSE),0)</f>
        <v>6700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IFERROR(VLOOKUP(A3514,[1]Monitoramento_Base!$A:$J,7,FALSE),0)</f>
        <v>5176</v>
      </c>
      <c r="C3514">
        <f>IFERROR(VLOOKUP(A3514,[1]Monitoramento_Base!$A:$J,8,FALSE),0)</f>
        <v>123533018</v>
      </c>
      <c r="D3514">
        <f>IFERROR(VLOOKUP(A3514,[1]Monitoramento_Base!$A:$K,11,FALSE),0)</f>
        <v>1398</v>
      </c>
      <c r="E3514">
        <f>IFERROR(VLOOKUP(A3514,[1]Monitoramento_Base!$A:$L,12,FALSE),0)</f>
        <v>119501094</v>
      </c>
      <c r="F3514">
        <f>IFERROR(VLOOKUP(A3514,[1]Monitoramento_Base!$A:$O,15,FALSE),0)</f>
        <v>26960</v>
      </c>
      <c r="G3514">
        <f>IFERROR(VLOOKUP(A3514,[1]Monitoramento_Base!$A:$P,16,FALSE),0)</f>
        <v>87266496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IFERROR(VLOOKUP(A3515,[1]Monitoramento_Base!$A:$J,7,FALSE),0)</f>
        <v>114428</v>
      </c>
      <c r="C3515">
        <f>IFERROR(VLOOKUP(A3515,[1]Monitoramento_Base!$A:$J,8,FALSE),0)</f>
        <v>37758090</v>
      </c>
      <c r="D3515">
        <f>IFERROR(VLOOKUP(A3515,[1]Monitoramento_Base!$A:$K,11,FALSE),0)</f>
        <v>115199</v>
      </c>
      <c r="E3515">
        <f>IFERROR(VLOOKUP(A3515,[1]Monitoramento_Base!$A:$L,12,FALSE),0)</f>
        <v>32115732</v>
      </c>
      <c r="F3515">
        <f>IFERROR(VLOOKUP(A3515,[1]Monitoramento_Base!$A:$O,15,FALSE),0)</f>
        <v>86549</v>
      </c>
      <c r="G3515">
        <f>IFERROR(VLOOKUP(A3515,[1]Monitoramento_Base!$A:$P,16,FALSE),0)</f>
        <v>21311980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IFERROR(VLOOKUP(A3516,[1]Monitoramento_Base!$A:$J,7,FALSE),0)</f>
        <v>78718</v>
      </c>
      <c r="C3516">
        <f>IFERROR(VLOOKUP(A3516,[1]Monitoramento_Base!$A:$J,8,FALSE),0)</f>
        <v>40073740</v>
      </c>
      <c r="D3516">
        <f>IFERROR(VLOOKUP(A3516,[1]Monitoramento_Base!$A:$K,11,FALSE),0)</f>
        <v>69022</v>
      </c>
      <c r="E3516">
        <f>IFERROR(VLOOKUP(A3516,[1]Monitoramento_Base!$A:$L,12,FALSE),0)</f>
        <v>36367798</v>
      </c>
      <c r="F3516">
        <f>IFERROR(VLOOKUP(A3516,[1]Monitoramento_Base!$A:$O,15,FALSE),0)</f>
        <v>44116</v>
      </c>
      <c r="G3516">
        <f>IFERROR(VLOOKUP(A3516,[1]Monitoramento_Base!$A:$P,16,FALSE),0)</f>
        <v>23283748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IFERROR(VLOOKUP(A3517,[1]Monitoramento_Base!$A:$J,7,FALSE),0)</f>
        <v>0</v>
      </c>
      <c r="C3517">
        <f>IFERROR(VLOOKUP(A3517,[1]Monitoramento_Base!$A:$J,8,FALSE),0)</f>
        <v>2902747</v>
      </c>
      <c r="D3517">
        <f>IFERROR(VLOOKUP(A3517,[1]Monitoramento_Base!$A:$K,11,FALSE),0)</f>
        <v>0</v>
      </c>
      <c r="E3517">
        <f>IFERROR(VLOOKUP(A3517,[1]Monitoramento_Base!$A:$L,12,FALSE),0)</f>
        <v>2809110</v>
      </c>
      <c r="F3517">
        <f>IFERROR(VLOOKUP(A3517,[1]Monitoramento_Base!$A:$O,15,FALSE),0)</f>
        <v>0</v>
      </c>
      <c r="G3517">
        <f>IFERROR(VLOOKUP(A3517,[1]Monitoramento_Base!$A:$P,16,FALSE),0)</f>
        <v>1872740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IFERROR(VLOOKUP(A3518,[1]Monitoramento_Base!$A:$J,7,FALSE),0)</f>
        <v>29992</v>
      </c>
      <c r="C3518">
        <f>IFERROR(VLOOKUP(A3518,[1]Monitoramento_Base!$A:$J,8,FALSE),0)</f>
        <v>14187749</v>
      </c>
      <c r="D3518">
        <f>IFERROR(VLOOKUP(A3518,[1]Monitoramento_Base!$A:$K,11,FALSE),0)</f>
        <v>0</v>
      </c>
      <c r="E3518">
        <f>IFERROR(VLOOKUP(A3518,[1]Monitoramento_Base!$A:$L,12,FALSE),0)</f>
        <v>14026046</v>
      </c>
      <c r="F3518">
        <f>IFERROR(VLOOKUP(A3518,[1]Monitoramento_Base!$A:$O,15,FALSE),0)</f>
        <v>4848</v>
      </c>
      <c r="G3518">
        <f>IFERROR(VLOOKUP(A3518,[1]Monitoramento_Base!$A:$P,16,FALSE),0)</f>
        <v>8880746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IFERROR(VLOOKUP(A3519,[1]Monitoramento_Base!$A:$J,7,FALSE),0)</f>
        <v>18570</v>
      </c>
      <c r="C3519">
        <f>IFERROR(VLOOKUP(A3519,[1]Monitoramento_Base!$A:$J,8,FALSE),0)</f>
        <v>39504181</v>
      </c>
      <c r="D3519">
        <f>IFERROR(VLOOKUP(A3519,[1]Monitoramento_Base!$A:$K,11,FALSE),0)</f>
        <v>10712</v>
      </c>
      <c r="E3519">
        <f>IFERROR(VLOOKUP(A3519,[1]Monitoramento_Base!$A:$L,12,FALSE),0)</f>
        <v>34274586</v>
      </c>
      <c r="F3519">
        <f>IFERROR(VLOOKUP(A3519,[1]Monitoramento_Base!$A:$O,15,FALSE),0)</f>
        <v>9084</v>
      </c>
      <c r="G3519">
        <f>IFERROR(VLOOKUP(A3519,[1]Monitoramento_Base!$A:$P,16,FALSE),0)</f>
        <v>23844157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IFERROR(VLOOKUP(A3520,[1]Monitoramento_Base!$A:$J,7,FALSE),0)</f>
        <v>0</v>
      </c>
      <c r="C3520">
        <f>IFERROR(VLOOKUP(A3520,[1]Monitoramento_Base!$A:$J,8,FALSE),0)</f>
        <v>5640140</v>
      </c>
      <c r="D3520">
        <f>IFERROR(VLOOKUP(A3520,[1]Monitoramento_Base!$A:$K,11,FALSE),0)</f>
        <v>0</v>
      </c>
      <c r="E3520">
        <f>IFERROR(VLOOKUP(A3520,[1]Monitoramento_Base!$A:$L,12,FALSE),0)</f>
        <v>5458200</v>
      </c>
      <c r="F3520">
        <f>IFERROR(VLOOKUP(A3520,[1]Monitoramento_Base!$A:$O,15,FALSE),0)</f>
        <v>0</v>
      </c>
      <c r="G3520">
        <f>IFERROR(VLOOKUP(A3520,[1]Monitoramento_Base!$A:$P,16,FALSE),0)</f>
        <v>3638800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IFERROR(VLOOKUP(A3521,[1]Monitoramento_Base!$A:$J,7,FALSE),0)</f>
        <v>0</v>
      </c>
      <c r="C3521">
        <f>IFERROR(VLOOKUP(A3521,[1]Monitoramento_Base!$A:$J,8,FALSE),0)</f>
        <v>8691067</v>
      </c>
      <c r="D3521">
        <f>IFERROR(VLOOKUP(A3521,[1]Monitoramento_Base!$A:$K,11,FALSE),0)</f>
        <v>0</v>
      </c>
      <c r="E3521">
        <f>IFERROR(VLOOKUP(A3521,[1]Monitoramento_Base!$A:$L,12,FALSE),0)</f>
        <v>8410710</v>
      </c>
      <c r="F3521">
        <f>IFERROR(VLOOKUP(A3521,[1]Monitoramento_Base!$A:$O,15,FALSE),0)</f>
        <v>0</v>
      </c>
      <c r="G3521">
        <f>IFERROR(VLOOKUP(A3521,[1]Monitoramento_Base!$A:$P,16,FALSE),0)</f>
        <v>5607140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IFERROR(VLOOKUP(A3522,[1]Monitoramento_Base!$A:$J,7,FALSE),0)</f>
        <v>94566</v>
      </c>
      <c r="C3522">
        <f>IFERROR(VLOOKUP(A3522,[1]Monitoramento_Base!$A:$J,8,FALSE),0)</f>
        <v>83320337</v>
      </c>
      <c r="D3522">
        <f>IFERROR(VLOOKUP(A3522,[1]Monitoramento_Base!$A:$K,11,FALSE),0)</f>
        <v>89353</v>
      </c>
      <c r="E3522">
        <f>IFERROR(VLOOKUP(A3522,[1]Monitoramento_Base!$A:$L,12,FALSE),0)</f>
        <v>78687043</v>
      </c>
      <c r="F3522">
        <f>IFERROR(VLOOKUP(A3522,[1]Monitoramento_Base!$A:$O,15,FALSE),0)</f>
        <v>75207</v>
      </c>
      <c r="G3522">
        <f>IFERROR(VLOOKUP(A3522,[1]Monitoramento_Base!$A:$P,16,FALSE),0)</f>
        <v>51298116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IFERROR(VLOOKUP(A3523,[1]Monitoramento_Base!$A:$J,7,FALSE),0)</f>
        <v>42691</v>
      </c>
      <c r="C3523">
        <f>IFERROR(VLOOKUP(A3523,[1]Monitoramento_Base!$A:$J,8,FALSE),0)</f>
        <v>28127857</v>
      </c>
      <c r="D3523">
        <f>IFERROR(VLOOKUP(A3523,[1]Monitoramento_Base!$A:$K,11,FALSE),0)</f>
        <v>36963</v>
      </c>
      <c r="E3523">
        <f>IFERROR(VLOOKUP(A3523,[1]Monitoramento_Base!$A:$L,12,FALSE),0)</f>
        <v>25911368</v>
      </c>
      <c r="F3523">
        <f>IFERROR(VLOOKUP(A3523,[1]Monitoramento_Base!$A:$O,15,FALSE),0)</f>
        <v>30294</v>
      </c>
      <c r="G3523">
        <f>IFERROR(VLOOKUP(A3523,[1]Monitoramento_Base!$A:$P,16,FALSE),0)</f>
        <v>15548739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IFERROR(VLOOKUP(A3524,[1]Monitoramento_Base!$A:$J,7,FALSE),0)</f>
        <v>117692</v>
      </c>
      <c r="C3524">
        <f>IFERROR(VLOOKUP(A3524,[1]Monitoramento_Base!$A:$J,8,FALSE),0)</f>
        <v>33056558</v>
      </c>
      <c r="D3524">
        <f>IFERROR(VLOOKUP(A3524,[1]Monitoramento_Base!$A:$K,11,FALSE),0)</f>
        <v>126281</v>
      </c>
      <c r="E3524">
        <f>IFERROR(VLOOKUP(A3524,[1]Monitoramento_Base!$A:$L,12,FALSE),0)</f>
        <v>31074529</v>
      </c>
      <c r="F3524">
        <f>IFERROR(VLOOKUP(A3524,[1]Monitoramento_Base!$A:$O,15,FALSE),0)</f>
        <v>99508</v>
      </c>
      <c r="G3524">
        <f>IFERROR(VLOOKUP(A3524,[1]Monitoramento_Base!$A:$P,16,FALSE),0)</f>
        <v>17665927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IFERROR(VLOOKUP(A3525,[1]Monitoramento_Base!$A:$J,7,FALSE),0)</f>
        <v>63502</v>
      </c>
      <c r="C3525">
        <f>IFERROR(VLOOKUP(A3525,[1]Monitoramento_Base!$A:$J,8,FALSE),0)</f>
        <v>20292268</v>
      </c>
      <c r="D3525">
        <f>IFERROR(VLOOKUP(A3525,[1]Monitoramento_Base!$A:$K,11,FALSE),0)</f>
        <v>30057</v>
      </c>
      <c r="E3525">
        <f>IFERROR(VLOOKUP(A3525,[1]Monitoramento_Base!$A:$L,12,FALSE),0)</f>
        <v>17795701</v>
      </c>
      <c r="F3525">
        <f>IFERROR(VLOOKUP(A3525,[1]Monitoramento_Base!$A:$O,15,FALSE),0)</f>
        <v>20843</v>
      </c>
      <c r="G3525">
        <f>IFERROR(VLOOKUP(A3525,[1]Monitoramento_Base!$A:$P,16,FALSE),0)</f>
        <v>10385974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IFERROR(VLOOKUP(A3526,[1]Monitoramento_Base!$A:$J,7,FALSE),0)</f>
        <v>83591</v>
      </c>
      <c r="C3526">
        <f>IFERROR(VLOOKUP(A3526,[1]Monitoramento_Base!$A:$J,8,FALSE),0)</f>
        <v>131237983</v>
      </c>
      <c r="D3526">
        <f>IFERROR(VLOOKUP(A3526,[1]Monitoramento_Base!$A:$K,11,FALSE),0)</f>
        <v>21193</v>
      </c>
      <c r="E3526">
        <f>IFERROR(VLOOKUP(A3526,[1]Monitoramento_Base!$A:$L,12,FALSE),0)</f>
        <v>121885817</v>
      </c>
      <c r="F3526">
        <f>IFERROR(VLOOKUP(A3526,[1]Monitoramento_Base!$A:$O,15,FALSE),0)</f>
        <v>70279</v>
      </c>
      <c r="G3526">
        <f>IFERROR(VLOOKUP(A3526,[1]Monitoramento_Base!$A:$P,16,FALSE),0)</f>
        <v>35386526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IFERROR(VLOOKUP(A3527,[1]Monitoramento_Base!$A:$J,7,FALSE),0)</f>
        <v>79569</v>
      </c>
      <c r="C3527">
        <f>IFERROR(VLOOKUP(A3527,[1]Monitoramento_Base!$A:$J,8,FALSE),0)</f>
        <v>43771946</v>
      </c>
      <c r="D3527">
        <f>IFERROR(VLOOKUP(A3527,[1]Monitoramento_Base!$A:$K,11,FALSE),0)</f>
        <v>103791</v>
      </c>
      <c r="E3527">
        <f>IFERROR(VLOOKUP(A3527,[1]Monitoramento_Base!$A:$L,12,FALSE),0)</f>
        <v>39660995</v>
      </c>
      <c r="F3527">
        <f>IFERROR(VLOOKUP(A3527,[1]Monitoramento_Base!$A:$O,15,FALSE),0)</f>
        <v>72338</v>
      </c>
      <c r="G3527">
        <f>IFERROR(VLOOKUP(A3527,[1]Monitoramento_Base!$A:$P,16,FALSE),0)</f>
        <v>25579807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IFERROR(VLOOKUP(A3528,[1]Monitoramento_Base!$A:$J,7,FALSE),0)</f>
        <v>0</v>
      </c>
      <c r="C3528">
        <f>IFERROR(VLOOKUP(A3528,[1]Monitoramento_Base!$A:$J,8,FALSE),0)</f>
        <v>10017743</v>
      </c>
      <c r="D3528">
        <f>IFERROR(VLOOKUP(A3528,[1]Monitoramento_Base!$A:$K,11,FALSE),0)</f>
        <v>0</v>
      </c>
      <c r="E3528">
        <f>IFERROR(VLOOKUP(A3528,[1]Monitoramento_Base!$A:$L,12,FALSE),0)</f>
        <v>9694590</v>
      </c>
      <c r="F3528">
        <f>IFERROR(VLOOKUP(A3528,[1]Monitoramento_Base!$A:$O,15,FALSE),0)</f>
        <v>0</v>
      </c>
      <c r="G3528">
        <f>IFERROR(VLOOKUP(A3528,[1]Monitoramento_Base!$A:$P,16,FALSE),0)</f>
        <v>6463060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IFERROR(VLOOKUP(A3529,[1]Monitoramento_Base!$A:$J,7,FALSE),0)</f>
        <v>8621</v>
      </c>
      <c r="C3529">
        <f>IFERROR(VLOOKUP(A3529,[1]Monitoramento_Base!$A:$J,8,FALSE),0)</f>
        <v>20801405</v>
      </c>
      <c r="D3529">
        <f>IFERROR(VLOOKUP(A3529,[1]Monitoramento_Base!$A:$K,11,FALSE),0)</f>
        <v>9571</v>
      </c>
      <c r="E3529">
        <f>IFERROR(VLOOKUP(A3529,[1]Monitoramento_Base!$A:$L,12,FALSE),0)</f>
        <v>21057677</v>
      </c>
      <c r="F3529">
        <f>IFERROR(VLOOKUP(A3529,[1]Monitoramento_Base!$A:$O,15,FALSE),0)</f>
        <v>6711</v>
      </c>
      <c r="G3529">
        <f>IFERROR(VLOOKUP(A3529,[1]Monitoramento_Base!$A:$P,16,FALSE),0)</f>
        <v>15635439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IFERROR(VLOOKUP(A3530,[1]Monitoramento_Base!$A:$J,7,FALSE),0)</f>
        <v>402503</v>
      </c>
      <c r="C3530">
        <f>IFERROR(VLOOKUP(A3530,[1]Monitoramento_Base!$A:$J,8,FALSE),0)</f>
        <v>232052635</v>
      </c>
      <c r="D3530">
        <f>IFERROR(VLOOKUP(A3530,[1]Monitoramento_Base!$A:$K,11,FALSE),0)</f>
        <v>431556</v>
      </c>
      <c r="E3530">
        <f>IFERROR(VLOOKUP(A3530,[1]Monitoramento_Base!$A:$L,12,FALSE),0)</f>
        <v>204545420</v>
      </c>
      <c r="F3530">
        <f>IFERROR(VLOOKUP(A3530,[1]Monitoramento_Base!$A:$O,15,FALSE),0)</f>
        <v>359597</v>
      </c>
      <c r="G3530">
        <f>IFERROR(VLOOKUP(A3530,[1]Monitoramento_Base!$A:$P,16,FALSE),0)</f>
        <v>136988432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IFERROR(VLOOKUP(A3531,[1]Monitoramento_Base!$A:$J,7,FALSE),0)</f>
        <v>24754</v>
      </c>
      <c r="C3531">
        <f>IFERROR(VLOOKUP(A3531,[1]Monitoramento_Base!$A:$J,8,FALSE),0)</f>
        <v>21451591</v>
      </c>
      <c r="D3531">
        <f>IFERROR(VLOOKUP(A3531,[1]Monitoramento_Base!$A:$K,11,FALSE),0)</f>
        <v>33592</v>
      </c>
      <c r="E3531">
        <f>IFERROR(VLOOKUP(A3531,[1]Monitoramento_Base!$A:$L,12,FALSE),0)</f>
        <v>16891735</v>
      </c>
      <c r="F3531">
        <f>IFERROR(VLOOKUP(A3531,[1]Monitoramento_Base!$A:$O,15,FALSE),0)</f>
        <v>23399</v>
      </c>
      <c r="G3531">
        <f>IFERROR(VLOOKUP(A3531,[1]Monitoramento_Base!$A:$P,16,FALSE),0)</f>
        <v>13421307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IFERROR(VLOOKUP(A3532,[1]Monitoramento_Base!$A:$J,7,FALSE),0)</f>
        <v>0</v>
      </c>
      <c r="C3532">
        <f>IFERROR(VLOOKUP(A3532,[1]Monitoramento_Base!$A:$J,8,FALSE),0)</f>
        <v>0</v>
      </c>
      <c r="D3532">
        <f>IFERROR(VLOOKUP(A3532,[1]Monitoramento_Base!$A:$K,11,FALSE),0)</f>
        <v>0</v>
      </c>
      <c r="E3532">
        <f>IFERROR(VLOOKUP(A3532,[1]Monitoramento_Base!$A:$L,12,FALSE),0)</f>
        <v>0</v>
      </c>
      <c r="F3532">
        <f>IFERROR(VLOOKUP(A3532,[1]Monitoramento_Base!$A:$O,15,FALSE),0)</f>
        <v>0</v>
      </c>
      <c r="G3532">
        <f>IFERROR(VLOOKUP(A3532,[1]Monitoramento_Base!$A:$P,16,FALSE),0)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IFERROR(VLOOKUP(A3533,[1]Monitoramento_Base!$A:$J,7,FALSE),0)</f>
        <v>0</v>
      </c>
      <c r="C3533">
        <f>IFERROR(VLOOKUP(A3533,[1]Monitoramento_Base!$A:$J,8,FALSE),0)</f>
        <v>0</v>
      </c>
      <c r="D3533">
        <f>IFERROR(VLOOKUP(A3533,[1]Monitoramento_Base!$A:$K,11,FALSE),0)</f>
        <v>0</v>
      </c>
      <c r="E3533">
        <f>IFERROR(VLOOKUP(A3533,[1]Monitoramento_Base!$A:$L,12,FALSE),0)</f>
        <v>0</v>
      </c>
      <c r="F3533">
        <f>IFERROR(VLOOKUP(A3533,[1]Monitoramento_Base!$A:$O,15,FALSE),0)</f>
        <v>0</v>
      </c>
      <c r="G3533">
        <f>IFERROR(VLOOKUP(A3533,[1]Monitoramento_Base!$A:$P,16,FALSE),0)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IFERROR(VLOOKUP(A3534,[1]Monitoramento_Base!$A:$J,7,FALSE),0)</f>
        <v>0</v>
      </c>
      <c r="C3534">
        <f>IFERROR(VLOOKUP(A3534,[1]Monitoramento_Base!$A:$J,8,FALSE),0)</f>
        <v>0</v>
      </c>
      <c r="D3534">
        <f>IFERROR(VLOOKUP(A3534,[1]Monitoramento_Base!$A:$K,11,FALSE),0)</f>
        <v>0</v>
      </c>
      <c r="E3534">
        <f>IFERROR(VLOOKUP(A3534,[1]Monitoramento_Base!$A:$L,12,FALSE),0)</f>
        <v>0</v>
      </c>
      <c r="F3534">
        <f>IFERROR(VLOOKUP(A3534,[1]Monitoramento_Base!$A:$O,15,FALSE),0)</f>
        <v>0</v>
      </c>
      <c r="G3534">
        <f>IFERROR(VLOOKUP(A3534,[1]Monitoramento_Base!$A:$P,16,FALSE),0)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IFERROR(VLOOKUP(A3535,[1]Monitoramento_Base!$A:$J,7,FALSE),0)</f>
        <v>0</v>
      </c>
      <c r="C3535">
        <f>IFERROR(VLOOKUP(A3535,[1]Monitoramento_Base!$A:$J,8,FALSE),0)</f>
        <v>0</v>
      </c>
      <c r="D3535">
        <f>IFERROR(VLOOKUP(A3535,[1]Monitoramento_Base!$A:$K,11,FALSE),0)</f>
        <v>0</v>
      </c>
      <c r="E3535">
        <f>IFERROR(VLOOKUP(A3535,[1]Monitoramento_Base!$A:$L,12,FALSE),0)</f>
        <v>0</v>
      </c>
      <c r="F3535">
        <f>IFERROR(VLOOKUP(A3535,[1]Monitoramento_Base!$A:$O,15,FALSE),0)</f>
        <v>0</v>
      </c>
      <c r="G3535">
        <f>IFERROR(VLOOKUP(A3535,[1]Monitoramento_Base!$A:$P,16,FALSE),0)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IFERROR(VLOOKUP(A3536,[1]Monitoramento_Base!$A:$J,7,FALSE),0)</f>
        <v>0</v>
      </c>
      <c r="C3536">
        <f>IFERROR(VLOOKUP(A3536,[1]Monitoramento_Base!$A:$J,8,FALSE),0)</f>
        <v>0</v>
      </c>
      <c r="D3536">
        <f>IFERROR(VLOOKUP(A3536,[1]Monitoramento_Base!$A:$K,11,FALSE),0)</f>
        <v>0</v>
      </c>
      <c r="E3536">
        <f>IFERROR(VLOOKUP(A3536,[1]Monitoramento_Base!$A:$L,12,FALSE),0)</f>
        <v>0</v>
      </c>
      <c r="F3536">
        <f>IFERROR(VLOOKUP(A3536,[1]Monitoramento_Base!$A:$O,15,FALSE),0)</f>
        <v>0</v>
      </c>
      <c r="G3536">
        <f>IFERROR(VLOOKUP(A3536,[1]Monitoramento_Base!$A:$P,16,FALSE),0)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IFERROR(VLOOKUP(A3537,[1]Monitoramento_Base!$A:$J,7,FALSE),0)</f>
        <v>0</v>
      </c>
      <c r="C3537">
        <f>IFERROR(VLOOKUP(A3537,[1]Monitoramento_Base!$A:$J,8,FALSE),0)</f>
        <v>0</v>
      </c>
      <c r="D3537">
        <f>IFERROR(VLOOKUP(A3537,[1]Monitoramento_Base!$A:$K,11,FALSE),0)</f>
        <v>0</v>
      </c>
      <c r="E3537">
        <f>IFERROR(VLOOKUP(A3537,[1]Monitoramento_Base!$A:$L,12,FALSE),0)</f>
        <v>0</v>
      </c>
      <c r="F3537">
        <f>IFERROR(VLOOKUP(A3537,[1]Monitoramento_Base!$A:$O,15,FALSE),0)</f>
        <v>0</v>
      </c>
      <c r="G3537">
        <f>IFERROR(VLOOKUP(A3537,[1]Monitoramento_Base!$A:$P,16,FALSE),0)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IFERROR(VLOOKUP(A3538,[1]Monitoramento_Base!$A:$J,7,FALSE),0)</f>
        <v>18590</v>
      </c>
      <c r="C3538">
        <f>IFERROR(VLOOKUP(A3538,[1]Monitoramento_Base!$A:$J,8,FALSE),0)</f>
        <v>7041764</v>
      </c>
      <c r="D3538">
        <f>IFERROR(VLOOKUP(A3538,[1]Monitoramento_Base!$A:$K,11,FALSE),0)</f>
        <v>34538</v>
      </c>
      <c r="E3538">
        <f>IFERROR(VLOOKUP(A3538,[1]Monitoramento_Base!$A:$L,12,FALSE),0)</f>
        <v>7108302</v>
      </c>
      <c r="F3538">
        <f>IFERROR(VLOOKUP(A3538,[1]Monitoramento_Base!$A:$O,15,FALSE),0)</f>
        <v>48931</v>
      </c>
      <c r="G3538">
        <f>IFERROR(VLOOKUP(A3538,[1]Monitoramento_Base!$A:$P,16,FALSE),0)</f>
        <v>6309819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IFERROR(VLOOKUP(A3539,[1]Monitoramento_Base!$A:$J,7,FALSE),0)</f>
        <v>0</v>
      </c>
      <c r="C3539">
        <f>IFERROR(VLOOKUP(A3539,[1]Monitoramento_Base!$A:$J,8,FALSE),0)</f>
        <v>0</v>
      </c>
      <c r="D3539">
        <f>IFERROR(VLOOKUP(A3539,[1]Monitoramento_Base!$A:$K,11,FALSE),0)</f>
        <v>0</v>
      </c>
      <c r="E3539">
        <f>IFERROR(VLOOKUP(A3539,[1]Monitoramento_Base!$A:$L,12,FALSE),0)</f>
        <v>0</v>
      </c>
      <c r="F3539">
        <f>IFERROR(VLOOKUP(A3539,[1]Monitoramento_Base!$A:$O,15,FALSE),0)</f>
        <v>0</v>
      </c>
      <c r="G3539">
        <f>IFERROR(VLOOKUP(A3539,[1]Monitoramento_Base!$A:$P,16,FALSE),0)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IFERROR(VLOOKUP(A3540,[1]Monitoramento_Base!$A:$J,7,FALSE),0)</f>
        <v>0</v>
      </c>
      <c r="C3540">
        <f>IFERROR(VLOOKUP(A3540,[1]Monitoramento_Base!$A:$J,8,FALSE),0)</f>
        <v>0</v>
      </c>
      <c r="D3540">
        <f>IFERROR(VLOOKUP(A3540,[1]Monitoramento_Base!$A:$K,11,FALSE),0)</f>
        <v>0</v>
      </c>
      <c r="E3540">
        <f>IFERROR(VLOOKUP(A3540,[1]Monitoramento_Base!$A:$L,12,FALSE),0)</f>
        <v>0</v>
      </c>
      <c r="F3540">
        <f>IFERROR(VLOOKUP(A3540,[1]Monitoramento_Base!$A:$O,15,FALSE),0)</f>
        <v>0</v>
      </c>
      <c r="G3540">
        <f>IFERROR(VLOOKUP(A3540,[1]Monitoramento_Base!$A:$P,16,FALSE),0)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IFERROR(VLOOKUP(A3541,[1]Monitoramento_Base!$A:$J,7,FALSE),0)</f>
        <v>614</v>
      </c>
      <c r="C3541">
        <f>IFERROR(VLOOKUP(A3541,[1]Monitoramento_Base!$A:$J,8,FALSE),0)</f>
        <v>2827359</v>
      </c>
      <c r="D3541">
        <f>IFERROR(VLOOKUP(A3541,[1]Monitoramento_Base!$A:$K,11,FALSE),0)</f>
        <v>0</v>
      </c>
      <c r="E3541">
        <f>IFERROR(VLOOKUP(A3541,[1]Monitoramento_Base!$A:$L,12,FALSE),0)</f>
        <v>2725920</v>
      </c>
      <c r="F3541">
        <f>IFERROR(VLOOKUP(A3541,[1]Monitoramento_Base!$A:$O,15,FALSE),0)</f>
        <v>95</v>
      </c>
      <c r="G3541">
        <f>IFERROR(VLOOKUP(A3541,[1]Monitoramento_Base!$A:$P,16,FALSE),0)</f>
        <v>1806945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IFERROR(VLOOKUP(A3542,[1]Monitoramento_Base!$A:$J,7,FALSE),0)</f>
        <v>0</v>
      </c>
      <c r="C3542">
        <f>IFERROR(VLOOKUP(A3542,[1]Monitoramento_Base!$A:$J,8,FALSE),0)</f>
        <v>38005690</v>
      </c>
      <c r="D3542">
        <f>IFERROR(VLOOKUP(A3542,[1]Monitoramento_Base!$A:$K,11,FALSE),0)</f>
        <v>0</v>
      </c>
      <c r="E3542">
        <f>IFERROR(VLOOKUP(A3542,[1]Monitoramento_Base!$A:$L,12,FALSE),0)</f>
        <v>36776448</v>
      </c>
      <c r="F3542">
        <f>IFERROR(VLOOKUP(A3542,[1]Monitoramento_Base!$A:$O,15,FALSE),0)</f>
        <v>0</v>
      </c>
      <c r="G3542">
        <f>IFERROR(VLOOKUP(A3542,[1]Monitoramento_Base!$A:$P,16,FALSE),0)</f>
        <v>25963184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IFERROR(VLOOKUP(A3543,[1]Monitoramento_Base!$A:$J,7,FALSE),0)</f>
        <v>0</v>
      </c>
      <c r="C3543">
        <f>IFERROR(VLOOKUP(A3543,[1]Monitoramento_Base!$A:$J,8,FALSE),0)</f>
        <v>4485669</v>
      </c>
      <c r="D3543">
        <f>IFERROR(VLOOKUP(A3543,[1]Monitoramento_Base!$A:$K,11,FALSE),0)</f>
        <v>0</v>
      </c>
      <c r="E3543">
        <f>IFERROR(VLOOKUP(A3543,[1]Monitoramento_Base!$A:$L,12,FALSE),0)</f>
        <v>4340970</v>
      </c>
      <c r="F3543">
        <f>IFERROR(VLOOKUP(A3543,[1]Monitoramento_Base!$A:$O,15,FALSE),0)</f>
        <v>0</v>
      </c>
      <c r="G3543">
        <f>IFERROR(VLOOKUP(A3543,[1]Monitoramento_Base!$A:$P,16,FALSE),0)</f>
        <v>2893980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IFERROR(VLOOKUP(A3544,[1]Monitoramento_Base!$A:$J,7,FALSE),0)</f>
        <v>5947</v>
      </c>
      <c r="C3544">
        <f>IFERROR(VLOOKUP(A3544,[1]Monitoramento_Base!$A:$J,8,FALSE),0)</f>
        <v>16895129</v>
      </c>
      <c r="D3544">
        <f>IFERROR(VLOOKUP(A3544,[1]Monitoramento_Base!$A:$K,11,FALSE),0)</f>
        <v>2171</v>
      </c>
      <c r="E3544">
        <f>IFERROR(VLOOKUP(A3544,[1]Monitoramento_Base!$A:$L,12,FALSE),0)</f>
        <v>17444504</v>
      </c>
      <c r="F3544">
        <f>IFERROR(VLOOKUP(A3544,[1]Monitoramento_Base!$A:$O,15,FALSE),0)</f>
        <v>1276</v>
      </c>
      <c r="G3544">
        <f>IFERROR(VLOOKUP(A3544,[1]Monitoramento_Base!$A:$P,16,FALSE),0)</f>
        <v>11760652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IFERROR(VLOOKUP(A3545,[1]Monitoramento_Base!$A:$J,7,FALSE),0)</f>
        <v>0</v>
      </c>
      <c r="C3545">
        <f>IFERROR(VLOOKUP(A3545,[1]Monitoramento_Base!$A:$J,8,FALSE),0)</f>
        <v>0</v>
      </c>
      <c r="D3545">
        <f>IFERROR(VLOOKUP(A3545,[1]Monitoramento_Base!$A:$K,11,FALSE),0)</f>
        <v>0</v>
      </c>
      <c r="E3545">
        <f>IFERROR(VLOOKUP(A3545,[1]Monitoramento_Base!$A:$L,12,FALSE),0)</f>
        <v>0</v>
      </c>
      <c r="F3545">
        <f>IFERROR(VLOOKUP(A3545,[1]Monitoramento_Base!$A:$O,15,FALSE),0)</f>
        <v>0</v>
      </c>
      <c r="G3545">
        <f>IFERROR(VLOOKUP(A3545,[1]Monitoramento_Base!$A:$P,16,FALSE),0)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68111</v>
      </c>
      <c r="O3545">
        <f>IFERROR(VLOOKUP(A3545,[3]Sheet1!$A:$G,3,FALSE),0)</f>
        <v>539175</v>
      </c>
      <c r="P3545">
        <f>IFERROR(VLOOKUP(A3545,[3]Sheet1!$A:$G,4,FALSE),0)</f>
        <v>58629</v>
      </c>
      <c r="Q3545">
        <f>IFERROR(VLOOKUP(A3545,[3]Sheet1!$A:$G,5,FALSE),0)</f>
        <v>745540</v>
      </c>
      <c r="R3545">
        <f>IFERROR(VLOOKUP(A3545,[3]Sheet1!$A:$G,6,FALSE),0)</f>
        <v>0</v>
      </c>
      <c r="S3545">
        <f>IFERROR(VLOOKUP(A3545,[3]Sheet1!$A:$G,7,FALSE),0)</f>
        <v>115048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IFERROR(VLOOKUP(A3546,[1]Monitoramento_Base!$A:$J,7,FALSE),0)</f>
        <v>0</v>
      </c>
      <c r="C3546">
        <f>IFERROR(VLOOKUP(A3546,[1]Monitoramento_Base!$A:$J,8,FALSE),0)</f>
        <v>14392246</v>
      </c>
      <c r="D3546">
        <f>IFERROR(VLOOKUP(A3546,[1]Monitoramento_Base!$A:$K,11,FALSE),0)</f>
        <v>0</v>
      </c>
      <c r="E3546">
        <f>IFERROR(VLOOKUP(A3546,[1]Monitoramento_Base!$A:$L,12,FALSE),0)</f>
        <v>13927980</v>
      </c>
      <c r="F3546">
        <f>IFERROR(VLOOKUP(A3546,[1]Monitoramento_Base!$A:$O,15,FALSE),0)</f>
        <v>0</v>
      </c>
      <c r="G3546">
        <f>IFERROR(VLOOKUP(A3546,[1]Monitoramento_Base!$A:$P,16,FALSE),0)</f>
        <v>9285320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IFERROR(VLOOKUP(A3547,[1]Monitoramento_Base!$A:$J,7,FALSE),0)</f>
        <v>1800</v>
      </c>
      <c r="C3547">
        <f>IFERROR(VLOOKUP(A3547,[1]Monitoramento_Base!$A:$J,8,FALSE),0)</f>
        <v>2401347</v>
      </c>
      <c r="D3547">
        <f>IFERROR(VLOOKUP(A3547,[1]Monitoramento_Base!$A:$K,11,FALSE),0)</f>
        <v>2880</v>
      </c>
      <c r="E3547">
        <f>IFERROR(VLOOKUP(A3547,[1]Monitoramento_Base!$A:$L,12,FALSE),0)</f>
        <v>3757260</v>
      </c>
      <c r="F3547">
        <f>IFERROR(VLOOKUP(A3547,[1]Monitoramento_Base!$A:$O,15,FALSE),0)</f>
        <v>1870</v>
      </c>
      <c r="G3547">
        <f>IFERROR(VLOOKUP(A3547,[1]Monitoramento_Base!$A:$P,16,FALSE),0)</f>
        <v>4713948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IFERROR(VLOOKUP(A3548,[1]Monitoramento_Base!$A:$J,7,FALSE),0)</f>
        <v>0</v>
      </c>
      <c r="C3548">
        <f>IFERROR(VLOOKUP(A3548,[1]Monitoramento_Base!$A:$J,8,FALSE),0)</f>
        <v>8928</v>
      </c>
      <c r="D3548">
        <f>IFERROR(VLOOKUP(A3548,[1]Monitoramento_Base!$A:$K,11,FALSE),0)</f>
        <v>0</v>
      </c>
      <c r="E3548">
        <f>IFERROR(VLOOKUP(A3548,[1]Monitoramento_Base!$A:$L,12,FALSE),0)</f>
        <v>8640</v>
      </c>
      <c r="F3548">
        <f>IFERROR(VLOOKUP(A3548,[1]Monitoramento_Base!$A:$O,15,FALSE),0)</f>
        <v>0</v>
      </c>
      <c r="G3548">
        <f>IFERROR(VLOOKUP(A3548,[1]Monitoramento_Base!$A:$P,16,FALSE),0)</f>
        <v>5760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IFERROR(VLOOKUP(A3549,[1]Monitoramento_Base!$A:$J,7,FALSE),0)</f>
        <v>0</v>
      </c>
      <c r="C3549">
        <f>IFERROR(VLOOKUP(A3549,[1]Monitoramento_Base!$A:$J,8,FALSE),0)</f>
        <v>0</v>
      </c>
      <c r="D3549">
        <f>IFERROR(VLOOKUP(A3549,[1]Monitoramento_Base!$A:$K,11,FALSE),0)</f>
        <v>0</v>
      </c>
      <c r="E3549">
        <f>IFERROR(VLOOKUP(A3549,[1]Monitoramento_Base!$A:$L,12,FALSE),0)</f>
        <v>0</v>
      </c>
      <c r="F3549">
        <f>IFERROR(VLOOKUP(A3549,[1]Monitoramento_Base!$A:$O,15,FALSE),0)</f>
        <v>0</v>
      </c>
      <c r="G3549">
        <f>IFERROR(VLOOKUP(A3549,[1]Monitoramento_Base!$A:$P,16,FALSE),0)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IFERROR(VLOOKUP(A3550,[1]Monitoramento_Base!$A:$J,7,FALSE),0)</f>
        <v>0</v>
      </c>
      <c r="C3550">
        <f>IFERROR(VLOOKUP(A3550,[1]Monitoramento_Base!$A:$J,8,FALSE),0)</f>
        <v>4855809</v>
      </c>
      <c r="D3550">
        <f>IFERROR(VLOOKUP(A3550,[1]Monitoramento_Base!$A:$K,11,FALSE),0)</f>
        <v>0</v>
      </c>
      <c r="E3550">
        <f>IFERROR(VLOOKUP(A3550,[1]Monitoramento_Base!$A:$L,12,FALSE),0)</f>
        <v>4699170</v>
      </c>
      <c r="F3550">
        <f>IFERROR(VLOOKUP(A3550,[1]Monitoramento_Base!$A:$O,15,FALSE),0)</f>
        <v>0</v>
      </c>
      <c r="G3550">
        <f>IFERROR(VLOOKUP(A3550,[1]Monitoramento_Base!$A:$P,16,FALSE),0)</f>
        <v>3132780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IFERROR(VLOOKUP(A3551,[1]Monitoramento_Base!$A:$J,7,FALSE),0)</f>
        <v>0</v>
      </c>
      <c r="C3551">
        <f>IFERROR(VLOOKUP(A3551,[1]Monitoramento_Base!$A:$J,8,FALSE),0)</f>
        <v>37169279</v>
      </c>
      <c r="D3551">
        <f>IFERROR(VLOOKUP(A3551,[1]Monitoramento_Base!$A:$K,11,FALSE),0)</f>
        <v>0</v>
      </c>
      <c r="E3551">
        <f>IFERROR(VLOOKUP(A3551,[1]Monitoramento_Base!$A:$L,12,FALSE),0)</f>
        <v>35970270</v>
      </c>
      <c r="F3551">
        <f>IFERROR(VLOOKUP(A3551,[1]Monitoramento_Base!$A:$O,15,FALSE),0)</f>
        <v>0</v>
      </c>
      <c r="G3551">
        <f>IFERROR(VLOOKUP(A3551,[1]Monitoramento_Base!$A:$P,16,FALSE),0)</f>
        <v>23980180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IFERROR(VLOOKUP(A3552,[1]Monitoramento_Base!$A:$J,7,FALSE),0)</f>
        <v>0</v>
      </c>
      <c r="C3552">
        <f>IFERROR(VLOOKUP(A3552,[1]Monitoramento_Base!$A:$J,8,FALSE),0)</f>
        <v>13134700</v>
      </c>
      <c r="D3552">
        <f>IFERROR(VLOOKUP(A3552,[1]Monitoramento_Base!$A:$K,11,FALSE),0)</f>
        <v>0</v>
      </c>
      <c r="E3552">
        <f>IFERROR(VLOOKUP(A3552,[1]Monitoramento_Base!$A:$L,12,FALSE),0)</f>
        <v>12711000</v>
      </c>
      <c r="F3552">
        <f>IFERROR(VLOOKUP(A3552,[1]Monitoramento_Base!$A:$O,15,FALSE),0)</f>
        <v>0</v>
      </c>
      <c r="G3552">
        <f>IFERROR(VLOOKUP(A3552,[1]Monitoramento_Base!$A:$P,16,FALSE),0)</f>
        <v>8474000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IFERROR(VLOOKUP(A3553,[1]Monitoramento_Base!$A:$J,7,FALSE),0)</f>
        <v>0</v>
      </c>
      <c r="C3553">
        <f>IFERROR(VLOOKUP(A3553,[1]Monitoramento_Base!$A:$J,8,FALSE),0)</f>
        <v>0</v>
      </c>
      <c r="D3553">
        <f>IFERROR(VLOOKUP(A3553,[1]Monitoramento_Base!$A:$K,11,FALSE),0)</f>
        <v>0</v>
      </c>
      <c r="E3553">
        <f>IFERROR(VLOOKUP(A3553,[1]Monitoramento_Base!$A:$L,12,FALSE),0)</f>
        <v>0</v>
      </c>
      <c r="F3553">
        <f>IFERROR(VLOOKUP(A3553,[1]Monitoramento_Base!$A:$O,15,FALSE),0)</f>
        <v>0</v>
      </c>
      <c r="G3553">
        <f>IFERROR(VLOOKUP(A3553,[1]Monitoramento_Base!$A:$P,16,FALSE),0)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IFERROR(VLOOKUP(A3554,[1]Monitoramento_Base!$A:$J,7,FALSE),0)</f>
        <v>0</v>
      </c>
      <c r="C3554">
        <f>IFERROR(VLOOKUP(A3554,[1]Monitoramento_Base!$A:$J,8,FALSE),0)</f>
        <v>0</v>
      </c>
      <c r="D3554">
        <f>IFERROR(VLOOKUP(A3554,[1]Monitoramento_Base!$A:$K,11,FALSE),0)</f>
        <v>0</v>
      </c>
      <c r="E3554">
        <f>IFERROR(VLOOKUP(A3554,[1]Monitoramento_Base!$A:$L,12,FALSE),0)</f>
        <v>0</v>
      </c>
      <c r="F3554">
        <f>IFERROR(VLOOKUP(A3554,[1]Monitoramento_Base!$A:$O,15,FALSE),0)</f>
        <v>0</v>
      </c>
      <c r="G3554">
        <f>IFERROR(VLOOKUP(A3554,[1]Monitoramento_Base!$A:$P,16,FALSE),0)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IFERROR(VLOOKUP(A3555,[1]Monitoramento_Base!$A:$J,7,FALSE),0)</f>
        <v>0</v>
      </c>
      <c r="C3555">
        <f>IFERROR(VLOOKUP(A3555,[1]Monitoramento_Base!$A:$J,8,FALSE),0)</f>
        <v>0</v>
      </c>
      <c r="D3555">
        <f>IFERROR(VLOOKUP(A3555,[1]Monitoramento_Base!$A:$K,11,FALSE),0)</f>
        <v>0</v>
      </c>
      <c r="E3555">
        <f>IFERROR(VLOOKUP(A3555,[1]Monitoramento_Base!$A:$L,12,FALSE),0)</f>
        <v>0</v>
      </c>
      <c r="F3555">
        <f>IFERROR(VLOOKUP(A3555,[1]Monitoramento_Base!$A:$O,15,FALSE),0)</f>
        <v>0</v>
      </c>
      <c r="G3555">
        <f>IFERROR(VLOOKUP(A3555,[1]Monitoramento_Base!$A:$P,16,FALSE),0)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IFERROR(VLOOKUP(A3556,[1]Monitoramento_Base!$A:$J,7,FALSE),0)</f>
        <v>0</v>
      </c>
      <c r="C3556">
        <f>IFERROR(VLOOKUP(A3556,[1]Monitoramento_Base!$A:$J,8,FALSE),0)</f>
        <v>51856180</v>
      </c>
      <c r="D3556">
        <f>IFERROR(VLOOKUP(A3556,[1]Monitoramento_Base!$A:$K,11,FALSE),0)</f>
        <v>0</v>
      </c>
      <c r="E3556">
        <f>IFERROR(VLOOKUP(A3556,[1]Monitoramento_Base!$A:$L,12,FALSE),0)</f>
        <v>50183400</v>
      </c>
      <c r="F3556">
        <f>IFERROR(VLOOKUP(A3556,[1]Monitoramento_Base!$A:$O,15,FALSE),0)</f>
        <v>0</v>
      </c>
      <c r="G3556">
        <f>IFERROR(VLOOKUP(A3556,[1]Monitoramento_Base!$A:$P,16,FALSE),0)</f>
        <v>33455600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19232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52611</v>
      </c>
      <c r="T3556" t="str">
        <f t="shared" si="331"/>
        <v>Não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IFERROR(VLOOKUP(A3557,[1]Monitoramento_Base!$A:$J,7,FALSE),0)</f>
        <v>0</v>
      </c>
      <c r="C3557">
        <f>IFERROR(VLOOKUP(A3557,[1]Monitoramento_Base!$A:$J,8,FALSE),0)</f>
        <v>0</v>
      </c>
      <c r="D3557">
        <f>IFERROR(VLOOKUP(A3557,[1]Monitoramento_Base!$A:$K,11,FALSE),0)</f>
        <v>0</v>
      </c>
      <c r="E3557">
        <f>IFERROR(VLOOKUP(A3557,[1]Monitoramento_Base!$A:$L,12,FALSE),0)</f>
        <v>4801800</v>
      </c>
      <c r="F3557">
        <f>IFERROR(VLOOKUP(A3557,[1]Monitoramento_Base!$A:$O,15,FALSE),0)</f>
        <v>0</v>
      </c>
      <c r="G3557">
        <f>IFERROR(VLOOKUP(A3557,[1]Monitoramento_Base!$A:$P,16,FALSE),0)</f>
        <v>3532150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IFERROR(VLOOKUP(A3558,[1]Monitoramento_Base!$A:$J,7,FALSE),0)</f>
        <v>0</v>
      </c>
      <c r="C3558">
        <f>IFERROR(VLOOKUP(A3558,[1]Monitoramento_Base!$A:$J,8,FALSE),0)</f>
        <v>8319873</v>
      </c>
      <c r="D3558">
        <f>IFERROR(VLOOKUP(A3558,[1]Monitoramento_Base!$A:$K,11,FALSE),0)</f>
        <v>0</v>
      </c>
      <c r="E3558">
        <f>IFERROR(VLOOKUP(A3558,[1]Monitoramento_Base!$A:$L,12,FALSE),0)</f>
        <v>8051490</v>
      </c>
      <c r="F3558">
        <f>IFERROR(VLOOKUP(A3558,[1]Monitoramento_Base!$A:$O,15,FALSE),0)</f>
        <v>0</v>
      </c>
      <c r="G3558">
        <f>IFERROR(VLOOKUP(A3558,[1]Monitoramento_Base!$A:$P,16,FALSE),0)</f>
        <v>5367660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IFERROR(VLOOKUP(A3559,[1]Monitoramento_Base!$A:$J,7,FALSE),0)</f>
        <v>0</v>
      </c>
      <c r="C3559">
        <f>IFERROR(VLOOKUP(A3559,[1]Monitoramento_Base!$A:$J,8,FALSE),0)</f>
        <v>0</v>
      </c>
      <c r="D3559">
        <f>IFERROR(VLOOKUP(A3559,[1]Monitoramento_Base!$A:$K,11,FALSE),0)</f>
        <v>0</v>
      </c>
      <c r="E3559">
        <f>IFERROR(VLOOKUP(A3559,[1]Monitoramento_Base!$A:$L,12,FALSE),0)</f>
        <v>0</v>
      </c>
      <c r="F3559">
        <f>IFERROR(VLOOKUP(A3559,[1]Monitoramento_Base!$A:$O,15,FALSE),0)</f>
        <v>0</v>
      </c>
      <c r="G3559">
        <f>IFERROR(VLOOKUP(A3559,[1]Monitoramento_Base!$A:$P,16,FALSE),0)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IFERROR(VLOOKUP(A3560,[1]Monitoramento_Base!$A:$J,7,FALSE),0)</f>
        <v>0</v>
      </c>
      <c r="C3560">
        <f>IFERROR(VLOOKUP(A3560,[1]Monitoramento_Base!$A:$J,8,FALSE),0)</f>
        <v>0</v>
      </c>
      <c r="D3560">
        <f>IFERROR(VLOOKUP(A3560,[1]Monitoramento_Base!$A:$K,11,FALSE),0)</f>
        <v>0</v>
      </c>
      <c r="E3560">
        <f>IFERROR(VLOOKUP(A3560,[1]Monitoramento_Base!$A:$L,12,FALSE),0)</f>
        <v>0</v>
      </c>
      <c r="F3560">
        <f>IFERROR(VLOOKUP(A3560,[1]Monitoramento_Base!$A:$O,15,FALSE),0)</f>
        <v>0</v>
      </c>
      <c r="G3560">
        <f>IFERROR(VLOOKUP(A3560,[1]Monitoramento_Base!$A:$P,16,FALSE),0)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IFERROR(VLOOKUP(A3561,[1]Monitoramento_Base!$A:$J,7,FALSE),0)</f>
        <v>0</v>
      </c>
      <c r="C3561">
        <f>IFERROR(VLOOKUP(A3561,[1]Monitoramento_Base!$A:$J,8,FALSE),0)</f>
        <v>0</v>
      </c>
      <c r="D3561">
        <f>IFERROR(VLOOKUP(A3561,[1]Monitoramento_Base!$A:$K,11,FALSE),0)</f>
        <v>0</v>
      </c>
      <c r="E3561">
        <f>IFERROR(VLOOKUP(A3561,[1]Monitoramento_Base!$A:$L,12,FALSE),0)</f>
        <v>0</v>
      </c>
      <c r="F3561">
        <f>IFERROR(VLOOKUP(A3561,[1]Monitoramento_Base!$A:$O,15,FALSE),0)</f>
        <v>0</v>
      </c>
      <c r="G3561">
        <f>IFERROR(VLOOKUP(A3561,[1]Monitoramento_Base!$A:$P,16,FALSE),0)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IFERROR(VLOOKUP(A3562,[1]Monitoramento_Base!$A:$J,7,FALSE),0)</f>
        <v>32879</v>
      </c>
      <c r="C3562">
        <f>IFERROR(VLOOKUP(A3562,[1]Monitoramento_Base!$A:$J,8,FALSE),0)</f>
        <v>25006196</v>
      </c>
      <c r="D3562">
        <f>IFERROR(VLOOKUP(A3562,[1]Monitoramento_Base!$A:$K,11,FALSE),0)</f>
        <v>38356</v>
      </c>
      <c r="E3562">
        <f>IFERROR(VLOOKUP(A3562,[1]Monitoramento_Base!$A:$L,12,FALSE),0)</f>
        <v>25800494</v>
      </c>
      <c r="F3562">
        <f>IFERROR(VLOOKUP(A3562,[1]Monitoramento_Base!$A:$O,15,FALSE),0)</f>
        <v>21755</v>
      </c>
      <c r="G3562">
        <f>IFERROR(VLOOKUP(A3562,[1]Monitoramento_Base!$A:$P,16,FALSE),0)</f>
        <v>21953909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IFERROR(VLOOKUP(A3563,[1]Monitoramento_Base!$A:$J,7,FALSE),0)</f>
        <v>0</v>
      </c>
      <c r="C3563">
        <f>IFERROR(VLOOKUP(A3563,[1]Monitoramento_Base!$A:$J,8,FALSE),0)</f>
        <v>14473528</v>
      </c>
      <c r="D3563">
        <f>IFERROR(VLOOKUP(A3563,[1]Monitoramento_Base!$A:$K,11,FALSE),0)</f>
        <v>0</v>
      </c>
      <c r="E3563">
        <f>IFERROR(VLOOKUP(A3563,[1]Monitoramento_Base!$A:$L,12,FALSE),0)</f>
        <v>14006640</v>
      </c>
      <c r="F3563">
        <f>IFERROR(VLOOKUP(A3563,[1]Monitoramento_Base!$A:$O,15,FALSE),0)</f>
        <v>0</v>
      </c>
      <c r="G3563">
        <f>IFERROR(VLOOKUP(A3563,[1]Monitoramento_Base!$A:$P,16,FALSE),0)</f>
        <v>9337760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IFERROR(VLOOKUP(A3564,[1]Monitoramento_Base!$A:$J,7,FALSE),0)</f>
        <v>796</v>
      </c>
      <c r="C3564">
        <f>IFERROR(VLOOKUP(A3564,[1]Monitoramento_Base!$A:$J,8,FALSE),0)</f>
        <v>4255078</v>
      </c>
      <c r="D3564">
        <f>IFERROR(VLOOKUP(A3564,[1]Monitoramento_Base!$A:$K,11,FALSE),0)</f>
        <v>1814</v>
      </c>
      <c r="E3564">
        <f>IFERROR(VLOOKUP(A3564,[1]Monitoramento_Base!$A:$L,12,FALSE),0)</f>
        <v>32982130</v>
      </c>
      <c r="F3564">
        <f>IFERROR(VLOOKUP(A3564,[1]Monitoramento_Base!$A:$O,15,FALSE),0)</f>
        <v>0</v>
      </c>
      <c r="G3564">
        <f>IFERROR(VLOOKUP(A3564,[1]Monitoramento_Base!$A:$P,16,FALSE),0)</f>
        <v>27151200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IFERROR(VLOOKUP(A3565,[1]Monitoramento_Base!$A:$J,7,FALSE),0)</f>
        <v>9095</v>
      </c>
      <c r="C3565">
        <f>IFERROR(VLOOKUP(A3565,[1]Monitoramento_Base!$A:$J,8,FALSE),0)</f>
        <v>20455227</v>
      </c>
      <c r="D3565">
        <f>IFERROR(VLOOKUP(A3565,[1]Monitoramento_Base!$A:$K,11,FALSE),0)</f>
        <v>980</v>
      </c>
      <c r="E3565">
        <f>IFERROR(VLOOKUP(A3565,[1]Monitoramento_Base!$A:$L,12,FALSE),0)</f>
        <v>19728437</v>
      </c>
      <c r="F3565">
        <f>IFERROR(VLOOKUP(A3565,[1]Monitoramento_Base!$A:$O,15,FALSE),0)</f>
        <v>842</v>
      </c>
      <c r="G3565">
        <f>IFERROR(VLOOKUP(A3565,[1]Monitoramento_Base!$A:$P,16,FALSE),0)</f>
        <v>13138110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IFERROR(VLOOKUP(A3566,[1]Monitoramento_Base!$A:$J,7,FALSE),0)</f>
        <v>0</v>
      </c>
      <c r="C3566">
        <f>IFERROR(VLOOKUP(A3566,[1]Monitoramento_Base!$A:$J,8,FALSE),0)</f>
        <v>0</v>
      </c>
      <c r="D3566">
        <f>IFERROR(VLOOKUP(A3566,[1]Monitoramento_Base!$A:$K,11,FALSE),0)</f>
        <v>0</v>
      </c>
      <c r="E3566">
        <f>IFERROR(VLOOKUP(A3566,[1]Monitoramento_Base!$A:$L,12,FALSE),0)</f>
        <v>0</v>
      </c>
      <c r="F3566">
        <f>IFERROR(VLOOKUP(A3566,[1]Monitoramento_Base!$A:$O,15,FALSE),0)</f>
        <v>0</v>
      </c>
      <c r="G3566">
        <f>IFERROR(VLOOKUP(A3566,[1]Monitoramento_Base!$A:$P,16,FALSE),0)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IFERROR(VLOOKUP(A3567,[1]Monitoramento_Base!$A:$J,7,FALSE),0)</f>
        <v>0</v>
      </c>
      <c r="C3567">
        <f>IFERROR(VLOOKUP(A3567,[1]Monitoramento_Base!$A:$J,8,FALSE),0)</f>
        <v>1579233</v>
      </c>
      <c r="D3567">
        <f>IFERROR(VLOOKUP(A3567,[1]Monitoramento_Base!$A:$K,11,FALSE),0)</f>
        <v>0</v>
      </c>
      <c r="E3567">
        <f>IFERROR(VLOOKUP(A3567,[1]Monitoramento_Base!$A:$L,12,FALSE),0)</f>
        <v>1528290</v>
      </c>
      <c r="F3567">
        <f>IFERROR(VLOOKUP(A3567,[1]Monitoramento_Base!$A:$O,15,FALSE),0)</f>
        <v>0</v>
      </c>
      <c r="G3567">
        <f>IFERROR(VLOOKUP(A3567,[1]Monitoramento_Base!$A:$P,16,FALSE),0)</f>
        <v>1018860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IFERROR(VLOOKUP(A3568,[1]Monitoramento_Base!$A:$J,7,FALSE),0)</f>
        <v>358092</v>
      </c>
      <c r="C3568">
        <f>IFERROR(VLOOKUP(A3568,[1]Monitoramento_Base!$A:$J,8,FALSE),0)</f>
        <v>31860402</v>
      </c>
      <c r="D3568">
        <f>IFERROR(VLOOKUP(A3568,[1]Monitoramento_Base!$A:$K,11,FALSE),0)</f>
        <v>342265</v>
      </c>
      <c r="E3568">
        <f>IFERROR(VLOOKUP(A3568,[1]Monitoramento_Base!$A:$L,12,FALSE),0)</f>
        <v>36891709</v>
      </c>
      <c r="F3568">
        <f>IFERROR(VLOOKUP(A3568,[1]Monitoramento_Base!$A:$O,15,FALSE),0)</f>
        <v>254272</v>
      </c>
      <c r="G3568">
        <f>IFERROR(VLOOKUP(A3568,[1]Monitoramento_Base!$A:$P,16,FALSE),0)</f>
        <v>25275558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IFERROR(VLOOKUP(A3569,[1]Monitoramento_Base!$A:$J,7,FALSE),0)</f>
        <v>0</v>
      </c>
      <c r="C3569">
        <f>IFERROR(VLOOKUP(A3569,[1]Monitoramento_Base!$A:$J,8,FALSE),0)</f>
        <v>0</v>
      </c>
      <c r="D3569">
        <f>IFERROR(VLOOKUP(A3569,[1]Monitoramento_Base!$A:$K,11,FALSE),0)</f>
        <v>0</v>
      </c>
      <c r="E3569">
        <f>IFERROR(VLOOKUP(A3569,[1]Monitoramento_Base!$A:$L,12,FALSE),0)</f>
        <v>0</v>
      </c>
      <c r="F3569">
        <f>IFERROR(VLOOKUP(A3569,[1]Monitoramento_Base!$A:$O,15,FALSE),0)</f>
        <v>0</v>
      </c>
      <c r="G3569">
        <f>IFERROR(VLOOKUP(A3569,[1]Monitoramento_Base!$A:$P,16,FALSE),0)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IFERROR(VLOOKUP(A3570,[1]Monitoramento_Base!$A:$J,7,FALSE),0)</f>
        <v>0</v>
      </c>
      <c r="C3570">
        <f>IFERROR(VLOOKUP(A3570,[1]Monitoramento_Base!$A:$J,8,FALSE),0)</f>
        <v>65467970</v>
      </c>
      <c r="D3570">
        <f>IFERROR(VLOOKUP(A3570,[1]Monitoramento_Base!$A:$K,11,FALSE),0)</f>
        <v>0</v>
      </c>
      <c r="E3570">
        <f>IFERROR(VLOOKUP(A3570,[1]Monitoramento_Base!$A:$L,12,FALSE),0)</f>
        <v>63356100</v>
      </c>
      <c r="F3570">
        <f>IFERROR(VLOOKUP(A3570,[1]Monitoramento_Base!$A:$O,15,FALSE),0)</f>
        <v>0</v>
      </c>
      <c r="G3570">
        <f>IFERROR(VLOOKUP(A3570,[1]Monitoramento_Base!$A:$P,16,FALSE),0)</f>
        <v>42237400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IFERROR(VLOOKUP(A3571,[1]Monitoramento_Base!$A:$J,7,FALSE),0)</f>
        <v>0</v>
      </c>
      <c r="C3571">
        <f>IFERROR(VLOOKUP(A3571,[1]Monitoramento_Base!$A:$J,8,FALSE),0)</f>
        <v>283259989</v>
      </c>
      <c r="D3571">
        <f>IFERROR(VLOOKUP(A3571,[1]Monitoramento_Base!$A:$K,11,FALSE),0)</f>
        <v>0</v>
      </c>
      <c r="E3571">
        <f>IFERROR(VLOOKUP(A3571,[1]Monitoramento_Base!$A:$L,12,FALSE),0)</f>
        <v>274122570</v>
      </c>
      <c r="F3571">
        <f>IFERROR(VLOOKUP(A3571,[1]Monitoramento_Base!$A:$O,15,FALSE),0)</f>
        <v>0</v>
      </c>
      <c r="G3571">
        <f>IFERROR(VLOOKUP(A3571,[1]Monitoramento_Base!$A:$P,16,FALSE),0)</f>
        <v>182748380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IFERROR(VLOOKUP(A3572,[1]Monitoramento_Base!$A:$J,7,FALSE),0)</f>
        <v>6356</v>
      </c>
      <c r="C3572">
        <f>IFERROR(VLOOKUP(A3572,[1]Monitoramento_Base!$A:$J,8,FALSE),0)</f>
        <v>13987772</v>
      </c>
      <c r="D3572">
        <f>IFERROR(VLOOKUP(A3572,[1]Monitoramento_Base!$A:$K,11,FALSE),0)</f>
        <v>0</v>
      </c>
      <c r="E3572">
        <f>IFERROR(VLOOKUP(A3572,[1]Monitoramento_Base!$A:$L,12,FALSE),0)</f>
        <v>13582358</v>
      </c>
      <c r="F3572">
        <f>IFERROR(VLOOKUP(A3572,[1]Monitoramento_Base!$A:$O,15,FALSE),0)</f>
        <v>0</v>
      </c>
      <c r="G3572">
        <f>IFERROR(VLOOKUP(A3572,[1]Monitoramento_Base!$A:$P,16,FALSE),0)</f>
        <v>9072340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IFERROR(VLOOKUP(A3573,[1]Monitoramento_Base!$A:$J,7,FALSE),0)</f>
        <v>0</v>
      </c>
      <c r="C3573">
        <f>IFERROR(VLOOKUP(A3573,[1]Monitoramento_Base!$A:$J,8,FALSE),0)</f>
        <v>0</v>
      </c>
      <c r="D3573">
        <f>IFERROR(VLOOKUP(A3573,[1]Monitoramento_Base!$A:$K,11,FALSE),0)</f>
        <v>0</v>
      </c>
      <c r="E3573">
        <f>IFERROR(VLOOKUP(A3573,[1]Monitoramento_Base!$A:$L,12,FALSE),0)</f>
        <v>0</v>
      </c>
      <c r="F3573">
        <f>IFERROR(VLOOKUP(A3573,[1]Monitoramento_Base!$A:$O,15,FALSE),0)</f>
        <v>0</v>
      </c>
      <c r="G3573">
        <f>IFERROR(VLOOKUP(A3573,[1]Monitoramento_Base!$A:$P,16,FALSE),0)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47944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665080</v>
      </c>
      <c r="T3573" t="str">
        <f t="shared" si="331"/>
        <v>Não</v>
      </c>
      <c r="U3573" t="str">
        <f t="shared" si="332"/>
        <v>Não</v>
      </c>
      <c r="V3573" t="str">
        <f t="shared" si="333"/>
        <v>Sim</v>
      </c>
      <c r="W3573" t="str">
        <f t="shared" si="334"/>
        <v>Não</v>
      </c>
      <c r="X3573" t="str">
        <f t="shared" si="335"/>
        <v>Não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IFERROR(VLOOKUP(A3574,[1]Monitoramento_Base!$A:$J,7,FALSE),0)</f>
        <v>0</v>
      </c>
      <c r="C3574">
        <f>IFERROR(VLOOKUP(A3574,[1]Monitoramento_Base!$A:$J,8,FALSE),0)</f>
        <v>2506753</v>
      </c>
      <c r="D3574">
        <f>IFERROR(VLOOKUP(A3574,[1]Monitoramento_Base!$A:$K,11,FALSE),0)</f>
        <v>0</v>
      </c>
      <c r="E3574">
        <f>IFERROR(VLOOKUP(A3574,[1]Monitoramento_Base!$A:$L,12,FALSE),0)</f>
        <v>2425890</v>
      </c>
      <c r="F3574">
        <f>IFERROR(VLOOKUP(A3574,[1]Monitoramento_Base!$A:$O,15,FALSE),0)</f>
        <v>0</v>
      </c>
      <c r="G3574">
        <f>IFERROR(VLOOKUP(A3574,[1]Monitoramento_Base!$A:$P,16,FALSE),0)</f>
        <v>1617260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IFERROR(VLOOKUP(A3575,[1]Monitoramento_Base!$A:$J,7,FALSE),0)</f>
        <v>40141</v>
      </c>
      <c r="C3575">
        <f>IFERROR(VLOOKUP(A3575,[1]Monitoramento_Base!$A:$J,8,FALSE),0)</f>
        <v>13826043</v>
      </c>
      <c r="D3575">
        <f>IFERROR(VLOOKUP(A3575,[1]Monitoramento_Base!$A:$K,11,FALSE),0)</f>
        <v>31684</v>
      </c>
      <c r="E3575">
        <f>IFERROR(VLOOKUP(A3575,[1]Monitoramento_Base!$A:$L,12,FALSE),0)</f>
        <v>12302940</v>
      </c>
      <c r="F3575">
        <f>IFERROR(VLOOKUP(A3575,[1]Monitoramento_Base!$A:$O,15,FALSE),0)</f>
        <v>14407</v>
      </c>
      <c r="G3575">
        <f>IFERROR(VLOOKUP(A3575,[1]Monitoramento_Base!$A:$P,16,FALSE),0)</f>
        <v>7661169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IFERROR(VLOOKUP(A3576,[1]Monitoramento_Base!$A:$J,7,FALSE),0)</f>
        <v>176398</v>
      </c>
      <c r="C3576">
        <f>IFERROR(VLOOKUP(A3576,[1]Monitoramento_Base!$A:$J,8,FALSE),0)</f>
        <v>39594564</v>
      </c>
      <c r="D3576">
        <f>IFERROR(VLOOKUP(A3576,[1]Monitoramento_Base!$A:$K,11,FALSE),0)</f>
        <v>191430</v>
      </c>
      <c r="E3576">
        <f>IFERROR(VLOOKUP(A3576,[1]Monitoramento_Base!$A:$L,12,FALSE),0)</f>
        <v>29236917</v>
      </c>
      <c r="F3576">
        <f>IFERROR(VLOOKUP(A3576,[1]Monitoramento_Base!$A:$O,15,FALSE),0)</f>
        <v>121653</v>
      </c>
      <c r="G3576">
        <f>IFERROR(VLOOKUP(A3576,[1]Monitoramento_Base!$A:$P,16,FALSE),0)</f>
        <v>19772975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IFERROR(VLOOKUP(A3577,[1]Monitoramento_Base!$A:$J,7,FALSE),0)</f>
        <v>639554</v>
      </c>
      <c r="C3577">
        <f>IFERROR(VLOOKUP(A3577,[1]Monitoramento_Base!$A:$J,8,FALSE),0)</f>
        <v>111303632</v>
      </c>
      <c r="D3577">
        <f>IFERROR(VLOOKUP(A3577,[1]Monitoramento_Base!$A:$K,11,FALSE),0)</f>
        <v>611160</v>
      </c>
      <c r="E3577">
        <f>IFERROR(VLOOKUP(A3577,[1]Monitoramento_Base!$A:$L,12,FALSE),0)</f>
        <v>79371734</v>
      </c>
      <c r="F3577">
        <f>IFERROR(VLOOKUP(A3577,[1]Monitoramento_Base!$A:$O,15,FALSE),0)</f>
        <v>338814</v>
      </c>
      <c r="G3577">
        <f>IFERROR(VLOOKUP(A3577,[1]Monitoramento_Base!$A:$P,16,FALSE),0)</f>
        <v>65282928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IFERROR(VLOOKUP(A3578,[1]Monitoramento_Base!$A:$J,7,FALSE),0)</f>
        <v>74274</v>
      </c>
      <c r="C3578">
        <f>IFERROR(VLOOKUP(A3578,[1]Monitoramento_Base!$A:$J,8,FALSE),0)</f>
        <v>10743311</v>
      </c>
      <c r="D3578">
        <f>IFERROR(VLOOKUP(A3578,[1]Monitoramento_Base!$A:$K,11,FALSE),0)</f>
        <v>49866</v>
      </c>
      <c r="E3578">
        <f>IFERROR(VLOOKUP(A3578,[1]Monitoramento_Base!$A:$L,12,FALSE),0)</f>
        <v>7690324</v>
      </c>
      <c r="F3578">
        <f>IFERROR(VLOOKUP(A3578,[1]Monitoramento_Base!$A:$O,15,FALSE),0)</f>
        <v>32812</v>
      </c>
      <c r="G3578">
        <f>IFERROR(VLOOKUP(A3578,[1]Monitoramento_Base!$A:$P,16,FALSE),0)</f>
        <v>4994043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IFERROR(VLOOKUP(A3579,[1]Monitoramento_Base!$A:$J,7,FALSE),0)</f>
        <v>0</v>
      </c>
      <c r="C3579">
        <f>IFERROR(VLOOKUP(A3579,[1]Monitoramento_Base!$A:$J,8,FALSE),0)</f>
        <v>4899271</v>
      </c>
      <c r="D3579">
        <f>IFERROR(VLOOKUP(A3579,[1]Monitoramento_Base!$A:$K,11,FALSE),0)</f>
        <v>0</v>
      </c>
      <c r="E3579">
        <f>IFERROR(VLOOKUP(A3579,[1]Monitoramento_Base!$A:$L,12,FALSE),0)</f>
        <v>4741230</v>
      </c>
      <c r="F3579">
        <f>IFERROR(VLOOKUP(A3579,[1]Monitoramento_Base!$A:$O,15,FALSE),0)</f>
        <v>0</v>
      </c>
      <c r="G3579">
        <f>IFERROR(VLOOKUP(A3579,[1]Monitoramento_Base!$A:$P,16,FALSE),0)</f>
        <v>3160820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69207</v>
      </c>
      <c r="Q3579">
        <f>IFERROR(VLOOKUP(A3579,[3]Sheet1!$A:$G,5,FALSE),0)</f>
        <v>0</v>
      </c>
      <c r="R3579">
        <f>IFERROR(VLOOKUP(A3579,[3]Sheet1!$A:$G,6,FALSE),0)</f>
        <v>56697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IFERROR(VLOOKUP(A3580,[1]Monitoramento_Base!$A:$J,7,FALSE),0)</f>
        <v>0</v>
      </c>
      <c r="C3580">
        <f>IFERROR(VLOOKUP(A3580,[1]Monitoramento_Base!$A:$J,8,FALSE),0)</f>
        <v>0</v>
      </c>
      <c r="D3580">
        <f>IFERROR(VLOOKUP(A3580,[1]Monitoramento_Base!$A:$K,11,FALSE),0)</f>
        <v>0</v>
      </c>
      <c r="E3580">
        <f>IFERROR(VLOOKUP(A3580,[1]Monitoramento_Base!$A:$L,12,FALSE),0)</f>
        <v>0</v>
      </c>
      <c r="F3580">
        <f>IFERROR(VLOOKUP(A3580,[1]Monitoramento_Base!$A:$O,15,FALSE),0)</f>
        <v>0</v>
      </c>
      <c r="G3580">
        <f>IFERROR(VLOOKUP(A3580,[1]Monitoramento_Base!$A:$P,16,FALSE),0)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80861</v>
      </c>
      <c r="Q3580">
        <f>IFERROR(VLOOKUP(A3580,[3]Sheet1!$A:$G,5,FALSE),0)</f>
        <v>578887</v>
      </c>
      <c r="R3580">
        <f>IFERROR(VLOOKUP(A3580,[3]Sheet1!$A:$G,6,FALSE),0)</f>
        <v>55111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IFERROR(VLOOKUP(A3581,[1]Monitoramento_Base!$A:$J,7,FALSE),0)</f>
        <v>0</v>
      </c>
      <c r="C3581">
        <f>IFERROR(VLOOKUP(A3581,[1]Monitoramento_Base!$A:$J,8,FALSE),0)</f>
        <v>4271459</v>
      </c>
      <c r="D3581">
        <f>IFERROR(VLOOKUP(A3581,[1]Monitoramento_Base!$A:$K,11,FALSE),0)</f>
        <v>0</v>
      </c>
      <c r="E3581">
        <f>IFERROR(VLOOKUP(A3581,[1]Monitoramento_Base!$A:$L,12,FALSE),0)</f>
        <v>4133670</v>
      </c>
      <c r="F3581">
        <f>IFERROR(VLOOKUP(A3581,[1]Monitoramento_Base!$A:$O,15,FALSE),0)</f>
        <v>0</v>
      </c>
      <c r="G3581">
        <f>IFERROR(VLOOKUP(A3581,[1]Monitoramento_Base!$A:$P,16,FALSE),0)</f>
        <v>2755780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75971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IFERROR(VLOOKUP(A3582,[1]Monitoramento_Base!$A:$J,7,FALSE),0)</f>
        <v>21749</v>
      </c>
      <c r="C3582">
        <f>IFERROR(VLOOKUP(A3582,[1]Monitoramento_Base!$A:$J,8,FALSE),0)</f>
        <v>4978711</v>
      </c>
      <c r="D3582">
        <f>IFERROR(VLOOKUP(A3582,[1]Monitoramento_Base!$A:$K,11,FALSE),0)</f>
        <v>25699</v>
      </c>
      <c r="E3582">
        <f>IFERROR(VLOOKUP(A3582,[1]Monitoramento_Base!$A:$L,12,FALSE),0)</f>
        <v>5528892</v>
      </c>
      <c r="F3582">
        <f>IFERROR(VLOOKUP(A3582,[1]Monitoramento_Base!$A:$O,15,FALSE),0)</f>
        <v>16682</v>
      </c>
      <c r="G3582">
        <f>IFERROR(VLOOKUP(A3582,[1]Monitoramento_Base!$A:$P,16,FALSE),0)</f>
        <v>3309769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IFERROR(VLOOKUP(A3583,[1]Monitoramento_Base!$A:$J,7,FALSE),0)</f>
        <v>111799</v>
      </c>
      <c r="C3583">
        <f>IFERROR(VLOOKUP(A3583,[1]Monitoramento_Base!$A:$J,8,FALSE),0)</f>
        <v>22740504</v>
      </c>
      <c r="D3583">
        <f>IFERROR(VLOOKUP(A3583,[1]Monitoramento_Base!$A:$K,11,FALSE),0)</f>
        <v>116383</v>
      </c>
      <c r="E3583">
        <f>IFERROR(VLOOKUP(A3583,[1]Monitoramento_Base!$A:$L,12,FALSE),0)</f>
        <v>19310272</v>
      </c>
      <c r="F3583">
        <f>IFERROR(VLOOKUP(A3583,[1]Monitoramento_Base!$A:$O,15,FALSE),0)</f>
        <v>75190</v>
      </c>
      <c r="G3583">
        <f>IFERROR(VLOOKUP(A3583,[1]Monitoramento_Base!$A:$P,16,FALSE),0)</f>
        <v>13848825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IFERROR(VLOOKUP(A3584,[1]Monitoramento_Base!$A:$J,7,FALSE),0)</f>
        <v>0</v>
      </c>
      <c r="C3584">
        <f>IFERROR(VLOOKUP(A3584,[1]Monitoramento_Base!$A:$J,8,FALSE),0)</f>
        <v>0</v>
      </c>
      <c r="D3584">
        <f>IFERROR(VLOOKUP(A3584,[1]Monitoramento_Base!$A:$K,11,FALSE),0)</f>
        <v>0</v>
      </c>
      <c r="E3584">
        <f>IFERROR(VLOOKUP(A3584,[1]Monitoramento_Base!$A:$L,12,FALSE),0)</f>
        <v>0</v>
      </c>
      <c r="F3584">
        <f>IFERROR(VLOOKUP(A3584,[1]Monitoramento_Base!$A:$O,15,FALSE),0)</f>
        <v>0</v>
      </c>
      <c r="G3584">
        <f>IFERROR(VLOOKUP(A3584,[1]Monitoramento_Base!$A:$P,16,FALSE),0)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IFERROR(VLOOKUP(A3585,[1]Monitoramento_Base!$A:$J,7,FALSE),0)</f>
        <v>41441</v>
      </c>
      <c r="C3585">
        <f>IFERROR(VLOOKUP(A3585,[1]Monitoramento_Base!$A:$J,8,FALSE),0)</f>
        <v>3109503</v>
      </c>
      <c r="D3585">
        <f>IFERROR(VLOOKUP(A3585,[1]Monitoramento_Base!$A:$K,11,FALSE),0)</f>
        <v>31390</v>
      </c>
      <c r="E3585">
        <f>IFERROR(VLOOKUP(A3585,[1]Monitoramento_Base!$A:$L,12,FALSE),0)</f>
        <v>2020114</v>
      </c>
      <c r="F3585">
        <f>IFERROR(VLOOKUP(A3585,[1]Monitoramento_Base!$A:$O,15,FALSE),0)</f>
        <v>15415</v>
      </c>
      <c r="G3585">
        <f>IFERROR(VLOOKUP(A3585,[1]Monitoramento_Base!$A:$P,16,FALSE),0)</f>
        <v>1024532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IFERROR(VLOOKUP(A3586,[1]Monitoramento_Base!$A:$J,7,FALSE),0)</f>
        <v>27621</v>
      </c>
      <c r="C3586">
        <f>IFERROR(VLOOKUP(A3586,[1]Monitoramento_Base!$A:$J,8,FALSE),0)</f>
        <v>3977794</v>
      </c>
      <c r="D3586">
        <f>IFERROR(VLOOKUP(A3586,[1]Monitoramento_Base!$A:$K,11,FALSE),0)</f>
        <v>23786</v>
      </c>
      <c r="E3586">
        <f>IFERROR(VLOOKUP(A3586,[1]Monitoramento_Base!$A:$L,12,FALSE),0)</f>
        <v>3607148</v>
      </c>
      <c r="F3586">
        <f>IFERROR(VLOOKUP(A3586,[1]Monitoramento_Base!$A:$O,15,FALSE),0)</f>
        <v>13340</v>
      </c>
      <c r="G3586">
        <f>IFERROR(VLOOKUP(A3586,[1]Monitoramento_Base!$A:$P,16,FALSE),0)</f>
        <v>2164947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IFERROR(VLOOKUP(A3587,[1]Monitoramento_Base!$A:$J,7,FALSE),0)</f>
        <v>0</v>
      </c>
      <c r="C3587">
        <f>IFERROR(VLOOKUP(A3587,[1]Monitoramento_Base!$A:$J,8,FALSE),0)</f>
        <v>0</v>
      </c>
      <c r="D3587">
        <f>IFERROR(VLOOKUP(A3587,[1]Monitoramento_Base!$A:$K,11,FALSE),0)</f>
        <v>0</v>
      </c>
      <c r="E3587">
        <f>IFERROR(VLOOKUP(A3587,[1]Monitoramento_Base!$A:$L,12,FALSE),0)</f>
        <v>0</v>
      </c>
      <c r="F3587">
        <f>IFERROR(VLOOKUP(A3587,[1]Monitoramento_Base!$A:$O,15,FALSE),0)</f>
        <v>0</v>
      </c>
      <c r="G3587">
        <f>IFERROR(VLOOKUP(A3587,[1]Monitoramento_Base!$A:$P,16,FALSE),0)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IFERROR(VLOOKUP(A3588,[1]Monitoramento_Base!$A:$J,7,FALSE),0)</f>
        <v>0</v>
      </c>
      <c r="C3588">
        <f>IFERROR(VLOOKUP(A3588,[1]Monitoramento_Base!$A:$J,8,FALSE),0)</f>
        <v>0</v>
      </c>
      <c r="D3588">
        <f>IFERROR(VLOOKUP(A3588,[1]Monitoramento_Base!$A:$K,11,FALSE),0)</f>
        <v>0</v>
      </c>
      <c r="E3588">
        <f>IFERROR(VLOOKUP(A3588,[1]Monitoramento_Base!$A:$L,12,FALSE),0)</f>
        <v>0</v>
      </c>
      <c r="F3588">
        <f>IFERROR(VLOOKUP(A3588,[1]Monitoramento_Base!$A:$O,15,FALSE),0)</f>
        <v>0</v>
      </c>
      <c r="G3588">
        <f>IFERROR(VLOOKUP(A3588,[1]Monitoramento_Base!$A:$P,16,FALSE),0)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IFERROR(VLOOKUP(A3589,[1]Monitoramento_Base!$A:$J,7,FALSE),0)</f>
        <v>27594</v>
      </c>
      <c r="C3589">
        <f>IFERROR(VLOOKUP(A3589,[1]Monitoramento_Base!$A:$J,8,FALSE),0)</f>
        <v>53068342</v>
      </c>
      <c r="D3589">
        <f>IFERROR(VLOOKUP(A3589,[1]Monitoramento_Base!$A:$K,11,FALSE),0)</f>
        <v>8616</v>
      </c>
      <c r="E3589">
        <f>IFERROR(VLOOKUP(A3589,[1]Monitoramento_Base!$A:$L,12,FALSE),0)</f>
        <v>52406182</v>
      </c>
      <c r="F3589">
        <f>IFERROR(VLOOKUP(A3589,[1]Monitoramento_Base!$A:$O,15,FALSE),0)</f>
        <v>1469</v>
      </c>
      <c r="G3589">
        <f>IFERROR(VLOOKUP(A3589,[1]Monitoramento_Base!$A:$P,16,FALSE),0)</f>
        <v>35895558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IFERROR(VLOOKUP(A3590,[1]Monitoramento_Base!$A:$J,7,FALSE),0)</f>
        <v>0</v>
      </c>
      <c r="C3590">
        <f>IFERROR(VLOOKUP(A3590,[1]Monitoramento_Base!$A:$J,8,FALSE),0)</f>
        <v>0</v>
      </c>
      <c r="D3590">
        <f>IFERROR(VLOOKUP(A3590,[1]Monitoramento_Base!$A:$K,11,FALSE),0)</f>
        <v>0</v>
      </c>
      <c r="E3590">
        <f>IFERROR(VLOOKUP(A3590,[1]Monitoramento_Base!$A:$L,12,FALSE),0)</f>
        <v>0</v>
      </c>
      <c r="F3590">
        <f>IFERROR(VLOOKUP(A3590,[1]Monitoramento_Base!$A:$O,15,FALSE),0)</f>
        <v>0</v>
      </c>
      <c r="G3590">
        <f>IFERROR(VLOOKUP(A3590,[1]Monitoramento_Base!$A:$P,16,FALSE),0)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IFERROR(VLOOKUP(A3591,[1]Monitoramento_Base!$A:$J,7,FALSE),0)</f>
        <v>0</v>
      </c>
      <c r="C3591">
        <f>IFERROR(VLOOKUP(A3591,[1]Monitoramento_Base!$A:$J,8,FALSE),0)</f>
        <v>0</v>
      </c>
      <c r="D3591">
        <f>IFERROR(VLOOKUP(A3591,[1]Monitoramento_Base!$A:$K,11,FALSE),0)</f>
        <v>0</v>
      </c>
      <c r="E3591">
        <f>IFERROR(VLOOKUP(A3591,[1]Monitoramento_Base!$A:$L,12,FALSE),0)</f>
        <v>0</v>
      </c>
      <c r="F3591">
        <f>IFERROR(VLOOKUP(A3591,[1]Monitoramento_Base!$A:$O,15,FALSE),0)</f>
        <v>0</v>
      </c>
      <c r="G3591">
        <f>IFERROR(VLOOKUP(A3591,[1]Monitoramento_Base!$A:$P,16,FALSE),0)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IFERROR(VLOOKUP(A3592,[1]Monitoramento_Base!$A:$J,7,FALSE),0)</f>
        <v>0</v>
      </c>
      <c r="C3592">
        <f>IFERROR(VLOOKUP(A3592,[1]Monitoramento_Base!$A:$J,8,FALSE),0)</f>
        <v>0</v>
      </c>
      <c r="D3592">
        <f>IFERROR(VLOOKUP(A3592,[1]Monitoramento_Base!$A:$K,11,FALSE),0)</f>
        <v>0</v>
      </c>
      <c r="E3592">
        <f>IFERROR(VLOOKUP(A3592,[1]Monitoramento_Base!$A:$L,12,FALSE),0)</f>
        <v>0</v>
      </c>
      <c r="F3592">
        <f>IFERROR(VLOOKUP(A3592,[1]Monitoramento_Base!$A:$O,15,FALSE),0)</f>
        <v>0</v>
      </c>
      <c r="G3592">
        <f>IFERROR(VLOOKUP(A3592,[1]Monitoramento_Base!$A:$P,16,FALSE),0)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IFERROR(VLOOKUP(A3593,[1]Monitoramento_Base!$A:$J,7,FALSE),0)</f>
        <v>0</v>
      </c>
      <c r="C3593">
        <f>IFERROR(VLOOKUP(A3593,[1]Monitoramento_Base!$A:$J,8,FALSE),0)</f>
        <v>0</v>
      </c>
      <c r="D3593">
        <f>IFERROR(VLOOKUP(A3593,[1]Monitoramento_Base!$A:$K,11,FALSE),0)</f>
        <v>0</v>
      </c>
      <c r="E3593">
        <f>IFERROR(VLOOKUP(A3593,[1]Monitoramento_Base!$A:$L,12,FALSE),0)</f>
        <v>0</v>
      </c>
      <c r="F3593">
        <f>IFERROR(VLOOKUP(A3593,[1]Monitoramento_Base!$A:$O,15,FALSE),0)</f>
        <v>0</v>
      </c>
      <c r="G3593">
        <f>IFERROR(VLOOKUP(A3593,[1]Monitoramento_Base!$A:$P,16,FALSE),0)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IFERROR(VLOOKUP(A3594,[1]Monitoramento_Base!$A:$J,7,FALSE),0)</f>
        <v>0</v>
      </c>
      <c r="C3594">
        <f>IFERROR(VLOOKUP(A3594,[1]Monitoramento_Base!$A:$J,8,FALSE),0)</f>
        <v>0</v>
      </c>
      <c r="D3594">
        <f>IFERROR(VLOOKUP(A3594,[1]Monitoramento_Base!$A:$K,11,FALSE),0)</f>
        <v>0</v>
      </c>
      <c r="E3594">
        <f>IFERROR(VLOOKUP(A3594,[1]Monitoramento_Base!$A:$L,12,FALSE),0)</f>
        <v>0</v>
      </c>
      <c r="F3594">
        <f>IFERROR(VLOOKUP(A3594,[1]Monitoramento_Base!$A:$O,15,FALSE),0)</f>
        <v>0</v>
      </c>
      <c r="G3594">
        <f>IFERROR(VLOOKUP(A3594,[1]Monitoramento_Base!$A:$P,16,FALSE),0)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IFERROR(VLOOKUP(A3595,[1]Monitoramento_Base!$A:$J,7,FALSE),0)</f>
        <v>0</v>
      </c>
      <c r="C3595">
        <f>IFERROR(VLOOKUP(A3595,[1]Monitoramento_Base!$A:$J,8,FALSE),0)</f>
        <v>0</v>
      </c>
      <c r="D3595">
        <f>IFERROR(VLOOKUP(A3595,[1]Monitoramento_Base!$A:$K,11,FALSE),0)</f>
        <v>0</v>
      </c>
      <c r="E3595">
        <f>IFERROR(VLOOKUP(A3595,[1]Monitoramento_Base!$A:$L,12,FALSE),0)</f>
        <v>0</v>
      </c>
      <c r="F3595">
        <f>IFERROR(VLOOKUP(A3595,[1]Monitoramento_Base!$A:$O,15,FALSE),0)</f>
        <v>0</v>
      </c>
      <c r="G3595">
        <f>IFERROR(VLOOKUP(A3595,[1]Monitoramento_Base!$A:$P,16,FALSE),0)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IFERROR(VLOOKUP(A3596,[1]Monitoramento_Base!$A:$J,7,FALSE),0)</f>
        <v>0</v>
      </c>
      <c r="C3596">
        <f>IFERROR(VLOOKUP(A3596,[1]Monitoramento_Base!$A:$J,8,FALSE),0)</f>
        <v>0</v>
      </c>
      <c r="D3596">
        <f>IFERROR(VLOOKUP(A3596,[1]Monitoramento_Base!$A:$K,11,FALSE),0)</f>
        <v>0</v>
      </c>
      <c r="E3596">
        <f>IFERROR(VLOOKUP(A3596,[1]Monitoramento_Base!$A:$L,12,FALSE),0)</f>
        <v>0</v>
      </c>
      <c r="F3596">
        <f>IFERROR(VLOOKUP(A3596,[1]Monitoramento_Base!$A:$O,15,FALSE),0)</f>
        <v>0</v>
      </c>
      <c r="G3596">
        <f>IFERROR(VLOOKUP(A3596,[1]Monitoramento_Base!$A:$P,16,FALSE),0)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IFERROR(VLOOKUP(A3597,[1]Monitoramento_Base!$A:$J,7,FALSE),0)</f>
        <v>0</v>
      </c>
      <c r="C3597">
        <f>IFERROR(VLOOKUP(A3597,[1]Monitoramento_Base!$A:$J,8,FALSE),0)</f>
        <v>0</v>
      </c>
      <c r="D3597">
        <f>IFERROR(VLOOKUP(A3597,[1]Monitoramento_Base!$A:$K,11,FALSE),0)</f>
        <v>0</v>
      </c>
      <c r="E3597">
        <f>IFERROR(VLOOKUP(A3597,[1]Monitoramento_Base!$A:$L,12,FALSE),0)</f>
        <v>0</v>
      </c>
      <c r="F3597">
        <f>IFERROR(VLOOKUP(A3597,[1]Monitoramento_Base!$A:$O,15,FALSE),0)</f>
        <v>0</v>
      </c>
      <c r="G3597">
        <f>IFERROR(VLOOKUP(A3597,[1]Monitoramento_Base!$A:$P,16,FALSE),0)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IFERROR(VLOOKUP(A3598,[1]Monitoramento_Base!$A:$J,7,FALSE),0)</f>
        <v>0</v>
      </c>
      <c r="C3598">
        <f>IFERROR(VLOOKUP(A3598,[1]Monitoramento_Base!$A:$J,8,FALSE),0)</f>
        <v>0</v>
      </c>
      <c r="D3598">
        <f>IFERROR(VLOOKUP(A3598,[1]Monitoramento_Base!$A:$K,11,FALSE),0)</f>
        <v>0</v>
      </c>
      <c r="E3598">
        <f>IFERROR(VLOOKUP(A3598,[1]Monitoramento_Base!$A:$L,12,FALSE),0)</f>
        <v>0</v>
      </c>
      <c r="F3598">
        <f>IFERROR(VLOOKUP(A3598,[1]Monitoramento_Base!$A:$O,15,FALSE),0)</f>
        <v>0</v>
      </c>
      <c r="G3598">
        <f>IFERROR(VLOOKUP(A3598,[1]Monitoramento_Base!$A:$P,16,FALSE),0)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IFERROR(VLOOKUP(A3599,[1]Monitoramento_Base!$A:$J,7,FALSE),0)</f>
        <v>0</v>
      </c>
      <c r="C3599">
        <f>IFERROR(VLOOKUP(A3599,[1]Monitoramento_Base!$A:$J,8,FALSE),0)</f>
        <v>0</v>
      </c>
      <c r="D3599">
        <f>IFERROR(VLOOKUP(A3599,[1]Monitoramento_Base!$A:$K,11,FALSE),0)</f>
        <v>0</v>
      </c>
      <c r="E3599">
        <f>IFERROR(VLOOKUP(A3599,[1]Monitoramento_Base!$A:$L,12,FALSE),0)</f>
        <v>0</v>
      </c>
      <c r="F3599">
        <f>IFERROR(VLOOKUP(A3599,[1]Monitoramento_Base!$A:$O,15,FALSE),0)</f>
        <v>0</v>
      </c>
      <c r="G3599">
        <f>IFERROR(VLOOKUP(A3599,[1]Monitoramento_Base!$A:$P,16,FALSE),0)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IFERROR(VLOOKUP(A3600,[1]Monitoramento_Base!$A:$J,7,FALSE),0)</f>
        <v>0</v>
      </c>
      <c r="C3600">
        <f>IFERROR(VLOOKUP(A3600,[1]Monitoramento_Base!$A:$J,8,FALSE),0)</f>
        <v>0</v>
      </c>
      <c r="D3600">
        <f>IFERROR(VLOOKUP(A3600,[1]Monitoramento_Base!$A:$K,11,FALSE),0)</f>
        <v>0</v>
      </c>
      <c r="E3600">
        <f>IFERROR(VLOOKUP(A3600,[1]Monitoramento_Base!$A:$L,12,FALSE),0)</f>
        <v>0</v>
      </c>
      <c r="F3600">
        <f>IFERROR(VLOOKUP(A3600,[1]Monitoramento_Base!$A:$O,15,FALSE),0)</f>
        <v>0</v>
      </c>
      <c r="G3600">
        <f>IFERROR(VLOOKUP(A3600,[1]Monitoramento_Base!$A:$P,16,FALSE),0)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IFERROR(VLOOKUP(A3601,[1]Monitoramento_Base!$A:$J,7,FALSE),0)</f>
        <v>0</v>
      </c>
      <c r="C3601">
        <f>IFERROR(VLOOKUP(A3601,[1]Monitoramento_Base!$A:$J,8,FALSE),0)</f>
        <v>0</v>
      </c>
      <c r="D3601">
        <f>IFERROR(VLOOKUP(A3601,[1]Monitoramento_Base!$A:$K,11,FALSE),0)</f>
        <v>0</v>
      </c>
      <c r="E3601">
        <f>IFERROR(VLOOKUP(A3601,[1]Monitoramento_Base!$A:$L,12,FALSE),0)</f>
        <v>0</v>
      </c>
      <c r="F3601">
        <f>IFERROR(VLOOKUP(A3601,[1]Monitoramento_Base!$A:$O,15,FALSE),0)</f>
        <v>0</v>
      </c>
      <c r="G3601">
        <f>IFERROR(VLOOKUP(A3601,[1]Monitoramento_Base!$A:$P,16,FALSE),0)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IFERROR(VLOOKUP(A3602,[1]Monitoramento_Base!$A:$J,7,FALSE),0)</f>
        <v>0</v>
      </c>
      <c r="C3602">
        <f>IFERROR(VLOOKUP(A3602,[1]Monitoramento_Base!$A:$J,8,FALSE),0)</f>
        <v>0</v>
      </c>
      <c r="D3602">
        <f>IFERROR(VLOOKUP(A3602,[1]Monitoramento_Base!$A:$K,11,FALSE),0)</f>
        <v>0</v>
      </c>
      <c r="E3602">
        <f>IFERROR(VLOOKUP(A3602,[1]Monitoramento_Base!$A:$L,12,FALSE),0)</f>
        <v>0</v>
      </c>
      <c r="F3602">
        <f>IFERROR(VLOOKUP(A3602,[1]Monitoramento_Base!$A:$O,15,FALSE),0)</f>
        <v>0</v>
      </c>
      <c r="G3602">
        <f>IFERROR(VLOOKUP(A3602,[1]Monitoramento_Base!$A:$P,16,FALSE),0)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IFERROR(VLOOKUP(A3603,[1]Monitoramento_Base!$A:$J,7,FALSE),0)</f>
        <v>0</v>
      </c>
      <c r="C3603">
        <f>IFERROR(VLOOKUP(A3603,[1]Monitoramento_Base!$A:$J,8,FALSE),0)</f>
        <v>0</v>
      </c>
      <c r="D3603">
        <f>IFERROR(VLOOKUP(A3603,[1]Monitoramento_Base!$A:$K,11,FALSE),0)</f>
        <v>0</v>
      </c>
      <c r="E3603">
        <f>IFERROR(VLOOKUP(A3603,[1]Monitoramento_Base!$A:$L,12,FALSE),0)</f>
        <v>0</v>
      </c>
      <c r="F3603">
        <f>IFERROR(VLOOKUP(A3603,[1]Monitoramento_Base!$A:$O,15,FALSE),0)</f>
        <v>0</v>
      </c>
      <c r="G3603">
        <f>IFERROR(VLOOKUP(A3603,[1]Monitoramento_Base!$A:$P,16,FALSE),0)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IFERROR(VLOOKUP(A3604,[1]Monitoramento_Base!$A:$J,7,FALSE),0)</f>
        <v>0</v>
      </c>
      <c r="C3604">
        <f>IFERROR(VLOOKUP(A3604,[1]Monitoramento_Base!$A:$J,8,FALSE),0)</f>
        <v>0</v>
      </c>
      <c r="D3604">
        <f>IFERROR(VLOOKUP(A3604,[1]Monitoramento_Base!$A:$K,11,FALSE),0)</f>
        <v>0</v>
      </c>
      <c r="E3604">
        <f>IFERROR(VLOOKUP(A3604,[1]Monitoramento_Base!$A:$L,12,FALSE),0)</f>
        <v>0</v>
      </c>
      <c r="F3604">
        <f>IFERROR(VLOOKUP(A3604,[1]Monitoramento_Base!$A:$O,15,FALSE),0)</f>
        <v>0</v>
      </c>
      <c r="G3604">
        <f>IFERROR(VLOOKUP(A3604,[1]Monitoramento_Base!$A:$P,16,FALSE),0)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IFERROR(VLOOKUP(A3605,[1]Monitoramento_Base!$A:$J,7,FALSE),0)</f>
        <v>0</v>
      </c>
      <c r="C3605">
        <f>IFERROR(VLOOKUP(A3605,[1]Monitoramento_Base!$A:$J,8,FALSE),0)</f>
        <v>0</v>
      </c>
      <c r="D3605">
        <f>IFERROR(VLOOKUP(A3605,[1]Monitoramento_Base!$A:$K,11,FALSE),0)</f>
        <v>0</v>
      </c>
      <c r="E3605">
        <f>IFERROR(VLOOKUP(A3605,[1]Monitoramento_Base!$A:$L,12,FALSE),0)</f>
        <v>0</v>
      </c>
      <c r="F3605">
        <f>IFERROR(VLOOKUP(A3605,[1]Monitoramento_Base!$A:$O,15,FALSE),0)</f>
        <v>0</v>
      </c>
      <c r="G3605">
        <f>IFERROR(VLOOKUP(A3605,[1]Monitoramento_Base!$A:$P,16,FALSE),0)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IFERROR(VLOOKUP(A3606,[1]Monitoramento_Base!$A:$J,7,FALSE),0)</f>
        <v>0</v>
      </c>
      <c r="C3606">
        <f>IFERROR(VLOOKUP(A3606,[1]Monitoramento_Base!$A:$J,8,FALSE),0)</f>
        <v>0</v>
      </c>
      <c r="D3606">
        <f>IFERROR(VLOOKUP(A3606,[1]Monitoramento_Base!$A:$K,11,FALSE),0)</f>
        <v>0</v>
      </c>
      <c r="E3606">
        <f>IFERROR(VLOOKUP(A3606,[1]Monitoramento_Base!$A:$L,12,FALSE),0)</f>
        <v>0</v>
      </c>
      <c r="F3606">
        <f>IFERROR(VLOOKUP(A3606,[1]Monitoramento_Base!$A:$O,15,FALSE),0)</f>
        <v>0</v>
      </c>
      <c r="G3606">
        <f>IFERROR(VLOOKUP(A3606,[1]Monitoramento_Base!$A:$P,16,FALSE),0)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IFERROR(VLOOKUP(A3607,[1]Monitoramento_Base!$A:$J,7,FALSE),0)</f>
        <v>0</v>
      </c>
      <c r="C3607">
        <f>IFERROR(VLOOKUP(A3607,[1]Monitoramento_Base!$A:$J,8,FALSE),0)</f>
        <v>0</v>
      </c>
      <c r="D3607">
        <f>IFERROR(VLOOKUP(A3607,[1]Monitoramento_Base!$A:$K,11,FALSE),0)</f>
        <v>0</v>
      </c>
      <c r="E3607">
        <f>IFERROR(VLOOKUP(A3607,[1]Monitoramento_Base!$A:$L,12,FALSE),0)</f>
        <v>0</v>
      </c>
      <c r="F3607">
        <f>IFERROR(VLOOKUP(A3607,[1]Monitoramento_Base!$A:$O,15,FALSE),0)</f>
        <v>0</v>
      </c>
      <c r="G3607">
        <f>IFERROR(VLOOKUP(A3607,[1]Monitoramento_Base!$A:$P,16,FALSE),0)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IFERROR(VLOOKUP(A3608,[1]Monitoramento_Base!$A:$J,7,FALSE),0)</f>
        <v>0</v>
      </c>
      <c r="C3608">
        <f>IFERROR(VLOOKUP(A3608,[1]Monitoramento_Base!$A:$J,8,FALSE),0)</f>
        <v>24803689</v>
      </c>
      <c r="D3608">
        <f>IFERROR(VLOOKUP(A3608,[1]Monitoramento_Base!$A:$K,11,FALSE),0)</f>
        <v>0</v>
      </c>
      <c r="E3608">
        <f>IFERROR(VLOOKUP(A3608,[1]Monitoramento_Base!$A:$L,12,FALSE),0)</f>
        <v>24003570</v>
      </c>
      <c r="F3608">
        <f>IFERROR(VLOOKUP(A3608,[1]Monitoramento_Base!$A:$O,15,FALSE),0)</f>
        <v>256</v>
      </c>
      <c r="G3608">
        <f>IFERROR(VLOOKUP(A3608,[1]Monitoramento_Base!$A:$P,16,FALSE),0)</f>
        <v>16001101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Sim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IFERROR(VLOOKUP(A3609,[1]Monitoramento_Base!$A:$J,7,FALSE),0)</f>
        <v>0</v>
      </c>
      <c r="C3609">
        <f>IFERROR(VLOOKUP(A3609,[1]Monitoramento_Base!$A:$J,8,FALSE),0)</f>
        <v>0</v>
      </c>
      <c r="D3609">
        <f>IFERROR(VLOOKUP(A3609,[1]Monitoramento_Base!$A:$K,11,FALSE),0)</f>
        <v>0</v>
      </c>
      <c r="E3609">
        <f>IFERROR(VLOOKUP(A3609,[1]Monitoramento_Base!$A:$L,12,FALSE),0)</f>
        <v>0</v>
      </c>
      <c r="F3609">
        <f>IFERROR(VLOOKUP(A3609,[1]Monitoramento_Base!$A:$O,15,FALSE),0)</f>
        <v>0</v>
      </c>
      <c r="G3609">
        <f>IFERROR(VLOOKUP(A3609,[1]Monitoramento_Base!$A:$P,16,FALSE),0)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IFERROR(VLOOKUP(A3610,[1]Monitoramento_Base!$A:$J,7,FALSE),0)</f>
        <v>0</v>
      </c>
      <c r="C3610">
        <f>IFERROR(VLOOKUP(A3610,[1]Monitoramento_Base!$A:$J,8,FALSE),0)</f>
        <v>0</v>
      </c>
      <c r="D3610">
        <f>IFERROR(VLOOKUP(A3610,[1]Monitoramento_Base!$A:$K,11,FALSE),0)</f>
        <v>0</v>
      </c>
      <c r="E3610">
        <f>IFERROR(VLOOKUP(A3610,[1]Monitoramento_Base!$A:$L,12,FALSE),0)</f>
        <v>0</v>
      </c>
      <c r="F3610">
        <f>IFERROR(VLOOKUP(A3610,[1]Monitoramento_Base!$A:$O,15,FALSE),0)</f>
        <v>0</v>
      </c>
      <c r="G3610">
        <f>IFERROR(VLOOKUP(A3610,[1]Monitoramento_Base!$A:$P,16,FALSE),0)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IFERROR(VLOOKUP(A3611,[1]Monitoramento_Base!$A:$J,7,FALSE),0)</f>
        <v>0</v>
      </c>
      <c r="C3611">
        <f>IFERROR(VLOOKUP(A3611,[1]Monitoramento_Base!$A:$J,8,FALSE),0)</f>
        <v>0</v>
      </c>
      <c r="D3611">
        <f>IFERROR(VLOOKUP(A3611,[1]Monitoramento_Base!$A:$K,11,FALSE),0)</f>
        <v>0</v>
      </c>
      <c r="E3611">
        <f>IFERROR(VLOOKUP(A3611,[1]Monitoramento_Base!$A:$L,12,FALSE),0)</f>
        <v>0</v>
      </c>
      <c r="F3611">
        <f>IFERROR(VLOOKUP(A3611,[1]Monitoramento_Base!$A:$O,15,FALSE),0)</f>
        <v>0</v>
      </c>
      <c r="G3611">
        <f>IFERROR(VLOOKUP(A3611,[1]Monitoramento_Base!$A:$P,16,FALSE),0)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IFERROR(VLOOKUP(A3612,[1]Monitoramento_Base!$A:$J,7,FALSE),0)</f>
        <v>0</v>
      </c>
      <c r="C3612">
        <f>IFERROR(VLOOKUP(A3612,[1]Monitoramento_Base!$A:$J,8,FALSE),0)</f>
        <v>0</v>
      </c>
      <c r="D3612">
        <f>IFERROR(VLOOKUP(A3612,[1]Monitoramento_Base!$A:$K,11,FALSE),0)</f>
        <v>0</v>
      </c>
      <c r="E3612">
        <f>IFERROR(VLOOKUP(A3612,[1]Monitoramento_Base!$A:$L,12,FALSE),0)</f>
        <v>0</v>
      </c>
      <c r="F3612">
        <f>IFERROR(VLOOKUP(A3612,[1]Monitoramento_Base!$A:$O,15,FALSE),0)</f>
        <v>0</v>
      </c>
      <c r="G3612">
        <f>IFERROR(VLOOKUP(A3612,[1]Monitoramento_Base!$A:$P,16,FALSE),0)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IFERROR(VLOOKUP(A3613,[1]Monitoramento_Base!$A:$J,7,FALSE),0)</f>
        <v>0</v>
      </c>
      <c r="C3613">
        <f>IFERROR(VLOOKUP(A3613,[1]Monitoramento_Base!$A:$J,8,FALSE),0)</f>
        <v>0</v>
      </c>
      <c r="D3613">
        <f>IFERROR(VLOOKUP(A3613,[1]Monitoramento_Base!$A:$K,11,FALSE),0)</f>
        <v>0</v>
      </c>
      <c r="E3613">
        <f>IFERROR(VLOOKUP(A3613,[1]Monitoramento_Base!$A:$L,12,FALSE),0)</f>
        <v>0</v>
      </c>
      <c r="F3613">
        <f>IFERROR(VLOOKUP(A3613,[1]Monitoramento_Base!$A:$O,15,FALSE),0)</f>
        <v>0</v>
      </c>
      <c r="G3613">
        <f>IFERROR(VLOOKUP(A3613,[1]Monitoramento_Base!$A:$P,16,FALSE),0)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IFERROR(VLOOKUP(A3614,[1]Monitoramento_Base!$A:$J,7,FALSE),0)</f>
        <v>0</v>
      </c>
      <c r="C3614">
        <f>IFERROR(VLOOKUP(A3614,[1]Monitoramento_Base!$A:$J,8,FALSE),0)</f>
        <v>0</v>
      </c>
      <c r="D3614">
        <f>IFERROR(VLOOKUP(A3614,[1]Monitoramento_Base!$A:$K,11,FALSE),0)</f>
        <v>0</v>
      </c>
      <c r="E3614">
        <f>IFERROR(VLOOKUP(A3614,[1]Monitoramento_Base!$A:$L,12,FALSE),0)</f>
        <v>0</v>
      </c>
      <c r="F3614">
        <f>IFERROR(VLOOKUP(A3614,[1]Monitoramento_Base!$A:$O,15,FALSE),0)</f>
        <v>0</v>
      </c>
      <c r="G3614">
        <f>IFERROR(VLOOKUP(A3614,[1]Monitoramento_Base!$A:$P,16,FALSE),0)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IFERROR(VLOOKUP(A3615,[1]Monitoramento_Base!$A:$J,7,FALSE),0)</f>
        <v>21</v>
      </c>
      <c r="C3615">
        <f>IFERROR(VLOOKUP(A3615,[1]Monitoramento_Base!$A:$J,8,FALSE),0)</f>
        <v>96868</v>
      </c>
      <c r="D3615">
        <f>IFERROR(VLOOKUP(A3615,[1]Monitoramento_Base!$A:$K,11,FALSE),0)</f>
        <v>0</v>
      </c>
      <c r="E3615">
        <f>IFERROR(VLOOKUP(A3615,[1]Monitoramento_Base!$A:$L,12,FALSE),0)</f>
        <v>259200</v>
      </c>
      <c r="F3615">
        <f>IFERROR(VLOOKUP(A3615,[1]Monitoramento_Base!$A:$O,15,FALSE),0)</f>
        <v>0</v>
      </c>
      <c r="G3615">
        <f>IFERROR(VLOOKUP(A3615,[1]Monitoramento_Base!$A:$P,16,FALSE),0)</f>
        <v>172800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IFERROR(VLOOKUP(A3616,[1]Monitoramento_Base!$A:$J,7,FALSE),0)</f>
        <v>0</v>
      </c>
      <c r="C3616">
        <f>IFERROR(VLOOKUP(A3616,[1]Monitoramento_Base!$A:$J,8,FALSE),0)</f>
        <v>0</v>
      </c>
      <c r="D3616">
        <f>IFERROR(VLOOKUP(A3616,[1]Monitoramento_Base!$A:$K,11,FALSE),0)</f>
        <v>0</v>
      </c>
      <c r="E3616">
        <f>IFERROR(VLOOKUP(A3616,[1]Monitoramento_Base!$A:$L,12,FALSE),0)</f>
        <v>0</v>
      </c>
      <c r="F3616">
        <f>IFERROR(VLOOKUP(A3616,[1]Monitoramento_Base!$A:$O,15,FALSE),0)</f>
        <v>0</v>
      </c>
      <c r="G3616">
        <f>IFERROR(VLOOKUP(A3616,[1]Monitoramento_Base!$A:$P,16,FALSE),0)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IFERROR(VLOOKUP(A3617,[1]Monitoramento_Base!$A:$J,7,FALSE),0)</f>
        <v>0</v>
      </c>
      <c r="C3617">
        <f>IFERROR(VLOOKUP(A3617,[1]Monitoramento_Base!$A:$J,8,FALSE),0)</f>
        <v>0</v>
      </c>
      <c r="D3617">
        <f>IFERROR(VLOOKUP(A3617,[1]Monitoramento_Base!$A:$K,11,FALSE),0)</f>
        <v>0</v>
      </c>
      <c r="E3617">
        <f>IFERROR(VLOOKUP(A3617,[1]Monitoramento_Base!$A:$L,12,FALSE),0)</f>
        <v>0</v>
      </c>
      <c r="F3617">
        <f>IFERROR(VLOOKUP(A3617,[1]Monitoramento_Base!$A:$O,15,FALSE),0)</f>
        <v>0</v>
      </c>
      <c r="G3617">
        <f>IFERROR(VLOOKUP(A3617,[1]Monitoramento_Base!$A:$P,16,FALSE),0)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IFERROR(VLOOKUP(A3618,[1]Monitoramento_Base!$A:$J,7,FALSE),0)</f>
        <v>0</v>
      </c>
      <c r="C3618">
        <f>IFERROR(VLOOKUP(A3618,[1]Monitoramento_Base!$A:$J,8,FALSE),0)</f>
        <v>0</v>
      </c>
      <c r="D3618">
        <f>IFERROR(VLOOKUP(A3618,[1]Monitoramento_Base!$A:$K,11,FALSE),0)</f>
        <v>0</v>
      </c>
      <c r="E3618">
        <f>IFERROR(VLOOKUP(A3618,[1]Monitoramento_Base!$A:$L,12,FALSE),0)</f>
        <v>0</v>
      </c>
      <c r="F3618">
        <f>IFERROR(VLOOKUP(A3618,[1]Monitoramento_Base!$A:$O,15,FALSE),0)</f>
        <v>0</v>
      </c>
      <c r="G3618">
        <f>IFERROR(VLOOKUP(A3618,[1]Monitoramento_Base!$A:$P,16,FALSE),0)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IFERROR(VLOOKUP(A3619,[1]Monitoramento_Base!$A:$J,7,FALSE),0)</f>
        <v>0</v>
      </c>
      <c r="C3619">
        <f>IFERROR(VLOOKUP(A3619,[1]Monitoramento_Base!$A:$J,8,FALSE),0)</f>
        <v>0</v>
      </c>
      <c r="D3619">
        <f>IFERROR(VLOOKUP(A3619,[1]Monitoramento_Base!$A:$K,11,FALSE),0)</f>
        <v>0</v>
      </c>
      <c r="E3619">
        <f>IFERROR(VLOOKUP(A3619,[1]Monitoramento_Base!$A:$L,12,FALSE),0)</f>
        <v>0</v>
      </c>
      <c r="F3619">
        <f>IFERROR(VLOOKUP(A3619,[1]Monitoramento_Base!$A:$O,15,FALSE),0)</f>
        <v>0</v>
      </c>
      <c r="G3619">
        <f>IFERROR(VLOOKUP(A3619,[1]Monitoramento_Base!$A:$P,16,FALSE),0)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IFERROR(VLOOKUP(A3620,[1]Monitoramento_Base!$A:$J,7,FALSE),0)</f>
        <v>0</v>
      </c>
      <c r="C3620">
        <f>IFERROR(VLOOKUP(A3620,[1]Monitoramento_Base!$A:$J,8,FALSE),0)</f>
        <v>670096</v>
      </c>
      <c r="D3620">
        <f>IFERROR(VLOOKUP(A3620,[1]Monitoramento_Base!$A:$K,11,FALSE),0)</f>
        <v>0</v>
      </c>
      <c r="E3620">
        <f>IFERROR(VLOOKUP(A3620,[1]Monitoramento_Base!$A:$L,12,FALSE),0)</f>
        <v>648480</v>
      </c>
      <c r="F3620">
        <f>IFERROR(VLOOKUP(A3620,[1]Monitoramento_Base!$A:$O,15,FALSE),0)</f>
        <v>0</v>
      </c>
      <c r="G3620">
        <f>IFERROR(VLOOKUP(A3620,[1]Monitoramento_Base!$A:$P,16,FALSE),0)</f>
        <v>432320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IFERROR(VLOOKUP(A3621,[1]Monitoramento_Base!$A:$J,7,FALSE),0)</f>
        <v>0</v>
      </c>
      <c r="C3621">
        <f>IFERROR(VLOOKUP(A3621,[1]Monitoramento_Base!$A:$J,8,FALSE),0)</f>
        <v>0</v>
      </c>
      <c r="D3621">
        <f>IFERROR(VLOOKUP(A3621,[1]Monitoramento_Base!$A:$K,11,FALSE),0)</f>
        <v>0</v>
      </c>
      <c r="E3621">
        <f>IFERROR(VLOOKUP(A3621,[1]Monitoramento_Base!$A:$L,12,FALSE),0)</f>
        <v>0</v>
      </c>
      <c r="F3621">
        <f>IFERROR(VLOOKUP(A3621,[1]Monitoramento_Base!$A:$O,15,FALSE),0)</f>
        <v>0</v>
      </c>
      <c r="G3621">
        <f>IFERROR(VLOOKUP(A3621,[1]Monitoramento_Base!$A:$P,16,FALSE),0)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IFERROR(VLOOKUP(A3622,[1]Monitoramento_Base!$A:$J,7,FALSE),0)</f>
        <v>0</v>
      </c>
      <c r="C3622">
        <f>IFERROR(VLOOKUP(A3622,[1]Monitoramento_Base!$A:$J,8,FALSE),0)</f>
        <v>0</v>
      </c>
      <c r="D3622">
        <f>IFERROR(VLOOKUP(A3622,[1]Monitoramento_Base!$A:$K,11,FALSE),0)</f>
        <v>0</v>
      </c>
      <c r="E3622">
        <f>IFERROR(VLOOKUP(A3622,[1]Monitoramento_Base!$A:$L,12,FALSE),0)</f>
        <v>0</v>
      </c>
      <c r="F3622">
        <f>IFERROR(VLOOKUP(A3622,[1]Monitoramento_Base!$A:$O,15,FALSE),0)</f>
        <v>0</v>
      </c>
      <c r="G3622">
        <f>IFERROR(VLOOKUP(A3622,[1]Monitoramento_Base!$A:$P,16,FALSE),0)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IFERROR(VLOOKUP(A3623,[1]Monitoramento_Base!$A:$J,7,FALSE),0)</f>
        <v>0</v>
      </c>
      <c r="C3623">
        <f>IFERROR(VLOOKUP(A3623,[1]Monitoramento_Base!$A:$J,8,FALSE),0)</f>
        <v>0</v>
      </c>
      <c r="D3623">
        <f>IFERROR(VLOOKUP(A3623,[1]Monitoramento_Base!$A:$K,11,FALSE),0)</f>
        <v>0</v>
      </c>
      <c r="E3623">
        <f>IFERROR(VLOOKUP(A3623,[1]Monitoramento_Base!$A:$L,12,FALSE),0)</f>
        <v>0</v>
      </c>
      <c r="F3623">
        <f>IFERROR(VLOOKUP(A3623,[1]Monitoramento_Base!$A:$O,15,FALSE),0)</f>
        <v>0</v>
      </c>
      <c r="G3623">
        <f>IFERROR(VLOOKUP(A3623,[1]Monitoramento_Base!$A:$P,16,FALSE),0)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IFERROR(VLOOKUP(A3624,[1]Monitoramento_Base!$A:$J,7,FALSE),0)</f>
        <v>0</v>
      </c>
      <c r="C3624">
        <f>IFERROR(VLOOKUP(A3624,[1]Monitoramento_Base!$A:$J,8,FALSE),0)</f>
        <v>0</v>
      </c>
      <c r="D3624">
        <f>IFERROR(VLOOKUP(A3624,[1]Monitoramento_Base!$A:$K,11,FALSE),0)</f>
        <v>0</v>
      </c>
      <c r="E3624">
        <f>IFERROR(VLOOKUP(A3624,[1]Monitoramento_Base!$A:$L,12,FALSE),0)</f>
        <v>0</v>
      </c>
      <c r="F3624">
        <f>IFERROR(VLOOKUP(A3624,[1]Monitoramento_Base!$A:$O,15,FALSE),0)</f>
        <v>0</v>
      </c>
      <c r="G3624">
        <f>IFERROR(VLOOKUP(A3624,[1]Monitoramento_Base!$A:$P,16,FALSE),0)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IFERROR(VLOOKUP(A3625,[1]Monitoramento_Base!$A:$J,7,FALSE),0)</f>
        <v>0</v>
      </c>
      <c r="C3625">
        <f>IFERROR(VLOOKUP(A3625,[1]Monitoramento_Base!$A:$J,8,FALSE),0)</f>
        <v>0</v>
      </c>
      <c r="D3625">
        <f>IFERROR(VLOOKUP(A3625,[1]Monitoramento_Base!$A:$K,11,FALSE),0)</f>
        <v>0</v>
      </c>
      <c r="E3625">
        <f>IFERROR(VLOOKUP(A3625,[1]Monitoramento_Base!$A:$L,12,FALSE),0)</f>
        <v>0</v>
      </c>
      <c r="F3625">
        <f>IFERROR(VLOOKUP(A3625,[1]Monitoramento_Base!$A:$O,15,FALSE),0)</f>
        <v>0</v>
      </c>
      <c r="G3625">
        <f>IFERROR(VLOOKUP(A3625,[1]Monitoramento_Base!$A:$P,16,FALSE),0)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IFERROR(VLOOKUP(A3626,[1]Monitoramento_Base!$A:$J,7,FALSE),0)</f>
        <v>0</v>
      </c>
      <c r="C3626">
        <f>IFERROR(VLOOKUP(A3626,[1]Monitoramento_Base!$A:$J,8,FALSE),0)</f>
        <v>0</v>
      </c>
      <c r="D3626">
        <f>IFERROR(VLOOKUP(A3626,[1]Monitoramento_Base!$A:$K,11,FALSE),0)</f>
        <v>0</v>
      </c>
      <c r="E3626">
        <f>IFERROR(VLOOKUP(A3626,[1]Monitoramento_Base!$A:$L,12,FALSE),0)</f>
        <v>0</v>
      </c>
      <c r="F3626">
        <f>IFERROR(VLOOKUP(A3626,[1]Monitoramento_Base!$A:$O,15,FALSE),0)</f>
        <v>0</v>
      </c>
      <c r="G3626">
        <f>IFERROR(VLOOKUP(A3626,[1]Monitoramento_Base!$A:$P,16,FALSE),0)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IFERROR(VLOOKUP(A3627,[1]Monitoramento_Base!$A:$J,7,FALSE),0)</f>
        <v>0</v>
      </c>
      <c r="C3627">
        <f>IFERROR(VLOOKUP(A3627,[1]Monitoramento_Base!$A:$J,8,FALSE),0)</f>
        <v>0</v>
      </c>
      <c r="D3627">
        <f>IFERROR(VLOOKUP(A3627,[1]Monitoramento_Base!$A:$K,11,FALSE),0)</f>
        <v>0</v>
      </c>
      <c r="E3627">
        <f>IFERROR(VLOOKUP(A3627,[1]Monitoramento_Base!$A:$L,12,FALSE),0)</f>
        <v>0</v>
      </c>
      <c r="F3627">
        <f>IFERROR(VLOOKUP(A3627,[1]Monitoramento_Base!$A:$O,15,FALSE),0)</f>
        <v>0</v>
      </c>
      <c r="G3627">
        <f>IFERROR(VLOOKUP(A3627,[1]Monitoramento_Base!$A:$P,16,FALSE),0)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IFERROR(VLOOKUP(A3628,[1]Monitoramento_Base!$A:$J,7,FALSE),0)</f>
        <v>0</v>
      </c>
      <c r="C3628">
        <f>IFERROR(VLOOKUP(A3628,[1]Monitoramento_Base!$A:$J,8,FALSE),0)</f>
        <v>0</v>
      </c>
      <c r="D3628">
        <f>IFERROR(VLOOKUP(A3628,[1]Monitoramento_Base!$A:$K,11,FALSE),0)</f>
        <v>0</v>
      </c>
      <c r="E3628">
        <f>IFERROR(VLOOKUP(A3628,[1]Monitoramento_Base!$A:$L,12,FALSE),0)</f>
        <v>0</v>
      </c>
      <c r="F3628">
        <f>IFERROR(VLOOKUP(A3628,[1]Monitoramento_Base!$A:$O,15,FALSE),0)</f>
        <v>0</v>
      </c>
      <c r="G3628">
        <f>IFERROR(VLOOKUP(A3628,[1]Monitoramento_Base!$A:$P,16,FALSE),0)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IFERROR(VLOOKUP(A3629,[1]Monitoramento_Base!$A:$J,7,FALSE),0)</f>
        <v>0</v>
      </c>
      <c r="C3629">
        <f>IFERROR(VLOOKUP(A3629,[1]Monitoramento_Base!$A:$J,8,FALSE),0)</f>
        <v>3127156</v>
      </c>
      <c r="D3629">
        <f>IFERROR(VLOOKUP(A3629,[1]Monitoramento_Base!$A:$K,11,FALSE),0)</f>
        <v>0</v>
      </c>
      <c r="E3629">
        <f>IFERROR(VLOOKUP(A3629,[1]Monitoramento_Base!$A:$L,12,FALSE),0)</f>
        <v>3026280</v>
      </c>
      <c r="F3629">
        <f>IFERROR(VLOOKUP(A3629,[1]Monitoramento_Base!$A:$O,15,FALSE),0)</f>
        <v>0</v>
      </c>
      <c r="G3629">
        <f>IFERROR(VLOOKUP(A3629,[1]Monitoramento_Base!$A:$P,16,FALSE),0)</f>
        <v>2017520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IFERROR(VLOOKUP(A3630,[1]Monitoramento_Base!$A:$J,7,FALSE),0)</f>
        <v>0</v>
      </c>
      <c r="C3630">
        <f>IFERROR(VLOOKUP(A3630,[1]Monitoramento_Base!$A:$J,8,FALSE),0)</f>
        <v>0</v>
      </c>
      <c r="D3630">
        <f>IFERROR(VLOOKUP(A3630,[1]Monitoramento_Base!$A:$K,11,FALSE),0)</f>
        <v>0</v>
      </c>
      <c r="E3630">
        <f>IFERROR(VLOOKUP(A3630,[1]Monitoramento_Base!$A:$L,12,FALSE),0)</f>
        <v>0</v>
      </c>
      <c r="F3630">
        <f>IFERROR(VLOOKUP(A3630,[1]Monitoramento_Base!$A:$O,15,FALSE),0)</f>
        <v>0</v>
      </c>
      <c r="G3630">
        <f>IFERROR(VLOOKUP(A3630,[1]Monitoramento_Base!$A:$P,16,FALSE),0)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IFERROR(VLOOKUP(A3631,[1]Monitoramento_Base!$A:$J,7,FALSE),0)</f>
        <v>0</v>
      </c>
      <c r="C3631">
        <f>IFERROR(VLOOKUP(A3631,[1]Monitoramento_Base!$A:$J,8,FALSE),0)</f>
        <v>218271</v>
      </c>
      <c r="D3631">
        <f>IFERROR(VLOOKUP(A3631,[1]Monitoramento_Base!$A:$K,11,FALSE),0)</f>
        <v>0</v>
      </c>
      <c r="E3631">
        <f>IFERROR(VLOOKUP(A3631,[1]Monitoramento_Base!$A:$L,12,FALSE),0)</f>
        <v>211230</v>
      </c>
      <c r="F3631">
        <f>IFERROR(VLOOKUP(A3631,[1]Monitoramento_Base!$A:$O,15,FALSE),0)</f>
        <v>0</v>
      </c>
      <c r="G3631">
        <f>IFERROR(VLOOKUP(A3631,[1]Monitoramento_Base!$A:$P,16,FALSE),0)</f>
        <v>140820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IFERROR(VLOOKUP(A3632,[1]Monitoramento_Base!$A:$J,7,FALSE),0)</f>
        <v>0</v>
      </c>
      <c r="C3632">
        <f>IFERROR(VLOOKUP(A3632,[1]Monitoramento_Base!$A:$J,8,FALSE),0)</f>
        <v>0</v>
      </c>
      <c r="D3632">
        <f>IFERROR(VLOOKUP(A3632,[1]Monitoramento_Base!$A:$K,11,FALSE),0)</f>
        <v>0</v>
      </c>
      <c r="E3632">
        <f>IFERROR(VLOOKUP(A3632,[1]Monitoramento_Base!$A:$L,12,FALSE),0)</f>
        <v>0</v>
      </c>
      <c r="F3632">
        <f>IFERROR(VLOOKUP(A3632,[1]Monitoramento_Base!$A:$O,15,FALSE),0)</f>
        <v>0</v>
      </c>
      <c r="G3632">
        <f>IFERROR(VLOOKUP(A3632,[1]Monitoramento_Base!$A:$P,16,FALSE),0)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IFERROR(VLOOKUP(A3633,[1]Monitoramento_Base!$A:$J,7,FALSE),0)</f>
        <v>0</v>
      </c>
      <c r="C3633">
        <f>IFERROR(VLOOKUP(A3633,[1]Monitoramento_Base!$A:$J,8,FALSE),0)</f>
        <v>0</v>
      </c>
      <c r="D3633">
        <f>IFERROR(VLOOKUP(A3633,[1]Monitoramento_Base!$A:$K,11,FALSE),0)</f>
        <v>0</v>
      </c>
      <c r="E3633">
        <f>IFERROR(VLOOKUP(A3633,[1]Monitoramento_Base!$A:$L,12,FALSE),0)</f>
        <v>0</v>
      </c>
      <c r="F3633">
        <f>IFERROR(VLOOKUP(A3633,[1]Monitoramento_Base!$A:$O,15,FALSE),0)</f>
        <v>0</v>
      </c>
      <c r="G3633">
        <f>IFERROR(VLOOKUP(A3633,[1]Monitoramento_Base!$A:$P,16,FALSE),0)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IFERROR(VLOOKUP(A3634,[1]Monitoramento_Base!$A:$J,7,FALSE),0)</f>
        <v>0</v>
      </c>
      <c r="C3634">
        <f>IFERROR(VLOOKUP(A3634,[1]Monitoramento_Base!$A:$J,8,FALSE),0)</f>
        <v>0</v>
      </c>
      <c r="D3634">
        <f>IFERROR(VLOOKUP(A3634,[1]Monitoramento_Base!$A:$K,11,FALSE),0)</f>
        <v>0</v>
      </c>
      <c r="E3634">
        <f>IFERROR(VLOOKUP(A3634,[1]Monitoramento_Base!$A:$L,12,FALSE),0)</f>
        <v>0</v>
      </c>
      <c r="F3634">
        <f>IFERROR(VLOOKUP(A3634,[1]Monitoramento_Base!$A:$O,15,FALSE),0)</f>
        <v>0</v>
      </c>
      <c r="G3634">
        <f>IFERROR(VLOOKUP(A3634,[1]Monitoramento_Base!$A:$P,16,FALSE),0)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IFERROR(VLOOKUP(A3635,[1]Monitoramento_Base!$A:$J,7,FALSE),0)</f>
        <v>0</v>
      </c>
      <c r="C3635">
        <f>IFERROR(VLOOKUP(A3635,[1]Monitoramento_Base!$A:$J,8,FALSE),0)</f>
        <v>0</v>
      </c>
      <c r="D3635">
        <f>IFERROR(VLOOKUP(A3635,[1]Monitoramento_Base!$A:$K,11,FALSE),0)</f>
        <v>0</v>
      </c>
      <c r="E3635">
        <f>IFERROR(VLOOKUP(A3635,[1]Monitoramento_Base!$A:$L,12,FALSE),0)</f>
        <v>0</v>
      </c>
      <c r="F3635">
        <f>IFERROR(VLOOKUP(A3635,[1]Monitoramento_Base!$A:$O,15,FALSE),0)</f>
        <v>0</v>
      </c>
      <c r="G3635">
        <f>IFERROR(VLOOKUP(A3635,[1]Monitoramento_Base!$A:$P,16,FALSE),0)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IFERROR(VLOOKUP(A3636,[1]Monitoramento_Base!$A:$J,7,FALSE),0)</f>
        <v>0</v>
      </c>
      <c r="C3636">
        <f>IFERROR(VLOOKUP(A3636,[1]Monitoramento_Base!$A:$J,8,FALSE),0)</f>
        <v>0</v>
      </c>
      <c r="D3636">
        <f>IFERROR(VLOOKUP(A3636,[1]Monitoramento_Base!$A:$K,11,FALSE),0)</f>
        <v>0</v>
      </c>
      <c r="E3636">
        <f>IFERROR(VLOOKUP(A3636,[1]Monitoramento_Base!$A:$L,12,FALSE),0)</f>
        <v>0</v>
      </c>
      <c r="F3636">
        <f>IFERROR(VLOOKUP(A3636,[1]Monitoramento_Base!$A:$O,15,FALSE),0)</f>
        <v>0</v>
      </c>
      <c r="G3636">
        <f>IFERROR(VLOOKUP(A3636,[1]Monitoramento_Base!$A:$P,16,FALSE),0)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IFERROR(VLOOKUP(A3637,[1]Monitoramento_Base!$A:$J,7,FALSE),0)</f>
        <v>0</v>
      </c>
      <c r="C3637">
        <f>IFERROR(VLOOKUP(A3637,[1]Monitoramento_Base!$A:$J,8,FALSE),0)</f>
        <v>0</v>
      </c>
      <c r="D3637">
        <f>IFERROR(VLOOKUP(A3637,[1]Monitoramento_Base!$A:$K,11,FALSE),0)</f>
        <v>0</v>
      </c>
      <c r="E3637">
        <f>IFERROR(VLOOKUP(A3637,[1]Monitoramento_Base!$A:$L,12,FALSE),0)</f>
        <v>0</v>
      </c>
      <c r="F3637">
        <f>IFERROR(VLOOKUP(A3637,[1]Monitoramento_Base!$A:$O,15,FALSE),0)</f>
        <v>0</v>
      </c>
      <c r="G3637">
        <f>IFERROR(VLOOKUP(A3637,[1]Monitoramento_Base!$A:$P,16,FALSE),0)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IFERROR(VLOOKUP(A3638,[1]Monitoramento_Base!$A:$J,7,FALSE),0)</f>
        <v>0</v>
      </c>
      <c r="C3638">
        <f>IFERROR(VLOOKUP(A3638,[1]Monitoramento_Base!$A:$J,8,FALSE),0)</f>
        <v>0</v>
      </c>
      <c r="D3638">
        <f>IFERROR(VLOOKUP(A3638,[1]Monitoramento_Base!$A:$K,11,FALSE),0)</f>
        <v>0</v>
      </c>
      <c r="E3638">
        <f>IFERROR(VLOOKUP(A3638,[1]Monitoramento_Base!$A:$L,12,FALSE),0)</f>
        <v>0</v>
      </c>
      <c r="F3638">
        <f>IFERROR(VLOOKUP(A3638,[1]Monitoramento_Base!$A:$O,15,FALSE),0)</f>
        <v>0</v>
      </c>
      <c r="G3638">
        <f>IFERROR(VLOOKUP(A3638,[1]Monitoramento_Base!$A:$P,16,FALSE),0)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66170</v>
      </c>
      <c r="K3638">
        <f>IFERROR(VLOOKUP(A3638,[2]Sheet1!$A:$I,7,FALSE),0)</f>
        <v>871105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IFERROR(VLOOKUP(A3639,[1]Monitoramento_Base!$A:$J,7,FALSE),0)</f>
        <v>0</v>
      </c>
      <c r="C3639">
        <f>IFERROR(VLOOKUP(A3639,[1]Monitoramento_Base!$A:$J,8,FALSE),0)</f>
        <v>0</v>
      </c>
      <c r="D3639">
        <f>IFERROR(VLOOKUP(A3639,[1]Monitoramento_Base!$A:$K,11,FALSE),0)</f>
        <v>0</v>
      </c>
      <c r="E3639">
        <f>IFERROR(VLOOKUP(A3639,[1]Monitoramento_Base!$A:$L,12,FALSE),0)</f>
        <v>0</v>
      </c>
      <c r="F3639">
        <f>IFERROR(VLOOKUP(A3639,[1]Monitoramento_Base!$A:$O,15,FALSE),0)</f>
        <v>0</v>
      </c>
      <c r="G3639">
        <f>IFERROR(VLOOKUP(A3639,[1]Monitoramento_Base!$A:$P,16,FALSE),0)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15840</v>
      </c>
      <c r="K3639">
        <f>IFERROR(VLOOKUP(A3639,[2]Sheet1!$A:$I,7,FALSE),0)</f>
        <v>1375290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IFERROR(VLOOKUP(A3640,[1]Monitoramento_Base!$A:$J,7,FALSE),0)</f>
        <v>0</v>
      </c>
      <c r="C3640">
        <f>IFERROR(VLOOKUP(A3640,[1]Monitoramento_Base!$A:$J,8,FALSE),0)</f>
        <v>0</v>
      </c>
      <c r="D3640">
        <f>IFERROR(VLOOKUP(A3640,[1]Monitoramento_Base!$A:$K,11,FALSE),0)</f>
        <v>0</v>
      </c>
      <c r="E3640">
        <f>IFERROR(VLOOKUP(A3640,[1]Monitoramento_Base!$A:$L,12,FALSE),0)</f>
        <v>0</v>
      </c>
      <c r="F3640">
        <f>IFERROR(VLOOKUP(A3640,[1]Monitoramento_Base!$A:$O,15,FALSE),0)</f>
        <v>0</v>
      </c>
      <c r="G3640">
        <f>IFERROR(VLOOKUP(A3640,[1]Monitoramento_Base!$A:$P,16,FALSE),0)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48394</v>
      </c>
      <c r="K3640">
        <f>IFERROR(VLOOKUP(A3640,[2]Sheet1!$A:$I,7,FALSE),0)</f>
        <v>423965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IFERROR(VLOOKUP(A3641,[1]Monitoramento_Base!$A:$J,7,FALSE),0)</f>
        <v>0</v>
      </c>
      <c r="C3641">
        <f>IFERROR(VLOOKUP(A3641,[1]Monitoramento_Base!$A:$J,8,FALSE),0)</f>
        <v>0</v>
      </c>
      <c r="D3641">
        <f>IFERROR(VLOOKUP(A3641,[1]Monitoramento_Base!$A:$K,11,FALSE),0)</f>
        <v>0</v>
      </c>
      <c r="E3641">
        <f>IFERROR(VLOOKUP(A3641,[1]Monitoramento_Base!$A:$L,12,FALSE),0)</f>
        <v>0</v>
      </c>
      <c r="F3641">
        <f>IFERROR(VLOOKUP(A3641,[1]Monitoramento_Base!$A:$O,15,FALSE),0)</f>
        <v>0</v>
      </c>
      <c r="G3641">
        <f>IFERROR(VLOOKUP(A3641,[1]Monitoramento_Base!$A:$P,16,FALSE),0)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87463</v>
      </c>
      <c r="K3641">
        <f>IFERROR(VLOOKUP(A3641,[2]Sheet1!$A:$I,7,FALSE),0)</f>
        <v>391198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IFERROR(VLOOKUP(A3642,[1]Monitoramento_Base!$A:$J,7,FALSE),0)</f>
        <v>0</v>
      </c>
      <c r="C3642">
        <f>IFERROR(VLOOKUP(A3642,[1]Monitoramento_Base!$A:$J,8,FALSE),0)</f>
        <v>0</v>
      </c>
      <c r="D3642">
        <f>IFERROR(VLOOKUP(A3642,[1]Monitoramento_Base!$A:$K,11,FALSE),0)</f>
        <v>0</v>
      </c>
      <c r="E3642">
        <f>IFERROR(VLOOKUP(A3642,[1]Monitoramento_Base!$A:$L,12,FALSE),0)</f>
        <v>0</v>
      </c>
      <c r="F3642">
        <f>IFERROR(VLOOKUP(A3642,[1]Monitoramento_Base!$A:$O,15,FALSE),0)</f>
        <v>0</v>
      </c>
      <c r="G3642">
        <f>IFERROR(VLOOKUP(A3642,[1]Monitoramento_Base!$A:$P,16,FALSE),0)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39215</v>
      </c>
      <c r="K3642">
        <f>IFERROR(VLOOKUP(A3642,[2]Sheet1!$A:$I,7,FALSE),0)</f>
        <v>539890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IFERROR(VLOOKUP(A3643,[1]Monitoramento_Base!$A:$J,7,FALSE),0)</f>
        <v>0</v>
      </c>
      <c r="C3643">
        <f>IFERROR(VLOOKUP(A3643,[1]Monitoramento_Base!$A:$J,8,FALSE),0)</f>
        <v>0</v>
      </c>
      <c r="D3643">
        <f>IFERROR(VLOOKUP(A3643,[1]Monitoramento_Base!$A:$K,11,FALSE),0)</f>
        <v>0</v>
      </c>
      <c r="E3643">
        <f>IFERROR(VLOOKUP(A3643,[1]Monitoramento_Base!$A:$L,12,FALSE),0)</f>
        <v>0</v>
      </c>
      <c r="F3643">
        <f>IFERROR(VLOOKUP(A3643,[1]Monitoramento_Base!$A:$O,15,FALSE),0)</f>
        <v>0</v>
      </c>
      <c r="G3643">
        <f>IFERROR(VLOOKUP(A3643,[1]Monitoramento_Base!$A:$P,16,FALSE),0)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7105</v>
      </c>
      <c r="K3643">
        <f>IFERROR(VLOOKUP(A3643,[2]Sheet1!$A:$I,7,FALSE),0)</f>
        <v>895637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IFERROR(VLOOKUP(A3644,[1]Monitoramento_Base!$A:$J,7,FALSE),0)</f>
        <v>0</v>
      </c>
      <c r="C3644">
        <f>IFERROR(VLOOKUP(A3644,[1]Monitoramento_Base!$A:$J,8,FALSE),0)</f>
        <v>0</v>
      </c>
      <c r="D3644">
        <f>IFERROR(VLOOKUP(A3644,[1]Monitoramento_Base!$A:$K,11,FALSE),0)</f>
        <v>0</v>
      </c>
      <c r="E3644">
        <f>IFERROR(VLOOKUP(A3644,[1]Monitoramento_Base!$A:$L,12,FALSE),0)</f>
        <v>0</v>
      </c>
      <c r="F3644">
        <f>IFERROR(VLOOKUP(A3644,[1]Monitoramento_Base!$A:$O,15,FALSE),0)</f>
        <v>0</v>
      </c>
      <c r="G3644">
        <f>IFERROR(VLOOKUP(A3644,[1]Monitoramento_Base!$A:$P,16,FALSE),0)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50139</v>
      </c>
      <c r="K3644">
        <f>IFERROR(VLOOKUP(A3644,[2]Sheet1!$A:$I,7,FALSE),0)</f>
        <v>458214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IFERROR(VLOOKUP(A3645,[1]Monitoramento_Base!$A:$J,7,FALSE),0)</f>
        <v>0</v>
      </c>
      <c r="C3645">
        <f>IFERROR(VLOOKUP(A3645,[1]Monitoramento_Base!$A:$J,8,FALSE),0)</f>
        <v>0</v>
      </c>
      <c r="D3645">
        <f>IFERROR(VLOOKUP(A3645,[1]Monitoramento_Base!$A:$K,11,FALSE),0)</f>
        <v>0</v>
      </c>
      <c r="E3645">
        <f>IFERROR(VLOOKUP(A3645,[1]Monitoramento_Base!$A:$L,12,FALSE),0)</f>
        <v>0</v>
      </c>
      <c r="F3645">
        <f>IFERROR(VLOOKUP(A3645,[1]Monitoramento_Base!$A:$O,15,FALSE),0)</f>
        <v>0</v>
      </c>
      <c r="G3645">
        <f>IFERROR(VLOOKUP(A3645,[1]Monitoramento_Base!$A:$P,16,FALSE),0)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42925</v>
      </c>
      <c r="K3645">
        <f>IFERROR(VLOOKUP(A3645,[2]Sheet1!$A:$I,7,FALSE),0)</f>
        <v>239492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IFERROR(VLOOKUP(A3646,[1]Monitoramento_Base!$A:$J,7,FALSE),0)</f>
        <v>0</v>
      </c>
      <c r="C3646">
        <f>IFERROR(VLOOKUP(A3646,[1]Monitoramento_Base!$A:$J,8,FALSE),0)</f>
        <v>0</v>
      </c>
      <c r="D3646">
        <f>IFERROR(VLOOKUP(A3646,[1]Monitoramento_Base!$A:$K,11,FALSE),0)</f>
        <v>0</v>
      </c>
      <c r="E3646">
        <f>IFERROR(VLOOKUP(A3646,[1]Monitoramento_Base!$A:$L,12,FALSE),0)</f>
        <v>0</v>
      </c>
      <c r="F3646">
        <f>IFERROR(VLOOKUP(A3646,[1]Monitoramento_Base!$A:$O,15,FALSE),0)</f>
        <v>0</v>
      </c>
      <c r="G3646">
        <f>IFERROR(VLOOKUP(A3646,[1]Monitoramento_Base!$A:$P,16,FALSE),0)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139760</v>
      </c>
      <c r="K3646">
        <f>IFERROR(VLOOKUP(A3646,[2]Sheet1!$A:$I,7,FALSE),0)</f>
        <v>851378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IFERROR(VLOOKUP(A3647,[1]Monitoramento_Base!$A:$J,7,FALSE),0)</f>
        <v>0</v>
      </c>
      <c r="C3647">
        <f>IFERROR(VLOOKUP(A3647,[1]Monitoramento_Base!$A:$J,8,FALSE),0)</f>
        <v>0</v>
      </c>
      <c r="D3647">
        <f>IFERROR(VLOOKUP(A3647,[1]Monitoramento_Base!$A:$K,11,FALSE),0)</f>
        <v>0</v>
      </c>
      <c r="E3647">
        <f>IFERROR(VLOOKUP(A3647,[1]Monitoramento_Base!$A:$L,12,FALSE),0)</f>
        <v>0</v>
      </c>
      <c r="F3647">
        <f>IFERROR(VLOOKUP(A3647,[1]Monitoramento_Base!$A:$O,15,FALSE),0)</f>
        <v>0</v>
      </c>
      <c r="G3647">
        <f>IFERROR(VLOOKUP(A3647,[1]Monitoramento_Base!$A:$P,16,FALSE),0)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25088</v>
      </c>
      <c r="K3647">
        <f>IFERROR(VLOOKUP(A3647,[2]Sheet1!$A:$I,7,FALSE),0)</f>
        <v>609732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IFERROR(VLOOKUP(A3648,[1]Monitoramento_Base!$A:$J,7,FALSE),0)</f>
        <v>0</v>
      </c>
      <c r="C3648">
        <f>IFERROR(VLOOKUP(A3648,[1]Monitoramento_Base!$A:$J,8,FALSE),0)</f>
        <v>0</v>
      </c>
      <c r="D3648">
        <f>IFERROR(VLOOKUP(A3648,[1]Monitoramento_Base!$A:$K,11,FALSE),0)</f>
        <v>0</v>
      </c>
      <c r="E3648">
        <f>IFERROR(VLOOKUP(A3648,[1]Monitoramento_Base!$A:$L,12,FALSE),0)</f>
        <v>0</v>
      </c>
      <c r="F3648">
        <f>IFERROR(VLOOKUP(A3648,[1]Monitoramento_Base!$A:$O,15,FALSE),0)</f>
        <v>0</v>
      </c>
      <c r="G3648">
        <f>IFERROR(VLOOKUP(A3648,[1]Monitoramento_Base!$A:$P,16,FALSE),0)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34170</v>
      </c>
      <c r="K3648">
        <f>IFERROR(VLOOKUP(A3648,[2]Sheet1!$A:$I,7,FALSE),0)</f>
        <v>694966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IFERROR(VLOOKUP(A3649,[1]Monitoramento_Base!$A:$J,7,FALSE),0)</f>
        <v>0</v>
      </c>
      <c r="C3649">
        <f>IFERROR(VLOOKUP(A3649,[1]Monitoramento_Base!$A:$J,8,FALSE),0)</f>
        <v>0</v>
      </c>
      <c r="D3649">
        <f>IFERROR(VLOOKUP(A3649,[1]Monitoramento_Base!$A:$K,11,FALSE),0)</f>
        <v>0</v>
      </c>
      <c r="E3649">
        <f>IFERROR(VLOOKUP(A3649,[1]Monitoramento_Base!$A:$L,12,FALSE),0)</f>
        <v>0</v>
      </c>
      <c r="F3649">
        <f>IFERROR(VLOOKUP(A3649,[1]Monitoramento_Base!$A:$O,15,FALSE),0)</f>
        <v>0</v>
      </c>
      <c r="G3649">
        <f>IFERROR(VLOOKUP(A3649,[1]Monitoramento_Base!$A:$P,16,FALSE),0)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12985</v>
      </c>
      <c r="K3649">
        <f>IFERROR(VLOOKUP(A3649,[2]Sheet1!$A:$I,7,FALSE),0)</f>
        <v>784355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IFERROR(VLOOKUP(A3650,[1]Monitoramento_Base!$A:$J,7,FALSE),0)</f>
        <v>0</v>
      </c>
      <c r="C3650">
        <f>IFERROR(VLOOKUP(A3650,[1]Monitoramento_Base!$A:$J,8,FALSE),0)</f>
        <v>0</v>
      </c>
      <c r="D3650">
        <f>IFERROR(VLOOKUP(A3650,[1]Monitoramento_Base!$A:$K,11,FALSE),0)</f>
        <v>0</v>
      </c>
      <c r="E3650">
        <f>IFERROR(VLOOKUP(A3650,[1]Monitoramento_Base!$A:$L,12,FALSE),0)</f>
        <v>0</v>
      </c>
      <c r="F3650">
        <f>IFERROR(VLOOKUP(A3650,[1]Monitoramento_Base!$A:$O,15,FALSE),0)</f>
        <v>0</v>
      </c>
      <c r="G3650">
        <f>IFERROR(VLOOKUP(A3650,[1]Monitoramento_Base!$A:$P,16,FALSE),0)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60137</v>
      </c>
      <c r="K3650">
        <f>IFERROR(VLOOKUP(A3650,[2]Sheet1!$A:$I,7,FALSE),0)</f>
        <v>567100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IFERROR(VLOOKUP(A3651,[1]Monitoramento_Base!$A:$J,7,FALSE),0)</f>
        <v>0</v>
      </c>
      <c r="C3651">
        <f>IFERROR(VLOOKUP(A3651,[1]Monitoramento_Base!$A:$J,8,FALSE),0)</f>
        <v>0</v>
      </c>
      <c r="D3651">
        <f>IFERROR(VLOOKUP(A3651,[1]Monitoramento_Base!$A:$K,11,FALSE),0)</f>
        <v>0</v>
      </c>
      <c r="E3651">
        <f>IFERROR(VLOOKUP(A3651,[1]Monitoramento_Base!$A:$L,12,FALSE),0)</f>
        <v>0</v>
      </c>
      <c r="F3651">
        <f>IFERROR(VLOOKUP(A3651,[1]Monitoramento_Base!$A:$O,15,FALSE),0)</f>
        <v>0</v>
      </c>
      <c r="G3651">
        <f>IFERROR(VLOOKUP(A3651,[1]Monitoramento_Base!$A:$P,16,FALSE),0)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447980</v>
      </c>
      <c r="K3651">
        <f>IFERROR(VLOOKUP(A3651,[2]Sheet1!$A:$I,7,FALSE),0)</f>
        <v>13536922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IFERROR(VLOOKUP(A3652,[1]Monitoramento_Base!$A:$J,7,FALSE),0)</f>
        <v>0</v>
      </c>
      <c r="C3652">
        <f>IFERROR(VLOOKUP(A3652,[1]Monitoramento_Base!$A:$J,8,FALSE),0)</f>
        <v>0</v>
      </c>
      <c r="D3652">
        <f>IFERROR(VLOOKUP(A3652,[1]Monitoramento_Base!$A:$K,11,FALSE),0)</f>
        <v>0</v>
      </c>
      <c r="E3652">
        <f>IFERROR(VLOOKUP(A3652,[1]Monitoramento_Base!$A:$L,12,FALSE),0)</f>
        <v>0</v>
      </c>
      <c r="F3652">
        <f>IFERROR(VLOOKUP(A3652,[1]Monitoramento_Base!$A:$O,15,FALSE),0)</f>
        <v>0</v>
      </c>
      <c r="G3652">
        <f>IFERROR(VLOOKUP(A3652,[1]Monitoramento_Base!$A:$P,16,FALSE),0)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74518</v>
      </c>
      <c r="K3652">
        <f>IFERROR(VLOOKUP(A3652,[2]Sheet1!$A:$I,7,FALSE),0)</f>
        <v>460699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IFERROR(VLOOKUP(A3653,[1]Monitoramento_Base!$A:$J,7,FALSE),0)</f>
        <v>0</v>
      </c>
      <c r="C3653">
        <f>IFERROR(VLOOKUP(A3653,[1]Monitoramento_Base!$A:$J,8,FALSE),0)</f>
        <v>0</v>
      </c>
      <c r="D3653">
        <f>IFERROR(VLOOKUP(A3653,[1]Monitoramento_Base!$A:$K,11,FALSE),0)</f>
        <v>0</v>
      </c>
      <c r="E3653">
        <f>IFERROR(VLOOKUP(A3653,[1]Monitoramento_Base!$A:$L,12,FALSE),0)</f>
        <v>0</v>
      </c>
      <c r="F3653">
        <f>IFERROR(VLOOKUP(A3653,[1]Monitoramento_Base!$A:$O,15,FALSE),0)</f>
        <v>0</v>
      </c>
      <c r="G3653">
        <f>IFERROR(VLOOKUP(A3653,[1]Monitoramento_Base!$A:$P,16,FALSE),0)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51181</v>
      </c>
      <c r="K3653">
        <f>IFERROR(VLOOKUP(A3653,[2]Sheet1!$A:$I,7,FALSE),0)</f>
        <v>331719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IFERROR(VLOOKUP(A3654,[1]Monitoramento_Base!$A:$J,7,FALSE),0)</f>
        <v>0</v>
      </c>
      <c r="C3654">
        <f>IFERROR(VLOOKUP(A3654,[1]Monitoramento_Base!$A:$J,8,FALSE),0)</f>
        <v>0</v>
      </c>
      <c r="D3654">
        <f>IFERROR(VLOOKUP(A3654,[1]Monitoramento_Base!$A:$K,11,FALSE),0)</f>
        <v>0</v>
      </c>
      <c r="E3654">
        <f>IFERROR(VLOOKUP(A3654,[1]Monitoramento_Base!$A:$L,12,FALSE),0)</f>
        <v>0</v>
      </c>
      <c r="F3654">
        <f>IFERROR(VLOOKUP(A3654,[1]Monitoramento_Base!$A:$O,15,FALSE),0)</f>
        <v>0</v>
      </c>
      <c r="G3654">
        <f>IFERROR(VLOOKUP(A3654,[1]Monitoramento_Base!$A:$P,16,FALSE),0)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65654</v>
      </c>
      <c r="K3654">
        <f>IFERROR(VLOOKUP(A3654,[2]Sheet1!$A:$I,7,FALSE),0)</f>
        <v>201692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IFERROR(VLOOKUP(A3655,[1]Monitoramento_Base!$A:$J,7,FALSE),0)</f>
        <v>0</v>
      </c>
      <c r="C3655">
        <f>IFERROR(VLOOKUP(A3655,[1]Monitoramento_Base!$A:$J,8,FALSE),0)</f>
        <v>0</v>
      </c>
      <c r="D3655">
        <f>IFERROR(VLOOKUP(A3655,[1]Monitoramento_Base!$A:$K,11,FALSE),0)</f>
        <v>0</v>
      </c>
      <c r="E3655">
        <f>IFERROR(VLOOKUP(A3655,[1]Monitoramento_Base!$A:$L,12,FALSE),0)</f>
        <v>0</v>
      </c>
      <c r="F3655">
        <f>IFERROR(VLOOKUP(A3655,[1]Monitoramento_Base!$A:$O,15,FALSE),0)</f>
        <v>0</v>
      </c>
      <c r="G3655">
        <f>IFERROR(VLOOKUP(A3655,[1]Monitoramento_Base!$A:$P,16,FALSE),0)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26212</v>
      </c>
      <c r="K3655">
        <f>IFERROR(VLOOKUP(A3655,[2]Sheet1!$A:$I,7,FALSE),0)</f>
        <v>271370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IFERROR(VLOOKUP(A3656,[1]Monitoramento_Base!$A:$J,7,FALSE),0)</f>
        <v>0</v>
      </c>
      <c r="C3656">
        <f>IFERROR(VLOOKUP(A3656,[1]Monitoramento_Base!$A:$J,8,FALSE),0)</f>
        <v>0</v>
      </c>
      <c r="D3656">
        <f>IFERROR(VLOOKUP(A3656,[1]Monitoramento_Base!$A:$K,11,FALSE),0)</f>
        <v>0</v>
      </c>
      <c r="E3656">
        <f>IFERROR(VLOOKUP(A3656,[1]Monitoramento_Base!$A:$L,12,FALSE),0)</f>
        <v>0</v>
      </c>
      <c r="F3656">
        <f>IFERROR(VLOOKUP(A3656,[1]Monitoramento_Base!$A:$O,15,FALSE),0)</f>
        <v>0</v>
      </c>
      <c r="G3656">
        <f>IFERROR(VLOOKUP(A3656,[1]Monitoramento_Base!$A:$P,16,FALSE),0)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1270</v>
      </c>
      <c r="K3656">
        <f>IFERROR(VLOOKUP(A3656,[2]Sheet1!$A:$I,7,FALSE),0)</f>
        <v>497836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IFERROR(VLOOKUP(A3657,[1]Monitoramento_Base!$A:$J,7,FALSE),0)</f>
        <v>0</v>
      </c>
      <c r="C3657">
        <f>IFERROR(VLOOKUP(A3657,[1]Monitoramento_Base!$A:$J,8,FALSE),0)</f>
        <v>0</v>
      </c>
      <c r="D3657">
        <f>IFERROR(VLOOKUP(A3657,[1]Monitoramento_Base!$A:$K,11,FALSE),0)</f>
        <v>0</v>
      </c>
      <c r="E3657">
        <f>IFERROR(VLOOKUP(A3657,[1]Monitoramento_Base!$A:$L,12,FALSE),0)</f>
        <v>0</v>
      </c>
      <c r="F3657">
        <f>IFERROR(VLOOKUP(A3657,[1]Monitoramento_Base!$A:$O,15,FALSE),0)</f>
        <v>0</v>
      </c>
      <c r="G3657">
        <f>IFERROR(VLOOKUP(A3657,[1]Monitoramento_Base!$A:$P,16,FALSE),0)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46736</v>
      </c>
      <c r="K3657">
        <f>IFERROR(VLOOKUP(A3657,[2]Sheet1!$A:$I,7,FALSE),0)</f>
        <v>6611203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IFERROR(VLOOKUP(A3658,[1]Monitoramento_Base!$A:$J,7,FALSE),0)</f>
        <v>0</v>
      </c>
      <c r="C3658">
        <f>IFERROR(VLOOKUP(A3658,[1]Monitoramento_Base!$A:$J,8,FALSE),0)</f>
        <v>0</v>
      </c>
      <c r="D3658">
        <f>IFERROR(VLOOKUP(A3658,[1]Monitoramento_Base!$A:$K,11,FALSE),0)</f>
        <v>0</v>
      </c>
      <c r="E3658">
        <f>IFERROR(VLOOKUP(A3658,[1]Monitoramento_Base!$A:$L,12,FALSE),0)</f>
        <v>0</v>
      </c>
      <c r="F3658">
        <f>IFERROR(VLOOKUP(A3658,[1]Monitoramento_Base!$A:$O,15,FALSE),0)</f>
        <v>0</v>
      </c>
      <c r="G3658">
        <f>IFERROR(VLOOKUP(A3658,[1]Monitoramento_Base!$A:$P,16,FALSE),0)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137917</v>
      </c>
      <c r="K3658">
        <f>IFERROR(VLOOKUP(A3658,[2]Sheet1!$A:$I,7,FALSE),0)</f>
        <v>1301803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IFERROR(VLOOKUP(A3659,[1]Monitoramento_Base!$A:$J,7,FALSE),0)</f>
        <v>0</v>
      </c>
      <c r="C3659">
        <f>IFERROR(VLOOKUP(A3659,[1]Monitoramento_Base!$A:$J,8,FALSE),0)</f>
        <v>0</v>
      </c>
      <c r="D3659">
        <f>IFERROR(VLOOKUP(A3659,[1]Monitoramento_Base!$A:$K,11,FALSE),0)</f>
        <v>0</v>
      </c>
      <c r="E3659">
        <f>IFERROR(VLOOKUP(A3659,[1]Monitoramento_Base!$A:$L,12,FALSE),0)</f>
        <v>0</v>
      </c>
      <c r="F3659">
        <f>IFERROR(VLOOKUP(A3659,[1]Monitoramento_Base!$A:$O,15,FALSE),0)</f>
        <v>0</v>
      </c>
      <c r="G3659">
        <f>IFERROR(VLOOKUP(A3659,[1]Monitoramento_Base!$A:$P,16,FALSE),0)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53042</v>
      </c>
      <c r="K3659">
        <f>IFERROR(VLOOKUP(A3659,[2]Sheet1!$A:$I,7,FALSE),0)</f>
        <v>326018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IFERROR(VLOOKUP(A3660,[1]Monitoramento_Base!$A:$J,7,FALSE),0)</f>
        <v>0</v>
      </c>
      <c r="C3660">
        <f>IFERROR(VLOOKUP(A3660,[1]Monitoramento_Base!$A:$J,8,FALSE),0)</f>
        <v>0</v>
      </c>
      <c r="D3660">
        <f>IFERROR(VLOOKUP(A3660,[1]Monitoramento_Base!$A:$K,11,FALSE),0)</f>
        <v>0</v>
      </c>
      <c r="E3660">
        <f>IFERROR(VLOOKUP(A3660,[1]Monitoramento_Base!$A:$L,12,FALSE),0)</f>
        <v>0</v>
      </c>
      <c r="F3660">
        <f>IFERROR(VLOOKUP(A3660,[1]Monitoramento_Base!$A:$O,15,FALSE),0)</f>
        <v>0</v>
      </c>
      <c r="G3660">
        <f>IFERROR(VLOOKUP(A3660,[1]Monitoramento_Base!$A:$P,16,FALSE),0)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176463</v>
      </c>
      <c r="K3660">
        <f>IFERROR(VLOOKUP(A3660,[2]Sheet1!$A:$I,7,FALSE),0)</f>
        <v>1643975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IFERROR(VLOOKUP(A3661,[1]Monitoramento_Base!$A:$J,7,FALSE),0)</f>
        <v>0</v>
      </c>
      <c r="C3661">
        <f>IFERROR(VLOOKUP(A3661,[1]Monitoramento_Base!$A:$J,8,FALSE),0)</f>
        <v>0</v>
      </c>
      <c r="D3661">
        <f>IFERROR(VLOOKUP(A3661,[1]Monitoramento_Base!$A:$K,11,FALSE),0)</f>
        <v>0</v>
      </c>
      <c r="E3661">
        <f>IFERROR(VLOOKUP(A3661,[1]Monitoramento_Base!$A:$L,12,FALSE),0)</f>
        <v>0</v>
      </c>
      <c r="F3661">
        <f>IFERROR(VLOOKUP(A3661,[1]Monitoramento_Base!$A:$O,15,FALSE),0)</f>
        <v>0</v>
      </c>
      <c r="G3661">
        <f>IFERROR(VLOOKUP(A3661,[1]Monitoramento_Base!$A:$P,16,FALSE),0)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107445</v>
      </c>
      <c r="K3661">
        <f>IFERROR(VLOOKUP(A3661,[2]Sheet1!$A:$I,7,FALSE),0)</f>
        <v>3090478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IFERROR(VLOOKUP(A3662,[1]Monitoramento_Base!$A:$J,7,FALSE),0)</f>
        <v>0</v>
      </c>
      <c r="C3662">
        <f>IFERROR(VLOOKUP(A3662,[1]Monitoramento_Base!$A:$J,8,FALSE),0)</f>
        <v>0</v>
      </c>
      <c r="D3662">
        <f>IFERROR(VLOOKUP(A3662,[1]Monitoramento_Base!$A:$K,11,FALSE),0)</f>
        <v>0</v>
      </c>
      <c r="E3662">
        <f>IFERROR(VLOOKUP(A3662,[1]Monitoramento_Base!$A:$L,12,FALSE),0)</f>
        <v>0</v>
      </c>
      <c r="F3662">
        <f>IFERROR(VLOOKUP(A3662,[1]Monitoramento_Base!$A:$O,15,FALSE),0)</f>
        <v>0</v>
      </c>
      <c r="G3662">
        <f>IFERROR(VLOOKUP(A3662,[1]Monitoramento_Base!$A:$P,16,FALSE),0)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IFERROR(VLOOKUP(A3663,[1]Monitoramento_Base!$A:$J,7,FALSE),0)</f>
        <v>0</v>
      </c>
      <c r="C3663">
        <f>IFERROR(VLOOKUP(A3663,[1]Monitoramento_Base!$A:$J,8,FALSE),0)</f>
        <v>0</v>
      </c>
      <c r="D3663">
        <f>IFERROR(VLOOKUP(A3663,[1]Monitoramento_Base!$A:$K,11,FALSE),0)</f>
        <v>0</v>
      </c>
      <c r="E3663">
        <f>IFERROR(VLOOKUP(A3663,[1]Monitoramento_Base!$A:$L,12,FALSE),0)</f>
        <v>0</v>
      </c>
      <c r="F3663">
        <f>IFERROR(VLOOKUP(A3663,[1]Monitoramento_Base!$A:$O,15,FALSE),0)</f>
        <v>0</v>
      </c>
      <c r="G3663">
        <f>IFERROR(VLOOKUP(A3663,[1]Monitoramento_Base!$A:$P,16,FALSE),0)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110180</v>
      </c>
      <c r="K3663">
        <f>IFERROR(VLOOKUP(A3663,[2]Sheet1!$A:$I,7,FALSE),0)</f>
        <v>878456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IFERROR(VLOOKUP(A3664,[1]Monitoramento_Base!$A:$J,7,FALSE),0)</f>
        <v>0</v>
      </c>
      <c r="C3664">
        <f>IFERROR(VLOOKUP(A3664,[1]Monitoramento_Base!$A:$J,8,FALSE),0)</f>
        <v>0</v>
      </c>
      <c r="D3664">
        <f>IFERROR(VLOOKUP(A3664,[1]Monitoramento_Base!$A:$K,11,FALSE),0)</f>
        <v>0</v>
      </c>
      <c r="E3664">
        <f>IFERROR(VLOOKUP(A3664,[1]Monitoramento_Base!$A:$L,12,FALSE),0)</f>
        <v>0</v>
      </c>
      <c r="F3664">
        <f>IFERROR(VLOOKUP(A3664,[1]Monitoramento_Base!$A:$O,15,FALSE),0)</f>
        <v>0</v>
      </c>
      <c r="G3664">
        <f>IFERROR(VLOOKUP(A3664,[1]Monitoramento_Base!$A:$P,16,FALSE),0)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52617</v>
      </c>
      <c r="K3664">
        <f>IFERROR(VLOOKUP(A3664,[2]Sheet1!$A:$I,7,FALSE),0)</f>
        <v>473998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IFERROR(VLOOKUP(A3665,[1]Monitoramento_Base!$A:$J,7,FALSE),0)</f>
        <v>0</v>
      </c>
      <c r="C3665">
        <f>IFERROR(VLOOKUP(A3665,[1]Monitoramento_Base!$A:$J,8,FALSE),0)</f>
        <v>0</v>
      </c>
      <c r="D3665">
        <f>IFERROR(VLOOKUP(A3665,[1]Monitoramento_Base!$A:$K,11,FALSE),0)</f>
        <v>0</v>
      </c>
      <c r="E3665">
        <f>IFERROR(VLOOKUP(A3665,[1]Monitoramento_Base!$A:$L,12,FALSE),0)</f>
        <v>0</v>
      </c>
      <c r="F3665">
        <f>IFERROR(VLOOKUP(A3665,[1]Monitoramento_Base!$A:$O,15,FALSE),0)</f>
        <v>0</v>
      </c>
      <c r="G3665">
        <f>IFERROR(VLOOKUP(A3665,[1]Monitoramento_Base!$A:$P,16,FALSE),0)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188</v>
      </c>
      <c r="K3665">
        <f>IFERROR(VLOOKUP(A3665,[2]Sheet1!$A:$I,7,FALSE),0)</f>
        <v>2413555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IFERROR(VLOOKUP(A3666,[1]Monitoramento_Base!$A:$J,7,FALSE),0)</f>
        <v>0</v>
      </c>
      <c r="C3666">
        <f>IFERROR(VLOOKUP(A3666,[1]Monitoramento_Base!$A:$J,8,FALSE),0)</f>
        <v>0</v>
      </c>
      <c r="D3666">
        <f>IFERROR(VLOOKUP(A3666,[1]Monitoramento_Base!$A:$K,11,FALSE),0)</f>
        <v>0</v>
      </c>
      <c r="E3666">
        <f>IFERROR(VLOOKUP(A3666,[1]Monitoramento_Base!$A:$L,12,FALSE),0)</f>
        <v>0</v>
      </c>
      <c r="F3666">
        <f>IFERROR(VLOOKUP(A3666,[1]Monitoramento_Base!$A:$O,15,FALSE),0)</f>
        <v>0</v>
      </c>
      <c r="G3666">
        <f>IFERROR(VLOOKUP(A3666,[1]Monitoramento_Base!$A:$P,16,FALSE),0)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38641</v>
      </c>
      <c r="K3666">
        <f>IFERROR(VLOOKUP(A3666,[2]Sheet1!$A:$I,7,FALSE),0)</f>
        <v>1250713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IFERROR(VLOOKUP(A3667,[1]Monitoramento_Base!$A:$J,7,FALSE),0)</f>
        <v>0</v>
      </c>
      <c r="C3667">
        <f>IFERROR(VLOOKUP(A3667,[1]Monitoramento_Base!$A:$J,8,FALSE),0)</f>
        <v>0</v>
      </c>
      <c r="D3667">
        <f>IFERROR(VLOOKUP(A3667,[1]Monitoramento_Base!$A:$K,11,FALSE),0)</f>
        <v>0</v>
      </c>
      <c r="E3667">
        <f>IFERROR(VLOOKUP(A3667,[1]Monitoramento_Base!$A:$L,12,FALSE),0)</f>
        <v>0</v>
      </c>
      <c r="F3667">
        <f>IFERROR(VLOOKUP(A3667,[1]Monitoramento_Base!$A:$O,15,FALSE),0)</f>
        <v>0</v>
      </c>
      <c r="G3667">
        <f>IFERROR(VLOOKUP(A3667,[1]Monitoramento_Base!$A:$P,16,FALSE),0)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60219</v>
      </c>
      <c r="K3667">
        <f>IFERROR(VLOOKUP(A3667,[2]Sheet1!$A:$I,7,FALSE),0)</f>
        <v>7278425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IFERROR(VLOOKUP(A3668,[1]Monitoramento_Base!$A:$J,7,FALSE),0)</f>
        <v>0</v>
      </c>
      <c r="C3668">
        <f>IFERROR(VLOOKUP(A3668,[1]Monitoramento_Base!$A:$J,8,FALSE),0)</f>
        <v>0</v>
      </c>
      <c r="D3668">
        <f>IFERROR(VLOOKUP(A3668,[1]Monitoramento_Base!$A:$K,11,FALSE),0)</f>
        <v>0</v>
      </c>
      <c r="E3668">
        <f>IFERROR(VLOOKUP(A3668,[1]Monitoramento_Base!$A:$L,12,FALSE),0)</f>
        <v>0</v>
      </c>
      <c r="F3668">
        <f>IFERROR(VLOOKUP(A3668,[1]Monitoramento_Base!$A:$O,15,FALSE),0)</f>
        <v>0</v>
      </c>
      <c r="G3668">
        <f>IFERROR(VLOOKUP(A3668,[1]Monitoramento_Base!$A:$P,16,FALSE),0)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70682</v>
      </c>
      <c r="K3668">
        <f>IFERROR(VLOOKUP(A3668,[2]Sheet1!$A:$I,7,FALSE),0)</f>
        <v>299141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IFERROR(VLOOKUP(A3669,[1]Monitoramento_Base!$A:$J,7,FALSE),0)</f>
        <v>0</v>
      </c>
      <c r="C3669">
        <f>IFERROR(VLOOKUP(A3669,[1]Monitoramento_Base!$A:$J,8,FALSE),0)</f>
        <v>0</v>
      </c>
      <c r="D3669">
        <f>IFERROR(VLOOKUP(A3669,[1]Monitoramento_Base!$A:$K,11,FALSE),0)</f>
        <v>0</v>
      </c>
      <c r="E3669">
        <f>IFERROR(VLOOKUP(A3669,[1]Monitoramento_Base!$A:$L,12,FALSE),0)</f>
        <v>0</v>
      </c>
      <c r="F3669">
        <f>IFERROR(VLOOKUP(A3669,[1]Monitoramento_Base!$A:$O,15,FALSE),0)</f>
        <v>0</v>
      </c>
      <c r="G3669">
        <f>IFERROR(VLOOKUP(A3669,[1]Monitoramento_Base!$A:$P,16,FALSE),0)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5165</v>
      </c>
      <c r="K3669">
        <f>IFERROR(VLOOKUP(A3669,[2]Sheet1!$A:$I,7,FALSE),0)</f>
        <v>2209789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IFERROR(VLOOKUP(A3670,[1]Monitoramento_Base!$A:$J,7,FALSE),0)</f>
        <v>0</v>
      </c>
      <c r="C3670">
        <f>IFERROR(VLOOKUP(A3670,[1]Monitoramento_Base!$A:$J,8,FALSE),0)</f>
        <v>0</v>
      </c>
      <c r="D3670">
        <f>IFERROR(VLOOKUP(A3670,[1]Monitoramento_Base!$A:$K,11,FALSE),0)</f>
        <v>0</v>
      </c>
      <c r="E3670">
        <f>IFERROR(VLOOKUP(A3670,[1]Monitoramento_Base!$A:$L,12,FALSE),0)</f>
        <v>0</v>
      </c>
      <c r="F3670">
        <f>IFERROR(VLOOKUP(A3670,[1]Monitoramento_Base!$A:$O,15,FALSE),0)</f>
        <v>0</v>
      </c>
      <c r="G3670">
        <f>IFERROR(VLOOKUP(A3670,[1]Monitoramento_Base!$A:$P,16,FALSE),0)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41041</v>
      </c>
      <c r="K3670">
        <f>IFERROR(VLOOKUP(A3670,[2]Sheet1!$A:$I,7,FALSE),0)</f>
        <v>303958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IFERROR(VLOOKUP(A3671,[1]Monitoramento_Base!$A:$J,7,FALSE),0)</f>
        <v>0</v>
      </c>
      <c r="C3671">
        <f>IFERROR(VLOOKUP(A3671,[1]Monitoramento_Base!$A:$J,8,FALSE),0)</f>
        <v>0</v>
      </c>
      <c r="D3671">
        <f>IFERROR(VLOOKUP(A3671,[1]Monitoramento_Base!$A:$K,11,FALSE),0)</f>
        <v>0</v>
      </c>
      <c r="E3671">
        <f>IFERROR(VLOOKUP(A3671,[1]Monitoramento_Base!$A:$L,12,FALSE),0)</f>
        <v>0</v>
      </c>
      <c r="F3671">
        <f>IFERROR(VLOOKUP(A3671,[1]Monitoramento_Base!$A:$O,15,FALSE),0)</f>
        <v>0</v>
      </c>
      <c r="G3671">
        <f>IFERROR(VLOOKUP(A3671,[1]Monitoramento_Base!$A:$P,16,FALSE),0)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46581</v>
      </c>
      <c r="K3671">
        <f>IFERROR(VLOOKUP(A3671,[2]Sheet1!$A:$I,7,FALSE),0)</f>
        <v>2780526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IFERROR(VLOOKUP(A3672,[1]Monitoramento_Base!$A:$J,7,FALSE),0)</f>
        <v>0</v>
      </c>
      <c r="C3672">
        <f>IFERROR(VLOOKUP(A3672,[1]Monitoramento_Base!$A:$J,8,FALSE),0)</f>
        <v>28979017</v>
      </c>
      <c r="D3672">
        <f>IFERROR(VLOOKUP(A3672,[1]Monitoramento_Base!$A:$K,11,FALSE),0)</f>
        <v>0</v>
      </c>
      <c r="E3672">
        <f>IFERROR(VLOOKUP(A3672,[1]Monitoramento_Base!$A:$L,12,FALSE),0)</f>
        <v>28044210</v>
      </c>
      <c r="F3672">
        <f>IFERROR(VLOOKUP(A3672,[1]Monitoramento_Base!$A:$O,15,FALSE),0)</f>
        <v>0</v>
      </c>
      <c r="G3672">
        <f>IFERROR(VLOOKUP(A3672,[1]Monitoramento_Base!$A:$P,16,FALSE),0)</f>
        <v>18696140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107660</v>
      </c>
      <c r="K3672">
        <f>IFERROR(VLOOKUP(A3672,[2]Sheet1!$A:$I,7,FALSE),0)</f>
        <v>503377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IFERROR(VLOOKUP(A3673,[1]Monitoramento_Base!$A:$J,7,FALSE),0)</f>
        <v>0</v>
      </c>
      <c r="C3673">
        <f>IFERROR(VLOOKUP(A3673,[1]Monitoramento_Base!$A:$J,8,FALSE),0)</f>
        <v>0</v>
      </c>
      <c r="D3673">
        <f>IFERROR(VLOOKUP(A3673,[1]Monitoramento_Base!$A:$K,11,FALSE),0)</f>
        <v>0</v>
      </c>
      <c r="E3673">
        <f>IFERROR(VLOOKUP(A3673,[1]Monitoramento_Base!$A:$L,12,FALSE),0)</f>
        <v>0</v>
      </c>
      <c r="F3673">
        <f>IFERROR(VLOOKUP(A3673,[1]Monitoramento_Base!$A:$O,15,FALSE),0)</f>
        <v>0</v>
      </c>
      <c r="G3673">
        <f>IFERROR(VLOOKUP(A3673,[1]Monitoramento_Base!$A:$P,16,FALSE),0)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32817</v>
      </c>
      <c r="K3673">
        <f>IFERROR(VLOOKUP(A3673,[2]Sheet1!$A:$I,7,FALSE),0)</f>
        <v>1283470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IFERROR(VLOOKUP(A3674,[1]Monitoramento_Base!$A:$J,7,FALSE),0)</f>
        <v>0</v>
      </c>
      <c r="C3674">
        <f>IFERROR(VLOOKUP(A3674,[1]Monitoramento_Base!$A:$J,8,FALSE),0)</f>
        <v>0</v>
      </c>
      <c r="D3674">
        <f>IFERROR(VLOOKUP(A3674,[1]Monitoramento_Base!$A:$K,11,FALSE),0)</f>
        <v>0</v>
      </c>
      <c r="E3674">
        <f>IFERROR(VLOOKUP(A3674,[1]Monitoramento_Base!$A:$L,12,FALSE),0)</f>
        <v>0</v>
      </c>
      <c r="F3674">
        <f>IFERROR(VLOOKUP(A3674,[1]Monitoramento_Base!$A:$O,15,FALSE),0)</f>
        <v>0</v>
      </c>
      <c r="G3674">
        <f>IFERROR(VLOOKUP(A3674,[1]Monitoramento_Base!$A:$P,16,FALSE),0)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16</v>
      </c>
      <c r="K3674">
        <f>IFERROR(VLOOKUP(A3674,[2]Sheet1!$A:$I,7,FALSE),0)</f>
        <v>977513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IFERROR(VLOOKUP(A3675,[1]Monitoramento_Base!$A:$J,7,FALSE),0)</f>
        <v>0</v>
      </c>
      <c r="C3675">
        <f>IFERROR(VLOOKUP(A3675,[1]Monitoramento_Base!$A:$J,8,FALSE),0)</f>
        <v>0</v>
      </c>
      <c r="D3675">
        <f>IFERROR(VLOOKUP(A3675,[1]Monitoramento_Base!$A:$K,11,FALSE),0)</f>
        <v>0</v>
      </c>
      <c r="E3675">
        <f>IFERROR(VLOOKUP(A3675,[1]Monitoramento_Base!$A:$L,12,FALSE),0)</f>
        <v>0</v>
      </c>
      <c r="F3675">
        <f>IFERROR(VLOOKUP(A3675,[1]Monitoramento_Base!$A:$O,15,FALSE),0)</f>
        <v>0</v>
      </c>
      <c r="G3675">
        <f>IFERROR(VLOOKUP(A3675,[1]Monitoramento_Base!$A:$P,16,FALSE),0)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108766</v>
      </c>
      <c r="K3675">
        <f>IFERROR(VLOOKUP(A3675,[2]Sheet1!$A:$I,7,FALSE),0)</f>
        <v>2379883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IFERROR(VLOOKUP(A3676,[1]Monitoramento_Base!$A:$J,7,FALSE),0)</f>
        <v>0</v>
      </c>
      <c r="C3676">
        <f>IFERROR(VLOOKUP(A3676,[1]Monitoramento_Base!$A:$J,8,FALSE),0)</f>
        <v>0</v>
      </c>
      <c r="D3676">
        <f>IFERROR(VLOOKUP(A3676,[1]Monitoramento_Base!$A:$K,11,FALSE),0)</f>
        <v>0</v>
      </c>
      <c r="E3676">
        <f>IFERROR(VLOOKUP(A3676,[1]Monitoramento_Base!$A:$L,12,FALSE),0)</f>
        <v>0</v>
      </c>
      <c r="F3676">
        <f>IFERROR(VLOOKUP(A3676,[1]Monitoramento_Base!$A:$O,15,FALSE),0)</f>
        <v>0</v>
      </c>
      <c r="G3676">
        <f>IFERROR(VLOOKUP(A3676,[1]Monitoramento_Base!$A:$P,16,FALSE),0)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4213</v>
      </c>
      <c r="K3676">
        <f>IFERROR(VLOOKUP(A3676,[2]Sheet1!$A:$I,7,FALSE),0)</f>
        <v>722841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IFERROR(VLOOKUP(A3677,[1]Monitoramento_Base!$A:$J,7,FALSE),0)</f>
        <v>0</v>
      </c>
      <c r="C3677">
        <f>IFERROR(VLOOKUP(A3677,[1]Monitoramento_Base!$A:$J,8,FALSE),0)</f>
        <v>0</v>
      </c>
      <c r="D3677">
        <f>IFERROR(VLOOKUP(A3677,[1]Monitoramento_Base!$A:$K,11,FALSE),0)</f>
        <v>0</v>
      </c>
      <c r="E3677">
        <f>IFERROR(VLOOKUP(A3677,[1]Monitoramento_Base!$A:$L,12,FALSE),0)</f>
        <v>0</v>
      </c>
      <c r="F3677">
        <f>IFERROR(VLOOKUP(A3677,[1]Monitoramento_Base!$A:$O,15,FALSE),0)</f>
        <v>0</v>
      </c>
      <c r="G3677">
        <f>IFERROR(VLOOKUP(A3677,[1]Monitoramento_Base!$A:$P,16,FALSE),0)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515</v>
      </c>
      <c r="K3677">
        <f>IFERROR(VLOOKUP(A3677,[2]Sheet1!$A:$I,7,FALSE),0)</f>
        <v>2492900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IFERROR(VLOOKUP(A3678,[1]Monitoramento_Base!$A:$J,7,FALSE),0)</f>
        <v>0</v>
      </c>
      <c r="C3678">
        <f>IFERROR(VLOOKUP(A3678,[1]Monitoramento_Base!$A:$J,8,FALSE),0)</f>
        <v>0</v>
      </c>
      <c r="D3678">
        <f>IFERROR(VLOOKUP(A3678,[1]Monitoramento_Base!$A:$K,11,FALSE),0)</f>
        <v>0</v>
      </c>
      <c r="E3678">
        <f>IFERROR(VLOOKUP(A3678,[1]Monitoramento_Base!$A:$L,12,FALSE),0)</f>
        <v>0</v>
      </c>
      <c r="F3678">
        <f>IFERROR(VLOOKUP(A3678,[1]Monitoramento_Base!$A:$O,15,FALSE),0)</f>
        <v>0</v>
      </c>
      <c r="G3678">
        <f>IFERROR(VLOOKUP(A3678,[1]Monitoramento_Base!$A:$P,16,FALSE),0)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10487</v>
      </c>
      <c r="K3678">
        <f>IFERROR(VLOOKUP(A3678,[2]Sheet1!$A:$I,7,FALSE),0)</f>
        <v>396044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IFERROR(VLOOKUP(A3679,[1]Monitoramento_Base!$A:$J,7,FALSE),0)</f>
        <v>0</v>
      </c>
      <c r="C3679">
        <f>IFERROR(VLOOKUP(A3679,[1]Monitoramento_Base!$A:$J,8,FALSE),0)</f>
        <v>0</v>
      </c>
      <c r="D3679">
        <f>IFERROR(VLOOKUP(A3679,[1]Monitoramento_Base!$A:$K,11,FALSE),0)</f>
        <v>0</v>
      </c>
      <c r="E3679">
        <f>IFERROR(VLOOKUP(A3679,[1]Monitoramento_Base!$A:$L,12,FALSE),0)</f>
        <v>0</v>
      </c>
      <c r="F3679">
        <f>IFERROR(VLOOKUP(A3679,[1]Monitoramento_Base!$A:$O,15,FALSE),0)</f>
        <v>0</v>
      </c>
      <c r="G3679">
        <f>IFERROR(VLOOKUP(A3679,[1]Monitoramento_Base!$A:$P,16,FALSE),0)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35975</v>
      </c>
      <c r="K3679">
        <f>IFERROR(VLOOKUP(A3679,[2]Sheet1!$A:$I,7,FALSE),0)</f>
        <v>793633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IFERROR(VLOOKUP(A3680,[1]Monitoramento_Base!$A:$J,7,FALSE),0)</f>
        <v>0</v>
      </c>
      <c r="C3680">
        <f>IFERROR(VLOOKUP(A3680,[1]Monitoramento_Base!$A:$J,8,FALSE),0)</f>
        <v>0</v>
      </c>
      <c r="D3680">
        <f>IFERROR(VLOOKUP(A3680,[1]Monitoramento_Base!$A:$K,11,FALSE),0)</f>
        <v>0</v>
      </c>
      <c r="E3680">
        <f>IFERROR(VLOOKUP(A3680,[1]Monitoramento_Base!$A:$L,12,FALSE),0)</f>
        <v>0</v>
      </c>
      <c r="F3680">
        <f>IFERROR(VLOOKUP(A3680,[1]Monitoramento_Base!$A:$O,15,FALSE),0)</f>
        <v>0</v>
      </c>
      <c r="G3680">
        <f>IFERROR(VLOOKUP(A3680,[1]Monitoramento_Base!$A:$P,16,FALSE),0)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69277</v>
      </c>
      <c r="K3680">
        <f>IFERROR(VLOOKUP(A3680,[2]Sheet1!$A:$I,7,FALSE),0)</f>
        <v>622759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IFERROR(VLOOKUP(A3681,[1]Monitoramento_Base!$A:$J,7,FALSE),0)</f>
        <v>0</v>
      </c>
      <c r="C3681">
        <f>IFERROR(VLOOKUP(A3681,[1]Monitoramento_Base!$A:$J,8,FALSE),0)</f>
        <v>0</v>
      </c>
      <c r="D3681">
        <f>IFERROR(VLOOKUP(A3681,[1]Monitoramento_Base!$A:$K,11,FALSE),0)</f>
        <v>0</v>
      </c>
      <c r="E3681">
        <f>IFERROR(VLOOKUP(A3681,[1]Monitoramento_Base!$A:$L,12,FALSE),0)</f>
        <v>0</v>
      </c>
      <c r="F3681">
        <f>IFERROR(VLOOKUP(A3681,[1]Monitoramento_Base!$A:$O,15,FALSE),0)</f>
        <v>0</v>
      </c>
      <c r="G3681">
        <f>IFERROR(VLOOKUP(A3681,[1]Monitoramento_Base!$A:$P,16,FALSE),0)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20079</v>
      </c>
      <c r="K3681">
        <f>IFERROR(VLOOKUP(A3681,[2]Sheet1!$A:$I,7,FALSE),0)</f>
        <v>175229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IFERROR(VLOOKUP(A3682,[1]Monitoramento_Base!$A:$J,7,FALSE),0)</f>
        <v>0</v>
      </c>
      <c r="C3682">
        <f>IFERROR(VLOOKUP(A3682,[1]Monitoramento_Base!$A:$J,8,FALSE),0)</f>
        <v>0</v>
      </c>
      <c r="D3682">
        <f>IFERROR(VLOOKUP(A3682,[1]Monitoramento_Base!$A:$K,11,FALSE),0)</f>
        <v>0</v>
      </c>
      <c r="E3682">
        <f>IFERROR(VLOOKUP(A3682,[1]Monitoramento_Base!$A:$L,12,FALSE),0)</f>
        <v>0</v>
      </c>
      <c r="F3682">
        <f>IFERROR(VLOOKUP(A3682,[1]Monitoramento_Base!$A:$O,15,FALSE),0)</f>
        <v>0</v>
      </c>
      <c r="G3682">
        <f>IFERROR(VLOOKUP(A3682,[1]Monitoramento_Base!$A:$P,16,FALSE),0)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17738</v>
      </c>
      <c r="K3682">
        <f>IFERROR(VLOOKUP(A3682,[2]Sheet1!$A:$I,7,FALSE),0)</f>
        <v>227691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IFERROR(VLOOKUP(A3683,[1]Monitoramento_Base!$A:$J,7,FALSE),0)</f>
        <v>0</v>
      </c>
      <c r="C3683">
        <f>IFERROR(VLOOKUP(A3683,[1]Monitoramento_Base!$A:$J,8,FALSE),0)</f>
        <v>0</v>
      </c>
      <c r="D3683">
        <f>IFERROR(VLOOKUP(A3683,[1]Monitoramento_Base!$A:$K,11,FALSE),0)</f>
        <v>0</v>
      </c>
      <c r="E3683">
        <f>IFERROR(VLOOKUP(A3683,[1]Monitoramento_Base!$A:$L,12,FALSE),0)</f>
        <v>0</v>
      </c>
      <c r="F3683">
        <f>IFERROR(VLOOKUP(A3683,[1]Monitoramento_Base!$A:$O,15,FALSE),0)</f>
        <v>0</v>
      </c>
      <c r="G3683">
        <f>IFERROR(VLOOKUP(A3683,[1]Monitoramento_Base!$A:$P,16,FALSE),0)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141</v>
      </c>
      <c r="K3683">
        <f>IFERROR(VLOOKUP(A3683,[2]Sheet1!$A:$I,7,FALSE),0)</f>
        <v>2537296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IFERROR(VLOOKUP(A3684,[1]Monitoramento_Base!$A:$J,7,FALSE),0)</f>
        <v>0</v>
      </c>
      <c r="C3684">
        <f>IFERROR(VLOOKUP(A3684,[1]Monitoramento_Base!$A:$J,8,FALSE),0)</f>
        <v>0</v>
      </c>
      <c r="D3684">
        <f>IFERROR(VLOOKUP(A3684,[1]Monitoramento_Base!$A:$K,11,FALSE),0)</f>
        <v>0</v>
      </c>
      <c r="E3684">
        <f>IFERROR(VLOOKUP(A3684,[1]Monitoramento_Base!$A:$L,12,FALSE),0)</f>
        <v>0</v>
      </c>
      <c r="F3684">
        <f>IFERROR(VLOOKUP(A3684,[1]Monitoramento_Base!$A:$O,15,FALSE),0)</f>
        <v>0</v>
      </c>
      <c r="G3684">
        <f>IFERROR(VLOOKUP(A3684,[1]Monitoramento_Base!$A:$P,16,FALSE),0)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32305</v>
      </c>
      <c r="K3684">
        <f>IFERROR(VLOOKUP(A3684,[2]Sheet1!$A:$I,7,FALSE),0)</f>
        <v>996786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IFERROR(VLOOKUP(A3685,[1]Monitoramento_Base!$A:$J,7,FALSE),0)</f>
        <v>0</v>
      </c>
      <c r="C3685">
        <f>IFERROR(VLOOKUP(A3685,[1]Monitoramento_Base!$A:$J,8,FALSE),0)</f>
        <v>0</v>
      </c>
      <c r="D3685">
        <f>IFERROR(VLOOKUP(A3685,[1]Monitoramento_Base!$A:$K,11,FALSE),0)</f>
        <v>0</v>
      </c>
      <c r="E3685">
        <f>IFERROR(VLOOKUP(A3685,[1]Monitoramento_Base!$A:$L,12,FALSE),0)</f>
        <v>0</v>
      </c>
      <c r="F3685">
        <f>IFERROR(VLOOKUP(A3685,[1]Monitoramento_Base!$A:$O,15,FALSE),0)</f>
        <v>0</v>
      </c>
      <c r="G3685">
        <f>IFERROR(VLOOKUP(A3685,[1]Monitoramento_Base!$A:$P,16,FALSE),0)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IFERROR(VLOOKUP(A3686,[1]Monitoramento_Base!$A:$J,7,FALSE),0)</f>
        <v>0</v>
      </c>
      <c r="C3686">
        <f>IFERROR(VLOOKUP(A3686,[1]Monitoramento_Base!$A:$J,8,FALSE),0)</f>
        <v>0</v>
      </c>
      <c r="D3686">
        <f>IFERROR(VLOOKUP(A3686,[1]Monitoramento_Base!$A:$K,11,FALSE),0)</f>
        <v>0</v>
      </c>
      <c r="E3686">
        <f>IFERROR(VLOOKUP(A3686,[1]Monitoramento_Base!$A:$L,12,FALSE),0)</f>
        <v>0</v>
      </c>
      <c r="F3686">
        <f>IFERROR(VLOOKUP(A3686,[1]Monitoramento_Base!$A:$O,15,FALSE),0)</f>
        <v>0</v>
      </c>
      <c r="G3686">
        <f>IFERROR(VLOOKUP(A3686,[1]Monitoramento_Base!$A:$P,16,FALSE),0)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IFERROR(VLOOKUP(A3687,[1]Monitoramento_Base!$A:$J,7,FALSE),0)</f>
        <v>0</v>
      </c>
      <c r="C3687">
        <f>IFERROR(VLOOKUP(A3687,[1]Monitoramento_Base!$A:$J,8,FALSE),0)</f>
        <v>0</v>
      </c>
      <c r="D3687">
        <f>IFERROR(VLOOKUP(A3687,[1]Monitoramento_Base!$A:$K,11,FALSE),0)</f>
        <v>0</v>
      </c>
      <c r="E3687">
        <f>IFERROR(VLOOKUP(A3687,[1]Monitoramento_Base!$A:$L,12,FALSE),0)</f>
        <v>0</v>
      </c>
      <c r="F3687">
        <f>IFERROR(VLOOKUP(A3687,[1]Monitoramento_Base!$A:$O,15,FALSE),0)</f>
        <v>0</v>
      </c>
      <c r="G3687">
        <f>IFERROR(VLOOKUP(A3687,[1]Monitoramento_Base!$A:$P,16,FALSE),0)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IFERROR(VLOOKUP(A3688,[1]Monitoramento_Base!$A:$J,7,FALSE),0)</f>
        <v>30137</v>
      </c>
      <c r="C3688">
        <f>IFERROR(VLOOKUP(A3688,[1]Monitoramento_Base!$A:$J,8,FALSE),0)</f>
        <v>5309910</v>
      </c>
      <c r="D3688">
        <f>IFERROR(VLOOKUP(A3688,[1]Monitoramento_Base!$A:$K,11,FALSE),0)</f>
        <v>0</v>
      </c>
      <c r="E3688">
        <f>IFERROR(VLOOKUP(A3688,[1]Monitoramento_Base!$A:$L,12,FALSE),0)</f>
        <v>4702080</v>
      </c>
      <c r="F3688">
        <f>IFERROR(VLOOKUP(A3688,[1]Monitoramento_Base!$A:$O,15,FALSE),0)</f>
        <v>0</v>
      </c>
      <c r="G3688">
        <f>IFERROR(VLOOKUP(A3688,[1]Monitoramento_Base!$A:$P,16,FALSE),0)</f>
        <v>3134720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13059</v>
      </c>
      <c r="K3688">
        <f>IFERROR(VLOOKUP(A3688,[2]Sheet1!$A:$I,7,FALSE),0)</f>
        <v>85662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IFERROR(VLOOKUP(A3689,[1]Monitoramento_Base!$A:$J,7,FALSE),0)</f>
        <v>660</v>
      </c>
      <c r="C3689">
        <f>IFERROR(VLOOKUP(A3689,[1]Monitoramento_Base!$A:$J,8,FALSE),0)</f>
        <v>10243335</v>
      </c>
      <c r="D3689">
        <f>IFERROR(VLOOKUP(A3689,[1]Monitoramento_Base!$A:$K,11,FALSE),0)</f>
        <v>120</v>
      </c>
      <c r="E3689">
        <f>IFERROR(VLOOKUP(A3689,[1]Monitoramento_Base!$A:$L,12,FALSE),0)</f>
        <v>10087530</v>
      </c>
      <c r="F3689">
        <f>IFERROR(VLOOKUP(A3689,[1]Monitoramento_Base!$A:$O,15,FALSE),0)</f>
        <v>390</v>
      </c>
      <c r="G3689">
        <f>IFERROR(VLOOKUP(A3689,[1]Monitoramento_Base!$A:$P,16,FALSE),0)</f>
        <v>6727000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IFERROR(VLOOKUP(A3690,[1]Monitoramento_Base!$A:$J,7,FALSE),0)</f>
        <v>1952</v>
      </c>
      <c r="C3690">
        <f>IFERROR(VLOOKUP(A3690,[1]Monitoramento_Base!$A:$J,8,FALSE),0)</f>
        <v>6974199</v>
      </c>
      <c r="D3690">
        <f>IFERROR(VLOOKUP(A3690,[1]Monitoramento_Base!$A:$K,11,FALSE),0)</f>
        <v>1714</v>
      </c>
      <c r="E3690">
        <f>IFERROR(VLOOKUP(A3690,[1]Monitoramento_Base!$A:$L,12,FALSE),0)</f>
        <v>6716453</v>
      </c>
      <c r="F3690">
        <f>IFERROR(VLOOKUP(A3690,[1]Monitoramento_Base!$A:$O,15,FALSE),0)</f>
        <v>985</v>
      </c>
      <c r="G3690">
        <f>IFERROR(VLOOKUP(A3690,[1]Monitoramento_Base!$A:$P,16,FALSE),0)</f>
        <v>4472631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178080</v>
      </c>
      <c r="Q3690">
        <f>IFERROR(VLOOKUP(A3690,[3]Sheet1!$A:$G,5,FALSE),0)</f>
        <v>2244417</v>
      </c>
      <c r="R3690">
        <f>IFERROR(VLOOKUP(A3690,[3]Sheet1!$A:$G,6,FALSE),0)</f>
        <v>91700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IFERROR(VLOOKUP(A3691,[1]Monitoramento_Base!$A:$J,7,FALSE),0)</f>
        <v>0</v>
      </c>
      <c r="C3691">
        <f>IFERROR(VLOOKUP(A3691,[1]Monitoramento_Base!$A:$J,8,FALSE),0)</f>
        <v>2252439</v>
      </c>
      <c r="D3691">
        <f>IFERROR(VLOOKUP(A3691,[1]Monitoramento_Base!$A:$K,11,FALSE),0)</f>
        <v>36</v>
      </c>
      <c r="E3691">
        <f>IFERROR(VLOOKUP(A3691,[1]Monitoramento_Base!$A:$L,12,FALSE),0)</f>
        <v>1248328</v>
      </c>
      <c r="F3691">
        <f>IFERROR(VLOOKUP(A3691,[1]Monitoramento_Base!$A:$O,15,FALSE),0)</f>
        <v>180</v>
      </c>
      <c r="G3691">
        <f>IFERROR(VLOOKUP(A3691,[1]Monitoramento_Base!$A:$P,16,FALSE),0)</f>
        <v>987563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IFERROR(VLOOKUP(A3692,[1]Monitoramento_Base!$A:$J,7,FALSE),0)</f>
        <v>0</v>
      </c>
      <c r="C3692">
        <f>IFERROR(VLOOKUP(A3692,[1]Monitoramento_Base!$A:$J,8,FALSE),0)</f>
        <v>49352</v>
      </c>
      <c r="D3692">
        <f>IFERROR(VLOOKUP(A3692,[1]Monitoramento_Base!$A:$K,11,FALSE),0)</f>
        <v>0</v>
      </c>
      <c r="E3692">
        <f>IFERROR(VLOOKUP(A3692,[1]Monitoramento_Base!$A:$L,12,FALSE),0)</f>
        <v>47802</v>
      </c>
      <c r="F3692">
        <f>IFERROR(VLOOKUP(A3692,[1]Monitoramento_Base!$A:$O,15,FALSE),0)</f>
        <v>0</v>
      </c>
      <c r="G3692">
        <f>IFERROR(VLOOKUP(A3692,[1]Monitoramento_Base!$A:$P,16,FALSE),0)</f>
        <v>31880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IFERROR(VLOOKUP(A3693,[1]Monitoramento_Base!$A:$J,7,FALSE),0)</f>
        <v>0</v>
      </c>
      <c r="C3693">
        <f>IFERROR(VLOOKUP(A3693,[1]Monitoramento_Base!$A:$J,8,FALSE),0)</f>
        <v>5883273</v>
      </c>
      <c r="D3693">
        <f>IFERROR(VLOOKUP(A3693,[1]Monitoramento_Base!$A:$K,11,FALSE),0)</f>
        <v>0</v>
      </c>
      <c r="E3693">
        <f>IFERROR(VLOOKUP(A3693,[1]Monitoramento_Base!$A:$L,12,FALSE),0)</f>
        <v>5693490</v>
      </c>
      <c r="F3693">
        <f>IFERROR(VLOOKUP(A3693,[1]Monitoramento_Base!$A:$O,15,FALSE),0)</f>
        <v>0</v>
      </c>
      <c r="G3693">
        <f>IFERROR(VLOOKUP(A3693,[1]Monitoramento_Base!$A:$P,16,FALSE),0)</f>
        <v>3795660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48053</v>
      </c>
      <c r="K3693">
        <f>IFERROR(VLOOKUP(A3693,[2]Sheet1!$A:$I,7,FALSE),0)</f>
        <v>1579385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IFERROR(VLOOKUP(A3694,[1]Monitoramento_Base!$A:$J,7,FALSE),0)</f>
        <v>0</v>
      </c>
      <c r="C3694">
        <f>IFERROR(VLOOKUP(A3694,[1]Monitoramento_Base!$A:$J,8,FALSE),0)</f>
        <v>2561034</v>
      </c>
      <c r="D3694">
        <f>IFERROR(VLOOKUP(A3694,[1]Monitoramento_Base!$A:$K,11,FALSE),0)</f>
        <v>0</v>
      </c>
      <c r="E3694">
        <f>IFERROR(VLOOKUP(A3694,[1]Monitoramento_Base!$A:$L,12,FALSE),0)</f>
        <v>2478420</v>
      </c>
      <c r="F3694">
        <f>IFERROR(VLOOKUP(A3694,[1]Monitoramento_Base!$A:$O,15,FALSE),0)</f>
        <v>0</v>
      </c>
      <c r="G3694">
        <f>IFERROR(VLOOKUP(A3694,[1]Monitoramento_Base!$A:$P,16,FALSE),0)</f>
        <v>1652280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IFERROR(VLOOKUP(A3695,[1]Monitoramento_Base!$A:$J,7,FALSE),0)</f>
        <v>188453</v>
      </c>
      <c r="C3695">
        <f>IFERROR(VLOOKUP(A3695,[1]Monitoramento_Base!$A:$J,8,FALSE),0)</f>
        <v>57364989</v>
      </c>
      <c r="D3695">
        <f>IFERROR(VLOOKUP(A3695,[1]Monitoramento_Base!$A:$K,11,FALSE),0)</f>
        <v>165243</v>
      </c>
      <c r="E3695">
        <f>IFERROR(VLOOKUP(A3695,[1]Monitoramento_Base!$A:$L,12,FALSE),0)</f>
        <v>60967715</v>
      </c>
      <c r="F3695">
        <f>IFERROR(VLOOKUP(A3695,[1]Monitoramento_Base!$A:$O,15,FALSE),0)</f>
        <v>126323</v>
      </c>
      <c r="G3695">
        <f>IFERROR(VLOOKUP(A3695,[1]Monitoramento_Base!$A:$P,16,FALSE),0)</f>
        <v>41210763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IFERROR(VLOOKUP(A3696,[1]Monitoramento_Base!$A:$J,7,FALSE),0)</f>
        <v>1699</v>
      </c>
      <c r="C3696">
        <f>IFERROR(VLOOKUP(A3696,[1]Monitoramento_Base!$A:$J,8,FALSE),0)</f>
        <v>531926654</v>
      </c>
      <c r="D3696">
        <f>IFERROR(VLOOKUP(A3696,[1]Monitoramento_Base!$A:$K,11,FALSE),0)</f>
        <v>1245</v>
      </c>
      <c r="E3696">
        <f>IFERROR(VLOOKUP(A3696,[1]Monitoramento_Base!$A:$L,12,FALSE),0)</f>
        <v>515123741</v>
      </c>
      <c r="F3696">
        <f>IFERROR(VLOOKUP(A3696,[1]Monitoramento_Base!$A:$O,15,FALSE),0)</f>
        <v>1385</v>
      </c>
      <c r="G3696">
        <f>IFERROR(VLOOKUP(A3696,[1]Monitoramento_Base!$A:$P,16,FALSE),0)</f>
        <v>343487538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IFERROR(VLOOKUP(A3697,[1]Monitoramento_Base!$A:$J,7,FALSE),0)</f>
        <v>0</v>
      </c>
      <c r="C3697">
        <f>IFERROR(VLOOKUP(A3697,[1]Monitoramento_Base!$A:$J,8,FALSE),0)</f>
        <v>32680510</v>
      </c>
      <c r="D3697">
        <f>IFERROR(VLOOKUP(A3697,[1]Monitoramento_Base!$A:$K,11,FALSE),0)</f>
        <v>0</v>
      </c>
      <c r="E3697">
        <f>IFERROR(VLOOKUP(A3697,[1]Monitoramento_Base!$A:$L,12,FALSE),0)</f>
        <v>31626300</v>
      </c>
      <c r="F3697">
        <f>IFERROR(VLOOKUP(A3697,[1]Monitoramento_Base!$A:$O,15,FALSE),0)</f>
        <v>0</v>
      </c>
      <c r="G3697">
        <f>IFERROR(VLOOKUP(A3697,[1]Monitoramento_Base!$A:$P,16,FALSE),0)</f>
        <v>21084200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IFERROR(VLOOKUP(A3698,[1]Monitoramento_Base!$A:$J,7,FALSE),0)</f>
        <v>52610</v>
      </c>
      <c r="C3698">
        <f>IFERROR(VLOOKUP(A3698,[1]Monitoramento_Base!$A:$J,8,FALSE),0)</f>
        <v>181557347</v>
      </c>
      <c r="D3698">
        <f>IFERROR(VLOOKUP(A3698,[1]Monitoramento_Base!$A:$K,11,FALSE),0)</f>
        <v>67244</v>
      </c>
      <c r="E3698">
        <f>IFERROR(VLOOKUP(A3698,[1]Monitoramento_Base!$A:$L,12,FALSE),0)</f>
        <v>179876600</v>
      </c>
      <c r="F3698">
        <f>IFERROR(VLOOKUP(A3698,[1]Monitoramento_Base!$A:$O,15,FALSE),0)</f>
        <v>40630</v>
      </c>
      <c r="G3698">
        <f>IFERROR(VLOOKUP(A3698,[1]Monitoramento_Base!$A:$P,16,FALSE),0)</f>
        <v>121077828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IFERROR(VLOOKUP(A3699,[1]Monitoramento_Base!$A:$J,7,FALSE),0)</f>
        <v>0</v>
      </c>
      <c r="C3699">
        <f>IFERROR(VLOOKUP(A3699,[1]Monitoramento_Base!$A:$J,8,FALSE),0)</f>
        <v>0</v>
      </c>
      <c r="D3699">
        <f>IFERROR(VLOOKUP(A3699,[1]Monitoramento_Base!$A:$K,11,FALSE),0)</f>
        <v>0</v>
      </c>
      <c r="E3699">
        <f>IFERROR(VLOOKUP(A3699,[1]Monitoramento_Base!$A:$L,12,FALSE),0)</f>
        <v>0</v>
      </c>
      <c r="F3699">
        <f>IFERROR(VLOOKUP(A3699,[1]Monitoramento_Base!$A:$O,15,FALSE),0)</f>
        <v>0</v>
      </c>
      <c r="G3699">
        <f>IFERROR(VLOOKUP(A3699,[1]Monitoramento_Base!$A:$P,16,FALSE),0)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IFERROR(VLOOKUP(A3700,[1]Monitoramento_Base!$A:$J,7,FALSE),0)</f>
        <v>0</v>
      </c>
      <c r="C3700">
        <f>IFERROR(VLOOKUP(A3700,[1]Monitoramento_Base!$A:$J,8,FALSE),0)</f>
        <v>2008211</v>
      </c>
      <c r="D3700">
        <f>IFERROR(VLOOKUP(A3700,[1]Monitoramento_Base!$A:$K,11,FALSE),0)</f>
        <v>0</v>
      </c>
      <c r="E3700">
        <f>IFERROR(VLOOKUP(A3700,[1]Monitoramento_Base!$A:$L,12,FALSE),0)</f>
        <v>1943430</v>
      </c>
      <c r="F3700">
        <f>IFERROR(VLOOKUP(A3700,[1]Monitoramento_Base!$A:$O,15,FALSE),0)</f>
        <v>0</v>
      </c>
      <c r="G3700">
        <f>IFERROR(VLOOKUP(A3700,[1]Monitoramento_Base!$A:$P,16,FALSE),0)</f>
        <v>1295620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IFERROR(VLOOKUP(A3701,[1]Monitoramento_Base!$A:$J,7,FALSE),0)</f>
        <v>9229</v>
      </c>
      <c r="C3701">
        <f>IFERROR(VLOOKUP(A3701,[1]Monitoramento_Base!$A:$J,8,FALSE),0)</f>
        <v>28823149</v>
      </c>
      <c r="D3701">
        <f>IFERROR(VLOOKUP(A3701,[1]Monitoramento_Base!$A:$K,11,FALSE),0)</f>
        <v>6518</v>
      </c>
      <c r="E3701">
        <f>IFERROR(VLOOKUP(A3701,[1]Monitoramento_Base!$A:$L,12,FALSE),0)</f>
        <v>28246195</v>
      </c>
      <c r="F3701">
        <f>IFERROR(VLOOKUP(A3701,[1]Monitoramento_Base!$A:$O,15,FALSE),0)</f>
        <v>4130</v>
      </c>
      <c r="G3701">
        <f>IFERROR(VLOOKUP(A3701,[1]Monitoramento_Base!$A:$P,16,FALSE),0)</f>
        <v>19944555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IFERROR(VLOOKUP(A3702,[1]Monitoramento_Base!$A:$J,7,FALSE),0)</f>
        <v>0</v>
      </c>
      <c r="C3702">
        <f>IFERROR(VLOOKUP(A3702,[1]Monitoramento_Base!$A:$J,8,FALSE),0)</f>
        <v>23959401</v>
      </c>
      <c r="D3702">
        <f>IFERROR(VLOOKUP(A3702,[1]Monitoramento_Base!$A:$K,11,FALSE),0)</f>
        <v>0</v>
      </c>
      <c r="E3702">
        <f>IFERROR(VLOOKUP(A3702,[1]Monitoramento_Base!$A:$L,12,FALSE),0)</f>
        <v>12531476</v>
      </c>
      <c r="F3702">
        <f>IFERROR(VLOOKUP(A3702,[1]Monitoramento_Base!$A:$O,15,FALSE),0)</f>
        <v>0</v>
      </c>
      <c r="G3702">
        <f>IFERROR(VLOOKUP(A3702,[1]Monitoramento_Base!$A:$P,16,FALSE),0)</f>
        <v>8244474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IFERROR(VLOOKUP(A3703,[1]Monitoramento_Base!$A:$J,7,FALSE),0)</f>
        <v>0</v>
      </c>
      <c r="C3703">
        <f>IFERROR(VLOOKUP(A3703,[1]Monitoramento_Base!$A:$J,8,FALSE),0)</f>
        <v>0</v>
      </c>
      <c r="D3703">
        <f>IFERROR(VLOOKUP(A3703,[1]Monitoramento_Base!$A:$K,11,FALSE),0)</f>
        <v>0</v>
      </c>
      <c r="E3703">
        <f>IFERROR(VLOOKUP(A3703,[1]Monitoramento_Base!$A:$L,12,FALSE),0)</f>
        <v>0</v>
      </c>
      <c r="F3703">
        <f>IFERROR(VLOOKUP(A3703,[1]Monitoramento_Base!$A:$O,15,FALSE),0)</f>
        <v>0</v>
      </c>
      <c r="G3703">
        <f>IFERROR(VLOOKUP(A3703,[1]Monitoramento_Base!$A:$P,16,FALSE),0)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IFERROR(VLOOKUP(A3704,[1]Monitoramento_Base!$A:$J,7,FALSE),0)</f>
        <v>0</v>
      </c>
      <c r="C3704">
        <f>IFERROR(VLOOKUP(A3704,[1]Monitoramento_Base!$A:$J,8,FALSE),0)</f>
        <v>0</v>
      </c>
      <c r="D3704">
        <f>IFERROR(VLOOKUP(A3704,[1]Monitoramento_Base!$A:$K,11,FALSE),0)</f>
        <v>0</v>
      </c>
      <c r="E3704">
        <f>IFERROR(VLOOKUP(A3704,[1]Monitoramento_Base!$A:$L,12,FALSE),0)</f>
        <v>0</v>
      </c>
      <c r="F3704">
        <f>IFERROR(VLOOKUP(A3704,[1]Monitoramento_Base!$A:$O,15,FALSE),0)</f>
        <v>0</v>
      </c>
      <c r="G3704">
        <f>IFERROR(VLOOKUP(A3704,[1]Monitoramento_Base!$A:$P,16,FALSE),0)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IFERROR(VLOOKUP(A3705,[1]Monitoramento_Base!$A:$J,7,FALSE),0)</f>
        <v>174144</v>
      </c>
      <c r="C3705">
        <f>IFERROR(VLOOKUP(A3705,[1]Monitoramento_Base!$A:$J,8,FALSE),0)</f>
        <v>39517808</v>
      </c>
      <c r="D3705">
        <f>IFERROR(VLOOKUP(A3705,[1]Monitoramento_Base!$A:$K,11,FALSE),0)</f>
        <v>155138</v>
      </c>
      <c r="E3705">
        <f>IFERROR(VLOOKUP(A3705,[1]Monitoramento_Base!$A:$L,12,FALSE),0)</f>
        <v>43566955</v>
      </c>
      <c r="F3705">
        <f>IFERROR(VLOOKUP(A3705,[1]Monitoramento_Base!$A:$O,15,FALSE),0)</f>
        <v>153962</v>
      </c>
      <c r="G3705">
        <f>IFERROR(VLOOKUP(A3705,[1]Monitoramento_Base!$A:$P,16,FALSE),0)</f>
        <v>17212949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IFERROR(VLOOKUP(A3706,[1]Monitoramento_Base!$A:$J,7,FALSE),0)</f>
        <v>0</v>
      </c>
      <c r="C3706">
        <f>IFERROR(VLOOKUP(A3706,[1]Monitoramento_Base!$A:$J,8,FALSE),0)</f>
        <v>0</v>
      </c>
      <c r="D3706">
        <f>IFERROR(VLOOKUP(A3706,[1]Monitoramento_Base!$A:$K,11,FALSE),0)</f>
        <v>0</v>
      </c>
      <c r="E3706">
        <f>IFERROR(VLOOKUP(A3706,[1]Monitoramento_Base!$A:$L,12,FALSE),0)</f>
        <v>0</v>
      </c>
      <c r="F3706">
        <f>IFERROR(VLOOKUP(A3706,[1]Monitoramento_Base!$A:$O,15,FALSE),0)</f>
        <v>0</v>
      </c>
      <c r="G3706">
        <f>IFERROR(VLOOKUP(A3706,[1]Monitoramento_Base!$A:$P,16,FALSE),0)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IFERROR(VLOOKUP(A3707,[1]Monitoramento_Base!$A:$J,7,FALSE),0)</f>
        <v>0</v>
      </c>
      <c r="C3707">
        <f>IFERROR(VLOOKUP(A3707,[1]Monitoramento_Base!$A:$J,8,FALSE),0)</f>
        <v>0</v>
      </c>
      <c r="D3707">
        <f>IFERROR(VLOOKUP(A3707,[1]Monitoramento_Base!$A:$K,11,FALSE),0)</f>
        <v>0</v>
      </c>
      <c r="E3707">
        <f>IFERROR(VLOOKUP(A3707,[1]Monitoramento_Base!$A:$L,12,FALSE),0)</f>
        <v>0</v>
      </c>
      <c r="F3707">
        <f>IFERROR(VLOOKUP(A3707,[1]Monitoramento_Base!$A:$O,15,FALSE),0)</f>
        <v>0</v>
      </c>
      <c r="G3707">
        <f>IFERROR(VLOOKUP(A3707,[1]Monitoramento_Base!$A:$P,16,FALSE),0)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IFERROR(VLOOKUP(A3708,[1]Monitoramento_Base!$A:$J,7,FALSE),0)</f>
        <v>0</v>
      </c>
      <c r="C3708">
        <f>IFERROR(VLOOKUP(A3708,[1]Monitoramento_Base!$A:$J,8,FALSE),0)</f>
        <v>0</v>
      </c>
      <c r="D3708">
        <f>IFERROR(VLOOKUP(A3708,[1]Monitoramento_Base!$A:$K,11,FALSE),0)</f>
        <v>0</v>
      </c>
      <c r="E3708">
        <f>IFERROR(VLOOKUP(A3708,[1]Monitoramento_Base!$A:$L,12,FALSE),0)</f>
        <v>0</v>
      </c>
      <c r="F3708">
        <f>IFERROR(VLOOKUP(A3708,[1]Monitoramento_Base!$A:$O,15,FALSE),0)</f>
        <v>0</v>
      </c>
      <c r="G3708">
        <f>IFERROR(VLOOKUP(A3708,[1]Monitoramento_Base!$A:$P,16,FALSE),0)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IFERROR(VLOOKUP(A3709,[1]Monitoramento_Base!$A:$J,7,FALSE),0)</f>
        <v>404</v>
      </c>
      <c r="C3709">
        <f>IFERROR(VLOOKUP(A3709,[1]Monitoramento_Base!$A:$J,8,FALSE),0)</f>
        <v>143158</v>
      </c>
      <c r="D3709">
        <f>IFERROR(VLOOKUP(A3709,[1]Monitoramento_Base!$A:$K,11,FALSE),0)</f>
        <v>240</v>
      </c>
      <c r="E3709">
        <f>IFERROR(VLOOKUP(A3709,[1]Monitoramento_Base!$A:$L,12,FALSE),0)</f>
        <v>82452</v>
      </c>
      <c r="F3709">
        <f>IFERROR(VLOOKUP(A3709,[1]Monitoramento_Base!$A:$O,15,FALSE),0)</f>
        <v>0</v>
      </c>
      <c r="G3709">
        <f>IFERROR(VLOOKUP(A3709,[1]Monitoramento_Base!$A:$P,16,FALSE),0)</f>
        <v>21390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IFERROR(VLOOKUP(A3710,[1]Monitoramento_Base!$A:$J,7,FALSE),0)</f>
        <v>9248</v>
      </c>
      <c r="C3710">
        <f>IFERROR(VLOOKUP(A3710,[1]Monitoramento_Base!$A:$J,8,FALSE),0)</f>
        <v>2233589</v>
      </c>
      <c r="D3710">
        <f>IFERROR(VLOOKUP(A3710,[1]Monitoramento_Base!$A:$K,11,FALSE),0)</f>
        <v>11512</v>
      </c>
      <c r="E3710">
        <f>IFERROR(VLOOKUP(A3710,[1]Monitoramento_Base!$A:$L,12,FALSE),0)</f>
        <v>2832245</v>
      </c>
      <c r="F3710">
        <f>IFERROR(VLOOKUP(A3710,[1]Monitoramento_Base!$A:$O,15,FALSE),0)</f>
        <v>7539</v>
      </c>
      <c r="G3710">
        <f>IFERROR(VLOOKUP(A3710,[1]Monitoramento_Base!$A:$P,16,FALSE),0)</f>
        <v>1972305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IFERROR(VLOOKUP(A3711,[1]Monitoramento_Base!$A:$J,7,FALSE),0)</f>
        <v>0</v>
      </c>
      <c r="C3711">
        <f>IFERROR(VLOOKUP(A3711,[1]Monitoramento_Base!$A:$J,8,FALSE),0)</f>
        <v>1752647</v>
      </c>
      <c r="D3711">
        <f>IFERROR(VLOOKUP(A3711,[1]Monitoramento_Base!$A:$K,11,FALSE),0)</f>
        <v>0</v>
      </c>
      <c r="E3711">
        <f>IFERROR(VLOOKUP(A3711,[1]Monitoramento_Base!$A:$L,12,FALSE),0)</f>
        <v>1696110</v>
      </c>
      <c r="F3711">
        <f>IFERROR(VLOOKUP(A3711,[1]Monitoramento_Base!$A:$O,15,FALSE),0)</f>
        <v>0</v>
      </c>
      <c r="G3711">
        <f>IFERROR(VLOOKUP(A3711,[1]Monitoramento_Base!$A:$P,16,FALSE),0)</f>
        <v>1130740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IFERROR(VLOOKUP(A3712,[1]Monitoramento_Base!$A:$J,7,FALSE),0)</f>
        <v>0</v>
      </c>
      <c r="C3712">
        <f>IFERROR(VLOOKUP(A3712,[1]Monitoramento_Base!$A:$J,8,FALSE),0)</f>
        <v>2695760</v>
      </c>
      <c r="D3712">
        <f>IFERROR(VLOOKUP(A3712,[1]Monitoramento_Base!$A:$K,11,FALSE),0)</f>
        <v>0</v>
      </c>
      <c r="E3712">
        <f>IFERROR(VLOOKUP(A3712,[1]Monitoramento_Base!$A:$L,12,FALSE),0)</f>
        <v>2608800</v>
      </c>
      <c r="F3712">
        <f>IFERROR(VLOOKUP(A3712,[1]Monitoramento_Base!$A:$O,15,FALSE),0)</f>
        <v>0</v>
      </c>
      <c r="G3712">
        <f>IFERROR(VLOOKUP(A3712,[1]Monitoramento_Base!$A:$P,16,FALSE),0)</f>
        <v>1739200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IFERROR(VLOOKUP(A3713,[1]Monitoramento_Base!$A:$J,7,FALSE),0)</f>
        <v>0</v>
      </c>
      <c r="C3713">
        <f>IFERROR(VLOOKUP(A3713,[1]Monitoramento_Base!$A:$J,8,FALSE),0)</f>
        <v>0</v>
      </c>
      <c r="D3713">
        <f>IFERROR(VLOOKUP(A3713,[1]Monitoramento_Base!$A:$K,11,FALSE),0)</f>
        <v>0</v>
      </c>
      <c r="E3713">
        <f>IFERROR(VLOOKUP(A3713,[1]Monitoramento_Base!$A:$L,12,FALSE),0)</f>
        <v>0</v>
      </c>
      <c r="F3713">
        <f>IFERROR(VLOOKUP(A3713,[1]Monitoramento_Base!$A:$O,15,FALSE),0)</f>
        <v>0</v>
      </c>
      <c r="G3713">
        <f>IFERROR(VLOOKUP(A3713,[1]Monitoramento_Base!$A:$P,16,FALSE),0)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IFERROR(VLOOKUP(A3714,[1]Monitoramento_Base!$A:$J,7,FALSE),0)</f>
        <v>75032</v>
      </c>
      <c r="C3714">
        <f>IFERROR(VLOOKUP(A3714,[1]Monitoramento_Base!$A:$J,8,FALSE),0)</f>
        <v>5580707</v>
      </c>
      <c r="D3714">
        <f>IFERROR(VLOOKUP(A3714,[1]Monitoramento_Base!$A:$K,11,FALSE),0)</f>
        <v>44143</v>
      </c>
      <c r="E3714">
        <f>IFERROR(VLOOKUP(A3714,[1]Monitoramento_Base!$A:$L,12,FALSE),0)</f>
        <v>6494709</v>
      </c>
      <c r="F3714">
        <f>IFERROR(VLOOKUP(A3714,[1]Monitoramento_Base!$A:$O,15,FALSE),0)</f>
        <v>32363</v>
      </c>
      <c r="G3714">
        <f>IFERROR(VLOOKUP(A3714,[1]Monitoramento_Base!$A:$P,16,FALSE),0)</f>
        <v>12201326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IFERROR(VLOOKUP(A3715,[1]Monitoramento_Base!$A:$J,7,FALSE),0)</f>
        <v>16442</v>
      </c>
      <c r="C3715">
        <f>IFERROR(VLOOKUP(A3715,[1]Monitoramento_Base!$A:$J,8,FALSE),0)</f>
        <v>14374258</v>
      </c>
      <c r="D3715">
        <f>IFERROR(VLOOKUP(A3715,[1]Monitoramento_Base!$A:$K,11,FALSE),0)</f>
        <v>18440</v>
      </c>
      <c r="E3715">
        <f>IFERROR(VLOOKUP(A3715,[1]Monitoramento_Base!$A:$L,12,FALSE),0)</f>
        <v>14583983</v>
      </c>
      <c r="F3715">
        <f>IFERROR(VLOOKUP(A3715,[1]Monitoramento_Base!$A:$O,15,FALSE),0)</f>
        <v>59581</v>
      </c>
      <c r="G3715">
        <f>IFERROR(VLOOKUP(A3715,[1]Monitoramento_Base!$A:$P,16,FALSE),0)</f>
        <v>23225401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IFERROR(VLOOKUP(A3716,[1]Monitoramento_Base!$A:$J,7,FALSE),0)</f>
        <v>195366</v>
      </c>
      <c r="C3716">
        <f>IFERROR(VLOOKUP(A3716,[1]Monitoramento_Base!$A:$J,8,FALSE),0)</f>
        <v>63130554</v>
      </c>
      <c r="D3716">
        <f>IFERROR(VLOOKUP(A3716,[1]Monitoramento_Base!$A:$K,11,FALSE),0)</f>
        <v>150665</v>
      </c>
      <c r="E3716">
        <f>IFERROR(VLOOKUP(A3716,[1]Monitoramento_Base!$A:$L,12,FALSE),0)</f>
        <v>55241319</v>
      </c>
      <c r="F3716">
        <f>IFERROR(VLOOKUP(A3716,[1]Monitoramento_Base!$A:$O,15,FALSE),0)</f>
        <v>121714</v>
      </c>
      <c r="G3716">
        <f>IFERROR(VLOOKUP(A3716,[1]Monitoramento_Base!$A:$P,16,FALSE),0)</f>
        <v>33636248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IFERROR(VLOOKUP(A3717,[1]Monitoramento_Base!$A:$J,7,FALSE),0)</f>
        <v>36766</v>
      </c>
      <c r="C3717">
        <f>IFERROR(VLOOKUP(A3717,[1]Monitoramento_Base!$A:$J,8,FALSE),0)</f>
        <v>7560031</v>
      </c>
      <c r="D3717">
        <f>IFERROR(VLOOKUP(A3717,[1]Monitoramento_Base!$A:$K,11,FALSE),0)</f>
        <v>32405</v>
      </c>
      <c r="E3717">
        <f>IFERROR(VLOOKUP(A3717,[1]Monitoramento_Base!$A:$L,12,FALSE),0)</f>
        <v>6987491</v>
      </c>
      <c r="F3717">
        <f>IFERROR(VLOOKUP(A3717,[1]Monitoramento_Base!$A:$O,15,FALSE),0)</f>
        <v>21587</v>
      </c>
      <c r="G3717">
        <f>IFERROR(VLOOKUP(A3717,[1]Monitoramento_Base!$A:$P,16,FALSE),0)</f>
        <v>4666133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IFERROR(VLOOKUP(A3718,[1]Monitoramento_Base!$A:$J,7,FALSE),0)</f>
        <v>0</v>
      </c>
      <c r="C3718">
        <f>IFERROR(VLOOKUP(A3718,[1]Monitoramento_Base!$A:$J,8,FALSE),0)</f>
        <v>419151</v>
      </c>
      <c r="D3718">
        <f>IFERROR(VLOOKUP(A3718,[1]Monitoramento_Base!$A:$K,11,FALSE),0)</f>
        <v>0</v>
      </c>
      <c r="E3718">
        <f>IFERROR(VLOOKUP(A3718,[1]Monitoramento_Base!$A:$L,12,FALSE),0)</f>
        <v>405630</v>
      </c>
      <c r="F3718">
        <f>IFERROR(VLOOKUP(A3718,[1]Monitoramento_Base!$A:$O,15,FALSE),0)</f>
        <v>0</v>
      </c>
      <c r="G3718">
        <f>IFERROR(VLOOKUP(A3718,[1]Monitoramento_Base!$A:$P,16,FALSE),0)</f>
        <v>270420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IFERROR(VLOOKUP(A3719,[1]Monitoramento_Base!$A:$J,7,FALSE),0)</f>
        <v>188340</v>
      </c>
      <c r="C3719">
        <f>IFERROR(VLOOKUP(A3719,[1]Monitoramento_Base!$A:$J,8,FALSE),0)</f>
        <v>24623944</v>
      </c>
      <c r="D3719">
        <f>IFERROR(VLOOKUP(A3719,[1]Monitoramento_Base!$A:$K,11,FALSE),0)</f>
        <v>174985</v>
      </c>
      <c r="E3719">
        <f>IFERROR(VLOOKUP(A3719,[1]Monitoramento_Base!$A:$L,12,FALSE),0)</f>
        <v>32845763</v>
      </c>
      <c r="F3719">
        <f>IFERROR(VLOOKUP(A3719,[1]Monitoramento_Base!$A:$O,15,FALSE),0)</f>
        <v>137262</v>
      </c>
      <c r="G3719">
        <f>IFERROR(VLOOKUP(A3719,[1]Monitoramento_Base!$A:$P,16,FALSE),0)</f>
        <v>19611552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IFERROR(VLOOKUP(A3720,[1]Monitoramento_Base!$A:$J,7,FALSE),0)</f>
        <v>316</v>
      </c>
      <c r="C3720">
        <f>IFERROR(VLOOKUP(A3720,[1]Monitoramento_Base!$A:$J,8,FALSE),0)</f>
        <v>1055117</v>
      </c>
      <c r="D3720">
        <f>IFERROR(VLOOKUP(A3720,[1]Monitoramento_Base!$A:$K,11,FALSE),0)</f>
        <v>1154</v>
      </c>
      <c r="E3720">
        <f>IFERROR(VLOOKUP(A3720,[1]Monitoramento_Base!$A:$L,12,FALSE),0)</f>
        <v>996353</v>
      </c>
      <c r="F3720">
        <f>IFERROR(VLOOKUP(A3720,[1]Monitoramento_Base!$A:$O,15,FALSE),0)</f>
        <v>0</v>
      </c>
      <c r="G3720">
        <f>IFERROR(VLOOKUP(A3720,[1]Monitoramento_Base!$A:$P,16,FALSE),0)</f>
        <v>643220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IFERROR(VLOOKUP(A3721,[1]Monitoramento_Base!$A:$J,7,FALSE),0)</f>
        <v>75099</v>
      </c>
      <c r="C3721">
        <f>IFERROR(VLOOKUP(A3721,[1]Monitoramento_Base!$A:$J,8,FALSE),0)</f>
        <v>10975517</v>
      </c>
      <c r="D3721">
        <f>IFERROR(VLOOKUP(A3721,[1]Monitoramento_Base!$A:$K,11,FALSE),0)</f>
        <v>82654</v>
      </c>
      <c r="E3721">
        <f>IFERROR(VLOOKUP(A3721,[1]Monitoramento_Base!$A:$L,12,FALSE),0)</f>
        <v>8624007</v>
      </c>
      <c r="F3721">
        <f>IFERROR(VLOOKUP(A3721,[1]Monitoramento_Base!$A:$O,15,FALSE),0)</f>
        <v>44108</v>
      </c>
      <c r="G3721">
        <f>IFERROR(VLOOKUP(A3721,[1]Monitoramento_Base!$A:$P,16,FALSE),0)</f>
        <v>6857566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IFERROR(VLOOKUP(A3722,[1]Monitoramento_Base!$A:$J,7,FALSE),0)</f>
        <v>70142</v>
      </c>
      <c r="C3722">
        <f>IFERROR(VLOOKUP(A3722,[1]Monitoramento_Base!$A:$J,8,FALSE),0)</f>
        <v>6899131</v>
      </c>
      <c r="D3722">
        <f>IFERROR(VLOOKUP(A3722,[1]Monitoramento_Base!$A:$K,11,FALSE),0)</f>
        <v>71963</v>
      </c>
      <c r="E3722">
        <f>IFERROR(VLOOKUP(A3722,[1]Monitoramento_Base!$A:$L,12,FALSE),0)</f>
        <v>7433597</v>
      </c>
      <c r="F3722">
        <f>IFERROR(VLOOKUP(A3722,[1]Monitoramento_Base!$A:$O,15,FALSE),0)</f>
        <v>35422</v>
      </c>
      <c r="G3722">
        <f>IFERROR(VLOOKUP(A3722,[1]Monitoramento_Base!$A:$P,16,FALSE),0)</f>
        <v>5326615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IFERROR(VLOOKUP(A3723,[1]Monitoramento_Base!$A:$J,7,FALSE),0)</f>
        <v>700</v>
      </c>
      <c r="C3723">
        <f>IFERROR(VLOOKUP(A3723,[1]Monitoramento_Base!$A:$J,8,FALSE),0)</f>
        <v>193721</v>
      </c>
      <c r="D3723">
        <f>IFERROR(VLOOKUP(A3723,[1]Monitoramento_Base!$A:$K,11,FALSE),0)</f>
        <v>145</v>
      </c>
      <c r="E3723">
        <f>IFERROR(VLOOKUP(A3723,[1]Monitoramento_Base!$A:$L,12,FALSE),0)</f>
        <v>185274</v>
      </c>
      <c r="F3723">
        <f>IFERROR(VLOOKUP(A3723,[1]Monitoramento_Base!$A:$O,15,FALSE),0)</f>
        <v>2935</v>
      </c>
      <c r="G3723">
        <f>IFERROR(VLOOKUP(A3723,[1]Monitoramento_Base!$A:$P,16,FALSE),0)</f>
        <v>432728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IFERROR(VLOOKUP(A3724,[1]Monitoramento_Base!$A:$J,7,FALSE),0)</f>
        <v>178905</v>
      </c>
      <c r="C3724">
        <f>IFERROR(VLOOKUP(A3724,[1]Monitoramento_Base!$A:$J,8,FALSE),0)</f>
        <v>42225894</v>
      </c>
      <c r="D3724">
        <f>IFERROR(VLOOKUP(A3724,[1]Monitoramento_Base!$A:$K,11,FALSE),0)</f>
        <v>185391</v>
      </c>
      <c r="E3724">
        <f>IFERROR(VLOOKUP(A3724,[1]Monitoramento_Base!$A:$L,12,FALSE),0)</f>
        <v>39693737</v>
      </c>
      <c r="F3724">
        <f>IFERROR(VLOOKUP(A3724,[1]Monitoramento_Base!$A:$O,15,FALSE),0)</f>
        <v>138838</v>
      </c>
      <c r="G3724">
        <f>IFERROR(VLOOKUP(A3724,[1]Monitoramento_Base!$A:$P,16,FALSE),0)</f>
        <v>25042864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IFERROR(VLOOKUP(A3725,[1]Monitoramento_Base!$A:$J,7,FALSE),0)</f>
        <v>16439</v>
      </c>
      <c r="C3725">
        <f>IFERROR(VLOOKUP(A3725,[1]Monitoramento_Base!$A:$J,8,FALSE),0)</f>
        <v>1287198</v>
      </c>
      <c r="D3725">
        <f>IFERROR(VLOOKUP(A3725,[1]Monitoramento_Base!$A:$K,11,FALSE),0)</f>
        <v>18001</v>
      </c>
      <c r="E3725">
        <f>IFERROR(VLOOKUP(A3725,[1]Monitoramento_Base!$A:$L,12,FALSE),0)</f>
        <v>835004</v>
      </c>
      <c r="F3725">
        <f>IFERROR(VLOOKUP(A3725,[1]Monitoramento_Base!$A:$O,15,FALSE),0)</f>
        <v>19388</v>
      </c>
      <c r="G3725">
        <f>IFERROR(VLOOKUP(A3725,[1]Monitoramento_Base!$A:$P,16,FALSE),0)</f>
        <v>513234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IFERROR(VLOOKUP(A3726,[1]Monitoramento_Base!$A:$J,7,FALSE),0)</f>
        <v>15450</v>
      </c>
      <c r="C3726">
        <f>IFERROR(VLOOKUP(A3726,[1]Monitoramento_Base!$A:$J,8,FALSE),0)</f>
        <v>1291524</v>
      </c>
      <c r="D3726">
        <f>IFERROR(VLOOKUP(A3726,[1]Monitoramento_Base!$A:$K,11,FALSE),0)</f>
        <v>22663</v>
      </c>
      <c r="E3726">
        <f>IFERROR(VLOOKUP(A3726,[1]Monitoramento_Base!$A:$L,12,FALSE),0)</f>
        <v>1808106</v>
      </c>
      <c r="F3726">
        <f>IFERROR(VLOOKUP(A3726,[1]Monitoramento_Base!$A:$O,15,FALSE),0)</f>
        <v>21259</v>
      </c>
      <c r="G3726">
        <f>IFERROR(VLOOKUP(A3726,[1]Monitoramento_Base!$A:$P,16,FALSE),0)</f>
        <v>1444332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IFERROR(VLOOKUP(A3727,[1]Monitoramento_Base!$A:$J,7,FALSE),0)</f>
        <v>207726</v>
      </c>
      <c r="C3727">
        <f>IFERROR(VLOOKUP(A3727,[1]Monitoramento_Base!$A:$J,8,FALSE),0)</f>
        <v>92320077</v>
      </c>
      <c r="D3727">
        <f>IFERROR(VLOOKUP(A3727,[1]Monitoramento_Base!$A:$K,11,FALSE),0)</f>
        <v>184775</v>
      </c>
      <c r="E3727">
        <f>IFERROR(VLOOKUP(A3727,[1]Monitoramento_Base!$A:$L,12,FALSE),0)</f>
        <v>96884337</v>
      </c>
      <c r="F3727">
        <f>IFERROR(VLOOKUP(A3727,[1]Monitoramento_Base!$A:$O,15,FALSE),0)</f>
        <v>205516</v>
      </c>
      <c r="G3727">
        <f>IFERROR(VLOOKUP(A3727,[1]Monitoramento_Base!$A:$P,16,FALSE),0)</f>
        <v>69790969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IFERROR(VLOOKUP(A3728,[1]Monitoramento_Base!$A:$J,7,FALSE),0)</f>
        <v>0</v>
      </c>
      <c r="C3728">
        <f>IFERROR(VLOOKUP(A3728,[1]Monitoramento_Base!$A:$J,8,FALSE),0)</f>
        <v>0</v>
      </c>
      <c r="D3728">
        <f>IFERROR(VLOOKUP(A3728,[1]Monitoramento_Base!$A:$K,11,FALSE),0)</f>
        <v>0</v>
      </c>
      <c r="E3728">
        <f>IFERROR(VLOOKUP(A3728,[1]Monitoramento_Base!$A:$L,12,FALSE),0)</f>
        <v>0</v>
      </c>
      <c r="F3728">
        <f>IFERROR(VLOOKUP(A3728,[1]Monitoramento_Base!$A:$O,15,FALSE),0)</f>
        <v>0</v>
      </c>
      <c r="G3728">
        <f>IFERROR(VLOOKUP(A3728,[1]Monitoramento_Base!$A:$P,16,FALSE),0)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IFERROR(VLOOKUP(A3729,[1]Monitoramento_Base!$A:$J,7,FALSE),0)</f>
        <v>0</v>
      </c>
      <c r="C3729">
        <f>IFERROR(VLOOKUP(A3729,[1]Monitoramento_Base!$A:$J,8,FALSE),0)</f>
        <v>225618</v>
      </c>
      <c r="D3729">
        <f>IFERROR(VLOOKUP(A3729,[1]Monitoramento_Base!$A:$K,11,FALSE),0)</f>
        <v>0</v>
      </c>
      <c r="E3729">
        <f>IFERROR(VLOOKUP(A3729,[1]Monitoramento_Base!$A:$L,12,FALSE),0)</f>
        <v>218340</v>
      </c>
      <c r="F3729">
        <f>IFERROR(VLOOKUP(A3729,[1]Monitoramento_Base!$A:$O,15,FALSE),0)</f>
        <v>0</v>
      </c>
      <c r="G3729">
        <f>IFERROR(VLOOKUP(A3729,[1]Monitoramento_Base!$A:$P,16,FALSE),0)</f>
        <v>145560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IFERROR(VLOOKUP(A3730,[1]Monitoramento_Base!$A:$J,7,FALSE),0)</f>
        <v>0</v>
      </c>
      <c r="C3730">
        <f>IFERROR(VLOOKUP(A3730,[1]Monitoramento_Base!$A:$J,8,FALSE),0)</f>
        <v>0</v>
      </c>
      <c r="D3730">
        <f>IFERROR(VLOOKUP(A3730,[1]Monitoramento_Base!$A:$K,11,FALSE),0)</f>
        <v>0</v>
      </c>
      <c r="E3730">
        <f>IFERROR(VLOOKUP(A3730,[1]Monitoramento_Base!$A:$L,12,FALSE),0)</f>
        <v>0</v>
      </c>
      <c r="F3730">
        <f>IFERROR(VLOOKUP(A3730,[1]Monitoramento_Base!$A:$O,15,FALSE),0)</f>
        <v>0</v>
      </c>
      <c r="G3730">
        <f>IFERROR(VLOOKUP(A3730,[1]Monitoramento_Base!$A:$P,16,FALSE),0)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IFERROR(VLOOKUP(A3731,[1]Monitoramento_Base!$A:$J,7,FALSE),0)</f>
        <v>37699</v>
      </c>
      <c r="C3731">
        <f>IFERROR(VLOOKUP(A3731,[1]Monitoramento_Base!$A:$J,8,FALSE),0)</f>
        <v>6941992</v>
      </c>
      <c r="D3731">
        <f>IFERROR(VLOOKUP(A3731,[1]Monitoramento_Base!$A:$K,11,FALSE),0)</f>
        <v>32211</v>
      </c>
      <c r="E3731">
        <f>IFERROR(VLOOKUP(A3731,[1]Monitoramento_Base!$A:$L,12,FALSE),0)</f>
        <v>6371803</v>
      </c>
      <c r="F3731">
        <f>IFERROR(VLOOKUP(A3731,[1]Monitoramento_Base!$A:$O,15,FALSE),0)</f>
        <v>19852</v>
      </c>
      <c r="G3731">
        <f>IFERROR(VLOOKUP(A3731,[1]Monitoramento_Base!$A:$P,16,FALSE),0)</f>
        <v>4924111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IFERROR(VLOOKUP(A3732,[1]Monitoramento_Base!$A:$J,7,FALSE),0)</f>
        <v>5007</v>
      </c>
      <c r="C3732">
        <f>IFERROR(VLOOKUP(A3732,[1]Monitoramento_Base!$A:$J,8,FALSE),0)</f>
        <v>728874</v>
      </c>
      <c r="D3732">
        <f>IFERROR(VLOOKUP(A3732,[1]Monitoramento_Base!$A:$K,11,FALSE),0)</f>
        <v>2888</v>
      </c>
      <c r="E3732">
        <f>IFERROR(VLOOKUP(A3732,[1]Monitoramento_Base!$A:$L,12,FALSE),0)</f>
        <v>596299</v>
      </c>
      <c r="F3732">
        <f>IFERROR(VLOOKUP(A3732,[1]Monitoramento_Base!$A:$O,15,FALSE),0)</f>
        <v>1079</v>
      </c>
      <c r="G3732">
        <f>IFERROR(VLOOKUP(A3732,[1]Monitoramento_Base!$A:$P,16,FALSE),0)</f>
        <v>364830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IFERROR(VLOOKUP(A3733,[1]Monitoramento_Base!$A:$J,7,FALSE),0)</f>
        <v>33320</v>
      </c>
      <c r="C3733">
        <f>IFERROR(VLOOKUP(A3733,[1]Monitoramento_Base!$A:$J,8,FALSE),0)</f>
        <v>3172315</v>
      </c>
      <c r="D3733">
        <f>IFERROR(VLOOKUP(A3733,[1]Monitoramento_Base!$A:$K,11,FALSE),0)</f>
        <v>26615</v>
      </c>
      <c r="E3733">
        <f>IFERROR(VLOOKUP(A3733,[1]Monitoramento_Base!$A:$L,12,FALSE),0)</f>
        <v>9709153</v>
      </c>
      <c r="F3733">
        <f>IFERROR(VLOOKUP(A3733,[1]Monitoramento_Base!$A:$O,15,FALSE),0)</f>
        <v>22316</v>
      </c>
      <c r="G3733">
        <f>IFERROR(VLOOKUP(A3733,[1]Monitoramento_Base!$A:$P,16,FALSE),0)</f>
        <v>8343212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IFERROR(VLOOKUP(A3734,[1]Monitoramento_Base!$A:$J,7,FALSE),0)</f>
        <v>33161</v>
      </c>
      <c r="C3734">
        <f>IFERROR(VLOOKUP(A3734,[1]Monitoramento_Base!$A:$J,8,FALSE),0)</f>
        <v>2777895</v>
      </c>
      <c r="D3734">
        <f>IFERROR(VLOOKUP(A3734,[1]Monitoramento_Base!$A:$K,11,FALSE),0)</f>
        <v>10828</v>
      </c>
      <c r="E3734">
        <f>IFERROR(VLOOKUP(A3734,[1]Monitoramento_Base!$A:$L,12,FALSE),0)</f>
        <v>2184275</v>
      </c>
      <c r="F3734">
        <f>IFERROR(VLOOKUP(A3734,[1]Monitoramento_Base!$A:$O,15,FALSE),0)</f>
        <v>13129</v>
      </c>
      <c r="G3734">
        <f>IFERROR(VLOOKUP(A3734,[1]Monitoramento_Base!$A:$P,16,FALSE),0)</f>
        <v>1374052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IFERROR(VLOOKUP(A3735,[1]Monitoramento_Base!$A:$J,7,FALSE),0)</f>
        <v>0</v>
      </c>
      <c r="C3735">
        <f>IFERROR(VLOOKUP(A3735,[1]Monitoramento_Base!$A:$J,8,FALSE),0)</f>
        <v>425019</v>
      </c>
      <c r="D3735">
        <f>IFERROR(VLOOKUP(A3735,[1]Monitoramento_Base!$A:$K,11,FALSE),0)</f>
        <v>0</v>
      </c>
      <c r="E3735">
        <f>IFERROR(VLOOKUP(A3735,[1]Monitoramento_Base!$A:$L,12,FALSE),0)</f>
        <v>1310430</v>
      </c>
      <c r="F3735">
        <f>IFERROR(VLOOKUP(A3735,[1]Monitoramento_Base!$A:$O,15,FALSE),0)</f>
        <v>0</v>
      </c>
      <c r="G3735">
        <f>IFERROR(VLOOKUP(A3735,[1]Monitoramento_Base!$A:$P,16,FALSE),0)</f>
        <v>975545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IFERROR(VLOOKUP(A3736,[1]Monitoramento_Base!$A:$J,7,FALSE),0)</f>
        <v>32091</v>
      </c>
      <c r="C3736">
        <f>IFERROR(VLOOKUP(A3736,[1]Monitoramento_Base!$A:$J,8,FALSE),0)</f>
        <v>2593360</v>
      </c>
      <c r="D3736">
        <f>IFERROR(VLOOKUP(A3736,[1]Monitoramento_Base!$A:$K,11,FALSE),0)</f>
        <v>31517</v>
      </c>
      <c r="E3736">
        <f>IFERROR(VLOOKUP(A3736,[1]Monitoramento_Base!$A:$L,12,FALSE),0)</f>
        <v>2630113</v>
      </c>
      <c r="F3736">
        <f>IFERROR(VLOOKUP(A3736,[1]Monitoramento_Base!$A:$O,15,FALSE),0)</f>
        <v>19373</v>
      </c>
      <c r="G3736">
        <f>IFERROR(VLOOKUP(A3736,[1]Monitoramento_Base!$A:$P,16,FALSE),0)</f>
        <v>1400781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IFERROR(VLOOKUP(A3737,[1]Monitoramento_Base!$A:$J,7,FALSE),0)</f>
        <v>36925</v>
      </c>
      <c r="C3737">
        <f>IFERROR(VLOOKUP(A3737,[1]Monitoramento_Base!$A:$J,8,FALSE),0)</f>
        <v>1967996</v>
      </c>
      <c r="D3737">
        <f>IFERROR(VLOOKUP(A3737,[1]Monitoramento_Base!$A:$K,11,FALSE),0)</f>
        <v>33314</v>
      </c>
      <c r="E3737">
        <f>IFERROR(VLOOKUP(A3737,[1]Monitoramento_Base!$A:$L,12,FALSE),0)</f>
        <v>1806461</v>
      </c>
      <c r="F3737">
        <f>IFERROR(VLOOKUP(A3737,[1]Monitoramento_Base!$A:$O,15,FALSE),0)</f>
        <v>40105</v>
      </c>
      <c r="G3737">
        <f>IFERROR(VLOOKUP(A3737,[1]Monitoramento_Base!$A:$P,16,FALSE),0)</f>
        <v>1809740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IFERROR(VLOOKUP(A3738,[1]Monitoramento_Base!$A:$J,7,FALSE),0)</f>
        <v>13939</v>
      </c>
      <c r="C3738">
        <f>IFERROR(VLOOKUP(A3738,[1]Monitoramento_Base!$A:$J,8,FALSE),0)</f>
        <v>10584645</v>
      </c>
      <c r="D3738">
        <f>IFERROR(VLOOKUP(A3738,[1]Monitoramento_Base!$A:$K,11,FALSE),0)</f>
        <v>14763</v>
      </c>
      <c r="E3738">
        <f>IFERROR(VLOOKUP(A3738,[1]Monitoramento_Base!$A:$L,12,FALSE),0)</f>
        <v>18955825</v>
      </c>
      <c r="F3738">
        <f>IFERROR(VLOOKUP(A3738,[1]Monitoramento_Base!$A:$O,15,FALSE),0)</f>
        <v>10949</v>
      </c>
      <c r="G3738">
        <f>IFERROR(VLOOKUP(A3738,[1]Monitoramento_Base!$A:$P,16,FALSE),0)</f>
        <v>13875691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IFERROR(VLOOKUP(A3739,[1]Monitoramento_Base!$A:$J,7,FALSE),0)</f>
        <v>0</v>
      </c>
      <c r="C3739">
        <f>IFERROR(VLOOKUP(A3739,[1]Monitoramento_Base!$A:$J,8,FALSE),0)</f>
        <v>204445</v>
      </c>
      <c r="D3739">
        <f>IFERROR(VLOOKUP(A3739,[1]Monitoramento_Base!$A:$K,11,FALSE),0)</f>
        <v>0</v>
      </c>
      <c r="E3739">
        <f>IFERROR(VLOOKUP(A3739,[1]Monitoramento_Base!$A:$L,12,FALSE),0)</f>
        <v>197850</v>
      </c>
      <c r="F3739">
        <f>IFERROR(VLOOKUP(A3739,[1]Monitoramento_Base!$A:$O,15,FALSE),0)</f>
        <v>0</v>
      </c>
      <c r="G3739">
        <f>IFERROR(VLOOKUP(A3739,[1]Monitoramento_Base!$A:$P,16,FALSE),0)</f>
        <v>131900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IFERROR(VLOOKUP(A3740,[1]Monitoramento_Base!$A:$J,7,FALSE),0)</f>
        <v>9711</v>
      </c>
      <c r="C3740">
        <f>IFERROR(VLOOKUP(A3740,[1]Monitoramento_Base!$A:$J,8,FALSE),0)</f>
        <v>664163709</v>
      </c>
      <c r="D3740">
        <f>IFERROR(VLOOKUP(A3740,[1]Monitoramento_Base!$A:$K,11,FALSE),0)</f>
        <v>9131</v>
      </c>
      <c r="E3740">
        <f>IFERROR(VLOOKUP(A3740,[1]Monitoramento_Base!$A:$L,12,FALSE),0)</f>
        <v>641156418</v>
      </c>
      <c r="F3740">
        <f>IFERROR(VLOOKUP(A3740,[1]Monitoramento_Base!$A:$O,15,FALSE),0)</f>
        <v>6824</v>
      </c>
      <c r="G3740">
        <f>IFERROR(VLOOKUP(A3740,[1]Monitoramento_Base!$A:$P,16,FALSE),0)</f>
        <v>422260293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IFERROR(VLOOKUP(A3741,[1]Monitoramento_Base!$A:$J,7,FALSE),0)</f>
        <v>19036</v>
      </c>
      <c r="C3741">
        <f>IFERROR(VLOOKUP(A3741,[1]Monitoramento_Base!$A:$J,8,FALSE),0)</f>
        <v>5314385</v>
      </c>
      <c r="D3741">
        <f>IFERROR(VLOOKUP(A3741,[1]Monitoramento_Base!$A:$K,11,FALSE),0)</f>
        <v>9777</v>
      </c>
      <c r="E3741">
        <f>IFERROR(VLOOKUP(A3741,[1]Monitoramento_Base!$A:$L,12,FALSE),0)</f>
        <v>5039256</v>
      </c>
      <c r="F3741">
        <f>IFERROR(VLOOKUP(A3741,[1]Monitoramento_Base!$A:$O,15,FALSE),0)</f>
        <v>12827</v>
      </c>
      <c r="G3741">
        <f>IFERROR(VLOOKUP(A3741,[1]Monitoramento_Base!$A:$P,16,FALSE),0)</f>
        <v>3101773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IFERROR(VLOOKUP(A3742,[1]Monitoramento_Base!$A:$J,7,FALSE),0)</f>
        <v>3155</v>
      </c>
      <c r="C3742">
        <f>IFERROR(VLOOKUP(A3742,[1]Monitoramento_Base!$A:$J,8,FALSE),0)</f>
        <v>1899896</v>
      </c>
      <c r="D3742">
        <f>IFERROR(VLOOKUP(A3742,[1]Monitoramento_Base!$A:$K,11,FALSE),0)</f>
        <v>1015</v>
      </c>
      <c r="E3742">
        <f>IFERROR(VLOOKUP(A3742,[1]Monitoramento_Base!$A:$L,12,FALSE),0)</f>
        <v>1775375</v>
      </c>
      <c r="F3742">
        <f>IFERROR(VLOOKUP(A3742,[1]Monitoramento_Base!$A:$O,15,FALSE),0)</f>
        <v>360</v>
      </c>
      <c r="G3742">
        <f>IFERROR(VLOOKUP(A3742,[1]Monitoramento_Base!$A:$P,16,FALSE),0)</f>
        <v>1178200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IFERROR(VLOOKUP(A3743,[1]Monitoramento_Base!$A:$J,7,FALSE),0)</f>
        <v>14523</v>
      </c>
      <c r="C3743">
        <f>IFERROR(VLOOKUP(A3743,[1]Monitoramento_Base!$A:$J,8,FALSE),0)</f>
        <v>37570270</v>
      </c>
      <c r="D3743">
        <f>IFERROR(VLOOKUP(A3743,[1]Monitoramento_Base!$A:$K,11,FALSE),0)</f>
        <v>13672</v>
      </c>
      <c r="E3743">
        <f>IFERROR(VLOOKUP(A3743,[1]Monitoramento_Base!$A:$L,12,FALSE),0)</f>
        <v>32724142</v>
      </c>
      <c r="F3743">
        <f>IFERROR(VLOOKUP(A3743,[1]Monitoramento_Base!$A:$O,15,FALSE),0)</f>
        <v>8425</v>
      </c>
      <c r="G3743">
        <f>IFERROR(VLOOKUP(A3743,[1]Monitoramento_Base!$A:$P,16,FALSE),0)</f>
        <v>19859212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IFERROR(VLOOKUP(A3744,[1]Monitoramento_Base!$A:$J,7,FALSE),0)</f>
        <v>0</v>
      </c>
      <c r="C3744">
        <f>IFERROR(VLOOKUP(A3744,[1]Monitoramento_Base!$A:$J,8,FALSE),0)</f>
        <v>0</v>
      </c>
      <c r="D3744">
        <f>IFERROR(VLOOKUP(A3744,[1]Monitoramento_Base!$A:$K,11,FALSE),0)</f>
        <v>0</v>
      </c>
      <c r="E3744">
        <f>IFERROR(VLOOKUP(A3744,[1]Monitoramento_Base!$A:$L,12,FALSE),0)</f>
        <v>0</v>
      </c>
      <c r="F3744">
        <f>IFERROR(VLOOKUP(A3744,[1]Monitoramento_Base!$A:$O,15,FALSE),0)</f>
        <v>0</v>
      </c>
      <c r="G3744">
        <f>IFERROR(VLOOKUP(A3744,[1]Monitoramento_Base!$A:$P,16,FALSE),0)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IFERROR(VLOOKUP(A3745,[1]Monitoramento_Base!$A:$J,7,FALSE),0)</f>
        <v>45350</v>
      </c>
      <c r="C3745">
        <f>IFERROR(VLOOKUP(A3745,[1]Monitoramento_Base!$A:$J,8,FALSE),0)</f>
        <v>198187117</v>
      </c>
      <c r="D3745">
        <f>IFERROR(VLOOKUP(A3745,[1]Monitoramento_Base!$A:$K,11,FALSE),0)</f>
        <v>31225</v>
      </c>
      <c r="E3745">
        <f>IFERROR(VLOOKUP(A3745,[1]Monitoramento_Base!$A:$L,12,FALSE),0)</f>
        <v>193038796</v>
      </c>
      <c r="F3745">
        <f>IFERROR(VLOOKUP(A3745,[1]Monitoramento_Base!$A:$O,15,FALSE),0)</f>
        <v>32526</v>
      </c>
      <c r="G3745">
        <f>IFERROR(VLOOKUP(A3745,[1]Monitoramento_Base!$A:$P,16,FALSE),0)</f>
        <v>130955705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IFERROR(VLOOKUP(A3746,[1]Monitoramento_Base!$A:$J,7,FALSE),0)</f>
        <v>12843</v>
      </c>
      <c r="C3746">
        <f>IFERROR(VLOOKUP(A3746,[1]Monitoramento_Base!$A:$J,8,FALSE),0)</f>
        <v>2470255</v>
      </c>
      <c r="D3746">
        <f>IFERROR(VLOOKUP(A3746,[1]Monitoramento_Base!$A:$K,11,FALSE),0)</f>
        <v>11770</v>
      </c>
      <c r="E3746">
        <f>IFERROR(VLOOKUP(A3746,[1]Monitoramento_Base!$A:$L,12,FALSE),0)</f>
        <v>2311945</v>
      </c>
      <c r="F3746">
        <f>IFERROR(VLOOKUP(A3746,[1]Monitoramento_Base!$A:$O,15,FALSE),0)</f>
        <v>5833</v>
      </c>
      <c r="G3746">
        <f>IFERROR(VLOOKUP(A3746,[1]Monitoramento_Base!$A:$P,16,FALSE),0)</f>
        <v>1333922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IFERROR(VLOOKUP(A3747,[1]Monitoramento_Base!$A:$J,7,FALSE),0)</f>
        <v>0</v>
      </c>
      <c r="C3747">
        <f>IFERROR(VLOOKUP(A3747,[1]Monitoramento_Base!$A:$J,8,FALSE),0)</f>
        <v>45765889</v>
      </c>
      <c r="D3747">
        <f>IFERROR(VLOOKUP(A3747,[1]Monitoramento_Base!$A:$K,11,FALSE),0)</f>
        <v>0</v>
      </c>
      <c r="E3747">
        <f>IFERROR(VLOOKUP(A3747,[1]Monitoramento_Base!$A:$L,12,FALSE),0)</f>
        <v>44289570</v>
      </c>
      <c r="F3747">
        <f>IFERROR(VLOOKUP(A3747,[1]Monitoramento_Base!$A:$O,15,FALSE),0)</f>
        <v>0</v>
      </c>
      <c r="G3747">
        <f>IFERROR(VLOOKUP(A3747,[1]Monitoramento_Base!$A:$P,16,FALSE),0)</f>
        <v>29896880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IFERROR(VLOOKUP(A3748,[1]Monitoramento_Base!$A:$J,7,FALSE),0)</f>
        <v>28398</v>
      </c>
      <c r="C3748">
        <f>IFERROR(VLOOKUP(A3748,[1]Monitoramento_Base!$A:$J,8,FALSE),0)</f>
        <v>5232586</v>
      </c>
      <c r="D3748">
        <f>IFERROR(VLOOKUP(A3748,[1]Monitoramento_Base!$A:$K,11,FALSE),0)</f>
        <v>36634</v>
      </c>
      <c r="E3748">
        <f>IFERROR(VLOOKUP(A3748,[1]Monitoramento_Base!$A:$L,12,FALSE),0)</f>
        <v>8114389</v>
      </c>
      <c r="F3748">
        <f>IFERROR(VLOOKUP(A3748,[1]Monitoramento_Base!$A:$O,15,FALSE),0)</f>
        <v>28236</v>
      </c>
      <c r="G3748">
        <f>IFERROR(VLOOKUP(A3748,[1]Monitoramento_Base!$A:$P,16,FALSE),0)</f>
        <v>5070673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IFERROR(VLOOKUP(A3749,[1]Monitoramento_Base!$A:$J,7,FALSE),0)</f>
        <v>291921</v>
      </c>
      <c r="C3749">
        <f>IFERROR(VLOOKUP(A3749,[1]Monitoramento_Base!$A:$J,8,FALSE),0)</f>
        <v>215418345</v>
      </c>
      <c r="D3749">
        <f>IFERROR(VLOOKUP(A3749,[1]Monitoramento_Base!$A:$K,11,FALSE),0)</f>
        <v>231315</v>
      </c>
      <c r="E3749">
        <f>IFERROR(VLOOKUP(A3749,[1]Monitoramento_Base!$A:$L,12,FALSE),0)</f>
        <v>219203706</v>
      </c>
      <c r="F3749">
        <f>IFERROR(VLOOKUP(A3749,[1]Monitoramento_Base!$A:$O,15,FALSE),0)</f>
        <v>260570</v>
      </c>
      <c r="G3749">
        <f>IFERROR(VLOOKUP(A3749,[1]Monitoramento_Base!$A:$P,16,FALSE),0)</f>
        <v>148543535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IFERROR(VLOOKUP(A3750,[1]Monitoramento_Base!$A:$J,7,FALSE),0)</f>
        <v>94559</v>
      </c>
      <c r="C3750">
        <f>IFERROR(VLOOKUP(A3750,[1]Monitoramento_Base!$A:$J,8,FALSE),0)</f>
        <v>157586390</v>
      </c>
      <c r="D3750">
        <f>IFERROR(VLOOKUP(A3750,[1]Monitoramento_Base!$A:$K,11,FALSE),0)</f>
        <v>83866</v>
      </c>
      <c r="E3750">
        <f>IFERROR(VLOOKUP(A3750,[1]Monitoramento_Base!$A:$L,12,FALSE),0)</f>
        <v>152524353</v>
      </c>
      <c r="F3750">
        <f>IFERROR(VLOOKUP(A3750,[1]Monitoramento_Base!$A:$O,15,FALSE),0)</f>
        <v>66150</v>
      </c>
      <c r="G3750">
        <f>IFERROR(VLOOKUP(A3750,[1]Monitoramento_Base!$A:$P,16,FALSE),0)</f>
        <v>100501424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IFERROR(VLOOKUP(A3751,[1]Monitoramento_Base!$A:$J,7,FALSE),0)</f>
        <v>0</v>
      </c>
      <c r="C3751">
        <f>IFERROR(VLOOKUP(A3751,[1]Monitoramento_Base!$A:$J,8,FALSE),0)</f>
        <v>0</v>
      </c>
      <c r="D3751">
        <f>IFERROR(VLOOKUP(A3751,[1]Monitoramento_Base!$A:$K,11,FALSE),0)</f>
        <v>0</v>
      </c>
      <c r="E3751">
        <f>IFERROR(VLOOKUP(A3751,[1]Monitoramento_Base!$A:$L,12,FALSE),0)</f>
        <v>0</v>
      </c>
      <c r="F3751">
        <f>IFERROR(VLOOKUP(A3751,[1]Monitoramento_Base!$A:$O,15,FALSE),0)</f>
        <v>0</v>
      </c>
      <c r="G3751">
        <f>IFERROR(VLOOKUP(A3751,[1]Monitoramento_Base!$A:$P,16,FALSE),0)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2584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370453</v>
      </c>
      <c r="T3751" t="str">
        <f t="shared" si="349"/>
        <v>Sim</v>
      </c>
      <c r="U3751" t="str">
        <f t="shared" si="350"/>
        <v>Não</v>
      </c>
      <c r="V3751" t="str">
        <f t="shared" si="351"/>
        <v>Sim</v>
      </c>
      <c r="W3751" t="str">
        <f t="shared" si="352"/>
        <v>Não</v>
      </c>
      <c r="X3751" t="str">
        <f t="shared" si="353"/>
        <v>Não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IFERROR(VLOOKUP(A3752,[1]Monitoramento_Base!$A:$J,7,FALSE),0)</f>
        <v>0</v>
      </c>
      <c r="C3752">
        <f>IFERROR(VLOOKUP(A3752,[1]Monitoramento_Base!$A:$J,8,FALSE),0)</f>
        <v>739072</v>
      </c>
      <c r="D3752">
        <f>IFERROR(VLOOKUP(A3752,[1]Monitoramento_Base!$A:$K,11,FALSE),0)</f>
        <v>4900</v>
      </c>
      <c r="E3752">
        <f>IFERROR(VLOOKUP(A3752,[1]Monitoramento_Base!$A:$L,12,FALSE),0)</f>
        <v>2901581</v>
      </c>
      <c r="F3752">
        <f>IFERROR(VLOOKUP(A3752,[1]Monitoramento_Base!$A:$O,15,FALSE),0)</f>
        <v>7021</v>
      </c>
      <c r="G3752">
        <f>IFERROR(VLOOKUP(A3752,[1]Monitoramento_Base!$A:$P,16,FALSE),0)</f>
        <v>709442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IFERROR(VLOOKUP(A3753,[1]Monitoramento_Base!$A:$J,7,FALSE),0)</f>
        <v>0</v>
      </c>
      <c r="C3753">
        <f>IFERROR(VLOOKUP(A3753,[1]Monitoramento_Base!$A:$J,8,FALSE),0)</f>
        <v>5967345</v>
      </c>
      <c r="D3753">
        <f>IFERROR(VLOOKUP(A3753,[1]Monitoramento_Base!$A:$K,11,FALSE),0)</f>
        <v>0</v>
      </c>
      <c r="E3753">
        <f>IFERROR(VLOOKUP(A3753,[1]Monitoramento_Base!$A:$L,12,FALSE),0)</f>
        <v>5774850</v>
      </c>
      <c r="F3753">
        <f>IFERROR(VLOOKUP(A3753,[1]Monitoramento_Base!$A:$O,15,FALSE),0)</f>
        <v>0</v>
      </c>
      <c r="G3753">
        <f>IFERROR(VLOOKUP(A3753,[1]Monitoramento_Base!$A:$P,16,FALSE),0)</f>
        <v>3849900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IFERROR(VLOOKUP(A3754,[1]Monitoramento_Base!$A:$J,7,FALSE),0)</f>
        <v>177518</v>
      </c>
      <c r="C3754">
        <f>IFERROR(VLOOKUP(A3754,[1]Monitoramento_Base!$A:$J,8,FALSE),0)</f>
        <v>31766505</v>
      </c>
      <c r="D3754">
        <f>IFERROR(VLOOKUP(A3754,[1]Monitoramento_Base!$A:$K,11,FALSE),0)</f>
        <v>143674</v>
      </c>
      <c r="E3754">
        <f>IFERROR(VLOOKUP(A3754,[1]Monitoramento_Base!$A:$L,12,FALSE),0)</f>
        <v>36917509</v>
      </c>
      <c r="F3754">
        <f>IFERROR(VLOOKUP(A3754,[1]Monitoramento_Base!$A:$O,15,FALSE),0)</f>
        <v>128969</v>
      </c>
      <c r="G3754">
        <f>IFERROR(VLOOKUP(A3754,[1]Monitoramento_Base!$A:$P,16,FALSE),0)</f>
        <v>29556094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IFERROR(VLOOKUP(A3755,[1]Monitoramento_Base!$A:$J,7,FALSE),0)</f>
        <v>12508</v>
      </c>
      <c r="C3755">
        <f>IFERROR(VLOOKUP(A3755,[1]Monitoramento_Base!$A:$J,8,FALSE),0)</f>
        <v>5466272</v>
      </c>
      <c r="D3755">
        <f>IFERROR(VLOOKUP(A3755,[1]Monitoramento_Base!$A:$K,11,FALSE),0)</f>
        <v>16862</v>
      </c>
      <c r="E3755">
        <f>IFERROR(VLOOKUP(A3755,[1]Monitoramento_Base!$A:$L,12,FALSE),0)</f>
        <v>3704954</v>
      </c>
      <c r="F3755">
        <f>IFERROR(VLOOKUP(A3755,[1]Monitoramento_Base!$A:$O,15,FALSE),0)</f>
        <v>13517</v>
      </c>
      <c r="G3755">
        <f>IFERROR(VLOOKUP(A3755,[1]Monitoramento_Base!$A:$P,16,FALSE),0)</f>
        <v>2428622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IFERROR(VLOOKUP(A3756,[1]Monitoramento_Base!$A:$J,7,FALSE),0)</f>
        <v>0</v>
      </c>
      <c r="C3756">
        <f>IFERROR(VLOOKUP(A3756,[1]Monitoramento_Base!$A:$J,8,FALSE),0)</f>
        <v>37200</v>
      </c>
      <c r="D3756">
        <f>IFERROR(VLOOKUP(A3756,[1]Monitoramento_Base!$A:$K,11,FALSE),0)</f>
        <v>0</v>
      </c>
      <c r="E3756">
        <f>IFERROR(VLOOKUP(A3756,[1]Monitoramento_Base!$A:$L,12,FALSE),0)</f>
        <v>36000</v>
      </c>
      <c r="F3756">
        <f>IFERROR(VLOOKUP(A3756,[1]Monitoramento_Base!$A:$O,15,FALSE),0)</f>
        <v>0</v>
      </c>
      <c r="G3756">
        <f>IFERROR(VLOOKUP(A3756,[1]Monitoramento_Base!$A:$P,16,FALSE),0)</f>
        <v>24000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IFERROR(VLOOKUP(A3757,[1]Monitoramento_Base!$A:$J,7,FALSE),0)</f>
        <v>0</v>
      </c>
      <c r="C3757">
        <f>IFERROR(VLOOKUP(A3757,[1]Monitoramento_Base!$A:$J,8,FALSE),0)</f>
        <v>1570429</v>
      </c>
      <c r="D3757">
        <f>IFERROR(VLOOKUP(A3757,[1]Monitoramento_Base!$A:$K,11,FALSE),0)</f>
        <v>0</v>
      </c>
      <c r="E3757">
        <f>IFERROR(VLOOKUP(A3757,[1]Monitoramento_Base!$A:$L,12,FALSE),0)</f>
        <v>1877610</v>
      </c>
      <c r="F3757">
        <f>IFERROR(VLOOKUP(A3757,[1]Monitoramento_Base!$A:$O,15,FALSE),0)</f>
        <v>0</v>
      </c>
      <c r="G3757">
        <f>IFERROR(VLOOKUP(A3757,[1]Monitoramento_Base!$A:$P,16,FALSE),0)</f>
        <v>3140280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IFERROR(VLOOKUP(A3758,[1]Monitoramento_Base!$A:$J,7,FALSE),0)</f>
        <v>0</v>
      </c>
      <c r="C3758">
        <f>IFERROR(VLOOKUP(A3758,[1]Monitoramento_Base!$A:$J,8,FALSE),0)</f>
        <v>0</v>
      </c>
      <c r="D3758">
        <f>IFERROR(VLOOKUP(A3758,[1]Monitoramento_Base!$A:$K,11,FALSE),0)</f>
        <v>0</v>
      </c>
      <c r="E3758">
        <f>IFERROR(VLOOKUP(A3758,[1]Monitoramento_Base!$A:$L,12,FALSE),0)</f>
        <v>0</v>
      </c>
      <c r="F3758">
        <f>IFERROR(VLOOKUP(A3758,[1]Monitoramento_Base!$A:$O,15,FALSE),0)</f>
        <v>0</v>
      </c>
      <c r="G3758">
        <f>IFERROR(VLOOKUP(A3758,[1]Monitoramento_Base!$A:$P,16,FALSE),0)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IFERROR(VLOOKUP(A3759,[1]Monitoramento_Base!$A:$J,7,FALSE),0)</f>
        <v>0</v>
      </c>
      <c r="C3759">
        <f>IFERROR(VLOOKUP(A3759,[1]Monitoramento_Base!$A:$J,8,FALSE),0)</f>
        <v>0</v>
      </c>
      <c r="D3759">
        <f>IFERROR(VLOOKUP(A3759,[1]Monitoramento_Base!$A:$K,11,FALSE),0)</f>
        <v>0</v>
      </c>
      <c r="E3759">
        <f>IFERROR(VLOOKUP(A3759,[1]Monitoramento_Base!$A:$L,12,FALSE),0)</f>
        <v>0</v>
      </c>
      <c r="F3759">
        <f>IFERROR(VLOOKUP(A3759,[1]Monitoramento_Base!$A:$O,15,FALSE),0)</f>
        <v>0</v>
      </c>
      <c r="G3759">
        <f>IFERROR(VLOOKUP(A3759,[1]Monitoramento_Base!$A:$P,16,FALSE),0)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IFERROR(VLOOKUP(A3760,[1]Monitoramento_Base!$A:$J,7,FALSE),0)</f>
        <v>19778</v>
      </c>
      <c r="C3760">
        <f>IFERROR(VLOOKUP(A3760,[1]Monitoramento_Base!$A:$J,8,FALSE),0)</f>
        <v>5908262</v>
      </c>
      <c r="D3760">
        <f>IFERROR(VLOOKUP(A3760,[1]Monitoramento_Base!$A:$K,11,FALSE),0)</f>
        <v>78</v>
      </c>
      <c r="E3760">
        <f>IFERROR(VLOOKUP(A3760,[1]Monitoramento_Base!$A:$L,12,FALSE),0)</f>
        <v>5134167</v>
      </c>
      <c r="F3760">
        <f>IFERROR(VLOOKUP(A3760,[1]Monitoramento_Base!$A:$O,15,FALSE),0)</f>
        <v>830</v>
      </c>
      <c r="G3760">
        <f>IFERROR(VLOOKUP(A3760,[1]Monitoramento_Base!$A:$P,16,FALSE),0)</f>
        <v>7383110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IFERROR(VLOOKUP(A3761,[1]Monitoramento_Base!$A:$J,7,FALSE),0)</f>
        <v>40803</v>
      </c>
      <c r="C3761">
        <f>IFERROR(VLOOKUP(A3761,[1]Monitoramento_Base!$A:$J,8,FALSE),0)</f>
        <v>8216291</v>
      </c>
      <c r="D3761">
        <f>IFERROR(VLOOKUP(A3761,[1]Monitoramento_Base!$A:$K,11,FALSE),0)</f>
        <v>9662</v>
      </c>
      <c r="E3761">
        <f>IFERROR(VLOOKUP(A3761,[1]Monitoramento_Base!$A:$L,12,FALSE),0)</f>
        <v>8102432</v>
      </c>
      <c r="F3761">
        <f>IFERROR(VLOOKUP(A3761,[1]Monitoramento_Base!$A:$O,15,FALSE),0)</f>
        <v>3210</v>
      </c>
      <c r="G3761">
        <f>IFERROR(VLOOKUP(A3761,[1]Monitoramento_Base!$A:$P,16,FALSE),0)</f>
        <v>6217821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IFERROR(VLOOKUP(A3762,[1]Monitoramento_Base!$A:$J,7,FALSE),0)</f>
        <v>7095</v>
      </c>
      <c r="C3762">
        <f>IFERROR(VLOOKUP(A3762,[1]Monitoramento_Base!$A:$J,8,FALSE),0)</f>
        <v>430155</v>
      </c>
      <c r="D3762">
        <f>IFERROR(VLOOKUP(A3762,[1]Monitoramento_Base!$A:$K,11,FALSE),0)</f>
        <v>9262</v>
      </c>
      <c r="E3762">
        <f>IFERROR(VLOOKUP(A3762,[1]Monitoramento_Base!$A:$L,12,FALSE),0)</f>
        <v>592734</v>
      </c>
      <c r="F3762">
        <f>IFERROR(VLOOKUP(A3762,[1]Monitoramento_Base!$A:$O,15,FALSE),0)</f>
        <v>5158</v>
      </c>
      <c r="G3762">
        <f>IFERROR(VLOOKUP(A3762,[1]Monitoramento_Base!$A:$P,16,FALSE),0)</f>
        <v>476560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IFERROR(VLOOKUP(A3763,[1]Monitoramento_Base!$A:$J,7,FALSE),0)</f>
        <v>0</v>
      </c>
      <c r="C3763">
        <f>IFERROR(VLOOKUP(A3763,[1]Monitoramento_Base!$A:$J,8,FALSE),0)</f>
        <v>1051551</v>
      </c>
      <c r="D3763">
        <f>IFERROR(VLOOKUP(A3763,[1]Monitoramento_Base!$A:$K,11,FALSE),0)</f>
        <v>0</v>
      </c>
      <c r="E3763">
        <f>IFERROR(VLOOKUP(A3763,[1]Monitoramento_Base!$A:$L,12,FALSE),0)</f>
        <v>1017630</v>
      </c>
      <c r="F3763">
        <f>IFERROR(VLOOKUP(A3763,[1]Monitoramento_Base!$A:$O,15,FALSE),0)</f>
        <v>0</v>
      </c>
      <c r="G3763">
        <f>IFERROR(VLOOKUP(A3763,[1]Monitoramento_Base!$A:$P,16,FALSE),0)</f>
        <v>678420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IFERROR(VLOOKUP(A3764,[1]Monitoramento_Base!$A:$J,7,FALSE),0)</f>
        <v>25903</v>
      </c>
      <c r="C3764">
        <f>IFERROR(VLOOKUP(A3764,[1]Monitoramento_Base!$A:$J,8,FALSE),0)</f>
        <v>26638927</v>
      </c>
      <c r="D3764">
        <f>IFERROR(VLOOKUP(A3764,[1]Monitoramento_Base!$A:$K,11,FALSE),0)</f>
        <v>31982</v>
      </c>
      <c r="E3764">
        <f>IFERROR(VLOOKUP(A3764,[1]Monitoramento_Base!$A:$L,12,FALSE),0)</f>
        <v>26750432</v>
      </c>
      <c r="F3764">
        <f>IFERROR(VLOOKUP(A3764,[1]Monitoramento_Base!$A:$O,15,FALSE),0)</f>
        <v>24315</v>
      </c>
      <c r="G3764">
        <f>IFERROR(VLOOKUP(A3764,[1]Monitoramento_Base!$A:$P,16,FALSE),0)</f>
        <v>19992813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IFERROR(VLOOKUP(A3765,[1]Monitoramento_Base!$A:$J,7,FALSE),0)</f>
        <v>0</v>
      </c>
      <c r="C3765">
        <f>IFERROR(VLOOKUP(A3765,[1]Monitoramento_Base!$A:$J,8,FALSE),0)</f>
        <v>0</v>
      </c>
      <c r="D3765">
        <f>IFERROR(VLOOKUP(A3765,[1]Monitoramento_Base!$A:$K,11,FALSE),0)</f>
        <v>0</v>
      </c>
      <c r="E3765">
        <f>IFERROR(VLOOKUP(A3765,[1]Monitoramento_Base!$A:$L,12,FALSE),0)</f>
        <v>0</v>
      </c>
      <c r="F3765">
        <f>IFERROR(VLOOKUP(A3765,[1]Monitoramento_Base!$A:$O,15,FALSE),0)</f>
        <v>0</v>
      </c>
      <c r="G3765">
        <f>IFERROR(VLOOKUP(A3765,[1]Monitoramento_Base!$A:$P,16,FALSE),0)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IFERROR(VLOOKUP(A3766,[1]Monitoramento_Base!$A:$J,7,FALSE),0)</f>
        <v>21833</v>
      </c>
      <c r="C3766">
        <f>IFERROR(VLOOKUP(A3766,[1]Monitoramento_Base!$A:$J,8,FALSE),0)</f>
        <v>14574871</v>
      </c>
      <c r="D3766">
        <f>IFERROR(VLOOKUP(A3766,[1]Monitoramento_Base!$A:$K,11,FALSE),0)</f>
        <v>20728</v>
      </c>
      <c r="E3766">
        <f>IFERROR(VLOOKUP(A3766,[1]Monitoramento_Base!$A:$L,12,FALSE),0)</f>
        <v>13250874</v>
      </c>
      <c r="F3766">
        <f>IFERROR(VLOOKUP(A3766,[1]Monitoramento_Base!$A:$O,15,FALSE),0)</f>
        <v>13680</v>
      </c>
      <c r="G3766">
        <f>IFERROR(VLOOKUP(A3766,[1]Monitoramento_Base!$A:$P,16,FALSE),0)</f>
        <v>8352613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IFERROR(VLOOKUP(A3767,[1]Monitoramento_Base!$A:$J,7,FALSE),0)</f>
        <v>0</v>
      </c>
      <c r="C3767">
        <f>IFERROR(VLOOKUP(A3767,[1]Monitoramento_Base!$A:$J,8,FALSE),0)</f>
        <v>7852600</v>
      </c>
      <c r="D3767">
        <f>IFERROR(VLOOKUP(A3767,[1]Monitoramento_Base!$A:$K,11,FALSE),0)</f>
        <v>0</v>
      </c>
      <c r="E3767">
        <f>IFERROR(VLOOKUP(A3767,[1]Monitoramento_Base!$A:$L,12,FALSE),0)</f>
        <v>9330900</v>
      </c>
      <c r="F3767">
        <f>IFERROR(VLOOKUP(A3767,[1]Monitoramento_Base!$A:$O,15,FALSE),0)</f>
        <v>0</v>
      </c>
      <c r="G3767">
        <f>IFERROR(VLOOKUP(A3767,[1]Monitoramento_Base!$A:$P,16,FALSE),0)</f>
        <v>6655600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IFERROR(VLOOKUP(A3768,[1]Monitoramento_Base!$A:$J,7,FALSE),0)</f>
        <v>60310</v>
      </c>
      <c r="C3768">
        <f>IFERROR(VLOOKUP(A3768,[1]Monitoramento_Base!$A:$J,8,FALSE),0)</f>
        <v>5229924</v>
      </c>
      <c r="D3768">
        <f>IFERROR(VLOOKUP(A3768,[1]Monitoramento_Base!$A:$K,11,FALSE),0)</f>
        <v>53397</v>
      </c>
      <c r="E3768">
        <f>IFERROR(VLOOKUP(A3768,[1]Monitoramento_Base!$A:$L,12,FALSE),0)</f>
        <v>4261579</v>
      </c>
      <c r="F3768">
        <f>IFERROR(VLOOKUP(A3768,[1]Monitoramento_Base!$A:$O,15,FALSE),0)</f>
        <v>45646</v>
      </c>
      <c r="G3768">
        <f>IFERROR(VLOOKUP(A3768,[1]Monitoramento_Base!$A:$P,16,FALSE),0)</f>
        <v>3221398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IFERROR(VLOOKUP(A3769,[1]Monitoramento_Base!$A:$J,7,FALSE),0)</f>
        <v>0</v>
      </c>
      <c r="C3769">
        <f>IFERROR(VLOOKUP(A3769,[1]Monitoramento_Base!$A:$J,8,FALSE),0)</f>
        <v>0</v>
      </c>
      <c r="D3769">
        <f>IFERROR(VLOOKUP(A3769,[1]Monitoramento_Base!$A:$K,11,FALSE),0)</f>
        <v>0</v>
      </c>
      <c r="E3769">
        <f>IFERROR(VLOOKUP(A3769,[1]Monitoramento_Base!$A:$L,12,FALSE),0)</f>
        <v>0</v>
      </c>
      <c r="F3769">
        <f>IFERROR(VLOOKUP(A3769,[1]Monitoramento_Base!$A:$O,15,FALSE),0)</f>
        <v>0</v>
      </c>
      <c r="G3769">
        <f>IFERROR(VLOOKUP(A3769,[1]Monitoramento_Base!$A:$P,16,FALSE),0)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IFERROR(VLOOKUP(A3770,[1]Monitoramento_Base!$A:$J,7,FALSE),0)</f>
        <v>0</v>
      </c>
      <c r="C3770">
        <f>IFERROR(VLOOKUP(A3770,[1]Monitoramento_Base!$A:$J,8,FALSE),0)</f>
        <v>0</v>
      </c>
      <c r="D3770">
        <f>IFERROR(VLOOKUP(A3770,[1]Monitoramento_Base!$A:$K,11,FALSE),0)</f>
        <v>0</v>
      </c>
      <c r="E3770">
        <f>IFERROR(VLOOKUP(A3770,[1]Monitoramento_Base!$A:$L,12,FALSE),0)</f>
        <v>0</v>
      </c>
      <c r="F3770">
        <f>IFERROR(VLOOKUP(A3770,[1]Monitoramento_Base!$A:$O,15,FALSE),0)</f>
        <v>0</v>
      </c>
      <c r="G3770">
        <f>IFERROR(VLOOKUP(A3770,[1]Monitoramento_Base!$A:$P,16,FALSE),0)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IFERROR(VLOOKUP(A3771,[1]Monitoramento_Base!$A:$J,7,FALSE),0)</f>
        <v>3147</v>
      </c>
      <c r="C3771">
        <f>IFERROR(VLOOKUP(A3771,[1]Monitoramento_Base!$A:$J,8,FALSE),0)</f>
        <v>369768</v>
      </c>
      <c r="D3771">
        <f>IFERROR(VLOOKUP(A3771,[1]Monitoramento_Base!$A:$K,11,FALSE),0)</f>
        <v>6006</v>
      </c>
      <c r="E3771">
        <f>IFERROR(VLOOKUP(A3771,[1]Monitoramento_Base!$A:$L,12,FALSE),0)</f>
        <v>1114028</v>
      </c>
      <c r="F3771">
        <f>IFERROR(VLOOKUP(A3771,[1]Monitoramento_Base!$A:$O,15,FALSE),0)</f>
        <v>7520</v>
      </c>
      <c r="G3771">
        <f>IFERROR(VLOOKUP(A3771,[1]Monitoramento_Base!$A:$P,16,FALSE),0)</f>
        <v>731295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IFERROR(VLOOKUP(A3772,[1]Monitoramento_Base!$A:$J,7,FALSE),0)</f>
        <v>11174</v>
      </c>
      <c r="C3772">
        <f>IFERROR(VLOOKUP(A3772,[1]Monitoramento_Base!$A:$J,8,FALSE),0)</f>
        <v>1583390</v>
      </c>
      <c r="D3772">
        <f>IFERROR(VLOOKUP(A3772,[1]Monitoramento_Base!$A:$K,11,FALSE),0)</f>
        <v>15279</v>
      </c>
      <c r="E3772">
        <f>IFERROR(VLOOKUP(A3772,[1]Monitoramento_Base!$A:$L,12,FALSE),0)</f>
        <v>1531208</v>
      </c>
      <c r="F3772">
        <f>IFERROR(VLOOKUP(A3772,[1]Monitoramento_Base!$A:$O,15,FALSE),0)</f>
        <v>15006</v>
      </c>
      <c r="G3772">
        <f>IFERROR(VLOOKUP(A3772,[1]Monitoramento_Base!$A:$P,16,FALSE),0)</f>
        <v>1183105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IFERROR(VLOOKUP(A3773,[1]Monitoramento_Base!$A:$J,7,FALSE),0)</f>
        <v>1063</v>
      </c>
      <c r="C3773">
        <f>IFERROR(VLOOKUP(A3773,[1]Monitoramento_Base!$A:$J,8,FALSE),0)</f>
        <v>610726</v>
      </c>
      <c r="D3773">
        <f>IFERROR(VLOOKUP(A3773,[1]Monitoramento_Base!$A:$K,11,FALSE),0)</f>
        <v>3893</v>
      </c>
      <c r="E3773">
        <f>IFERROR(VLOOKUP(A3773,[1]Monitoramento_Base!$A:$L,12,FALSE),0)</f>
        <v>511952</v>
      </c>
      <c r="F3773">
        <f>IFERROR(VLOOKUP(A3773,[1]Monitoramento_Base!$A:$O,15,FALSE),0)</f>
        <v>1094</v>
      </c>
      <c r="G3773">
        <f>IFERROR(VLOOKUP(A3773,[1]Monitoramento_Base!$A:$P,16,FALSE),0)</f>
        <v>227927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IFERROR(VLOOKUP(A3774,[1]Monitoramento_Base!$A:$J,7,FALSE),0)</f>
        <v>34658</v>
      </c>
      <c r="C3774">
        <f>IFERROR(VLOOKUP(A3774,[1]Monitoramento_Base!$A:$J,8,FALSE),0)</f>
        <v>2806740</v>
      </c>
      <c r="D3774">
        <f>IFERROR(VLOOKUP(A3774,[1]Monitoramento_Base!$A:$K,11,FALSE),0)</f>
        <v>2646</v>
      </c>
      <c r="E3774">
        <f>IFERROR(VLOOKUP(A3774,[1]Monitoramento_Base!$A:$L,12,FALSE),0)</f>
        <v>2282077</v>
      </c>
      <c r="F3774">
        <f>IFERROR(VLOOKUP(A3774,[1]Monitoramento_Base!$A:$O,15,FALSE),0)</f>
        <v>0</v>
      </c>
      <c r="G3774">
        <f>IFERROR(VLOOKUP(A3774,[1]Monitoramento_Base!$A:$P,16,FALSE),0)</f>
        <v>1514420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IFERROR(VLOOKUP(A3775,[1]Monitoramento_Base!$A:$J,7,FALSE),0)</f>
        <v>0</v>
      </c>
      <c r="C3775">
        <f>IFERROR(VLOOKUP(A3775,[1]Monitoramento_Base!$A:$J,8,FALSE),0)</f>
        <v>2401880</v>
      </c>
      <c r="D3775">
        <f>IFERROR(VLOOKUP(A3775,[1]Monitoramento_Base!$A:$K,11,FALSE),0)</f>
        <v>0</v>
      </c>
      <c r="E3775">
        <f>IFERROR(VLOOKUP(A3775,[1]Monitoramento_Base!$A:$L,12,FALSE),0)</f>
        <v>2324400</v>
      </c>
      <c r="F3775">
        <f>IFERROR(VLOOKUP(A3775,[1]Monitoramento_Base!$A:$O,15,FALSE),0)</f>
        <v>0</v>
      </c>
      <c r="G3775">
        <f>IFERROR(VLOOKUP(A3775,[1]Monitoramento_Base!$A:$P,16,FALSE),0)</f>
        <v>1549600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IFERROR(VLOOKUP(A3776,[1]Monitoramento_Base!$A:$J,7,FALSE),0)</f>
        <v>0</v>
      </c>
      <c r="C3776">
        <f>IFERROR(VLOOKUP(A3776,[1]Monitoramento_Base!$A:$J,8,FALSE),0)</f>
        <v>610328</v>
      </c>
      <c r="D3776">
        <f>IFERROR(VLOOKUP(A3776,[1]Monitoramento_Base!$A:$K,11,FALSE),0)</f>
        <v>0</v>
      </c>
      <c r="E3776">
        <f>IFERROR(VLOOKUP(A3776,[1]Monitoramento_Base!$A:$L,12,FALSE),0)</f>
        <v>590640</v>
      </c>
      <c r="F3776">
        <f>IFERROR(VLOOKUP(A3776,[1]Monitoramento_Base!$A:$O,15,FALSE),0)</f>
        <v>0</v>
      </c>
      <c r="G3776">
        <f>IFERROR(VLOOKUP(A3776,[1]Monitoramento_Base!$A:$P,16,FALSE),0)</f>
        <v>393760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IFERROR(VLOOKUP(A3777,[1]Monitoramento_Base!$A:$J,7,FALSE),0)</f>
        <v>0</v>
      </c>
      <c r="C3777">
        <f>IFERROR(VLOOKUP(A3777,[1]Monitoramento_Base!$A:$J,8,FALSE),0)</f>
        <v>2281879</v>
      </c>
      <c r="D3777">
        <f>IFERROR(VLOOKUP(A3777,[1]Monitoramento_Base!$A:$K,11,FALSE),0)</f>
        <v>0</v>
      </c>
      <c r="E3777">
        <f>IFERROR(VLOOKUP(A3777,[1]Monitoramento_Base!$A:$L,12,FALSE),0)</f>
        <v>2208270</v>
      </c>
      <c r="F3777">
        <f>IFERROR(VLOOKUP(A3777,[1]Monitoramento_Base!$A:$O,15,FALSE),0)</f>
        <v>0</v>
      </c>
      <c r="G3777">
        <f>IFERROR(VLOOKUP(A3777,[1]Monitoramento_Base!$A:$P,16,FALSE),0)</f>
        <v>1501104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IFERROR(VLOOKUP(A3778,[1]Monitoramento_Base!$A:$J,7,FALSE),0)</f>
        <v>89807</v>
      </c>
      <c r="C3778">
        <f>IFERROR(VLOOKUP(A3778,[1]Monitoramento_Base!$A:$J,8,FALSE),0)</f>
        <v>5177248</v>
      </c>
      <c r="D3778">
        <f>IFERROR(VLOOKUP(A3778,[1]Monitoramento_Base!$A:$K,11,FALSE),0)</f>
        <v>63772</v>
      </c>
      <c r="E3778">
        <f>IFERROR(VLOOKUP(A3778,[1]Monitoramento_Base!$A:$L,12,FALSE),0)</f>
        <v>4545117</v>
      </c>
      <c r="F3778">
        <f>IFERROR(VLOOKUP(A3778,[1]Monitoramento_Base!$A:$O,15,FALSE),0)</f>
        <v>45294</v>
      </c>
      <c r="G3778">
        <f>IFERROR(VLOOKUP(A3778,[1]Monitoramento_Base!$A:$P,16,FALSE),0)</f>
        <v>3457430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IFERROR(VLOOKUP(A3779,[1]Monitoramento_Base!$A:$J,7,FALSE),0)</f>
        <v>646</v>
      </c>
      <c r="C3779">
        <f>IFERROR(VLOOKUP(A3779,[1]Monitoramento_Base!$A:$J,8,FALSE),0)</f>
        <v>845365</v>
      </c>
      <c r="D3779">
        <f>IFERROR(VLOOKUP(A3779,[1]Monitoramento_Base!$A:$K,11,FALSE),0)</f>
        <v>473</v>
      </c>
      <c r="E3779">
        <f>IFERROR(VLOOKUP(A3779,[1]Monitoramento_Base!$A:$L,12,FALSE),0)</f>
        <v>1051781</v>
      </c>
      <c r="F3779">
        <f>IFERROR(VLOOKUP(A3779,[1]Monitoramento_Base!$A:$O,15,FALSE),0)</f>
        <v>1245</v>
      </c>
      <c r="G3779">
        <f>IFERROR(VLOOKUP(A3779,[1]Monitoramento_Base!$A:$P,16,FALSE),0)</f>
        <v>767636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IFERROR(VLOOKUP(A3780,[1]Monitoramento_Base!$A:$J,7,FALSE),0)</f>
        <v>14305</v>
      </c>
      <c r="C3780">
        <f>IFERROR(VLOOKUP(A3780,[1]Monitoramento_Base!$A:$J,8,FALSE),0)</f>
        <v>2057817</v>
      </c>
      <c r="D3780">
        <f>IFERROR(VLOOKUP(A3780,[1]Monitoramento_Base!$A:$K,11,FALSE),0)</f>
        <v>12079</v>
      </c>
      <c r="E3780">
        <f>IFERROR(VLOOKUP(A3780,[1]Monitoramento_Base!$A:$L,12,FALSE),0)</f>
        <v>2031382</v>
      </c>
      <c r="F3780">
        <f>IFERROR(VLOOKUP(A3780,[1]Monitoramento_Base!$A:$O,15,FALSE),0)</f>
        <v>11570</v>
      </c>
      <c r="G3780">
        <f>IFERROR(VLOOKUP(A3780,[1]Monitoramento_Base!$A:$P,16,FALSE),0)</f>
        <v>2193702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IFERROR(VLOOKUP(A3781,[1]Monitoramento_Base!$A:$J,7,FALSE),0)</f>
        <v>0</v>
      </c>
      <c r="C3781">
        <f>IFERROR(VLOOKUP(A3781,[1]Monitoramento_Base!$A:$J,8,FALSE),0)</f>
        <v>74524</v>
      </c>
      <c r="D3781">
        <f>IFERROR(VLOOKUP(A3781,[1]Monitoramento_Base!$A:$K,11,FALSE),0)</f>
        <v>0</v>
      </c>
      <c r="E3781">
        <f>IFERROR(VLOOKUP(A3781,[1]Monitoramento_Base!$A:$L,12,FALSE),0)</f>
        <v>72120</v>
      </c>
      <c r="F3781">
        <f>IFERROR(VLOOKUP(A3781,[1]Monitoramento_Base!$A:$O,15,FALSE),0)</f>
        <v>0</v>
      </c>
      <c r="G3781">
        <f>IFERROR(VLOOKUP(A3781,[1]Monitoramento_Base!$A:$P,16,FALSE),0)</f>
        <v>48080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IFERROR(VLOOKUP(A3782,[1]Monitoramento_Base!$A:$J,7,FALSE),0)</f>
        <v>23245</v>
      </c>
      <c r="C3782">
        <f>IFERROR(VLOOKUP(A3782,[1]Monitoramento_Base!$A:$J,8,FALSE),0)</f>
        <v>898810</v>
      </c>
      <c r="D3782">
        <f>IFERROR(VLOOKUP(A3782,[1]Monitoramento_Base!$A:$K,11,FALSE),0)</f>
        <v>21366</v>
      </c>
      <c r="E3782">
        <f>IFERROR(VLOOKUP(A3782,[1]Monitoramento_Base!$A:$L,12,FALSE),0)</f>
        <v>1257542</v>
      </c>
      <c r="F3782">
        <f>IFERROR(VLOOKUP(A3782,[1]Monitoramento_Base!$A:$O,15,FALSE),0)</f>
        <v>13177</v>
      </c>
      <c r="G3782">
        <f>IFERROR(VLOOKUP(A3782,[1]Monitoramento_Base!$A:$P,16,FALSE),0)</f>
        <v>374025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IFERROR(VLOOKUP(A3783,[1]Monitoramento_Base!$A:$J,7,FALSE),0)</f>
        <v>0</v>
      </c>
      <c r="C3783">
        <f>IFERROR(VLOOKUP(A3783,[1]Monitoramento_Base!$A:$J,8,FALSE),0)</f>
        <v>0</v>
      </c>
      <c r="D3783">
        <f>IFERROR(VLOOKUP(A3783,[1]Monitoramento_Base!$A:$K,11,FALSE),0)</f>
        <v>0</v>
      </c>
      <c r="E3783">
        <f>IFERROR(VLOOKUP(A3783,[1]Monitoramento_Base!$A:$L,12,FALSE),0)</f>
        <v>0</v>
      </c>
      <c r="F3783">
        <f>IFERROR(VLOOKUP(A3783,[1]Monitoramento_Base!$A:$O,15,FALSE),0)</f>
        <v>0</v>
      </c>
      <c r="G3783">
        <f>IFERROR(VLOOKUP(A3783,[1]Monitoramento_Base!$A:$P,16,FALSE),0)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IFERROR(VLOOKUP(A3784,[1]Monitoramento_Base!$A:$J,7,FALSE),0)</f>
        <v>0</v>
      </c>
      <c r="C3784">
        <f>IFERROR(VLOOKUP(A3784,[1]Monitoramento_Base!$A:$J,8,FALSE),0)</f>
        <v>0</v>
      </c>
      <c r="D3784">
        <f>IFERROR(VLOOKUP(A3784,[1]Monitoramento_Base!$A:$K,11,FALSE),0)</f>
        <v>0</v>
      </c>
      <c r="E3784">
        <f>IFERROR(VLOOKUP(A3784,[1]Monitoramento_Base!$A:$L,12,FALSE),0)</f>
        <v>0</v>
      </c>
      <c r="F3784">
        <f>IFERROR(VLOOKUP(A3784,[1]Monitoramento_Base!$A:$O,15,FALSE),0)</f>
        <v>0</v>
      </c>
      <c r="G3784">
        <f>IFERROR(VLOOKUP(A3784,[1]Monitoramento_Base!$A:$P,16,FALSE),0)</f>
        <v>143340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IFERROR(VLOOKUP(A3785,[1]Monitoramento_Base!$A:$J,7,FALSE),0)</f>
        <v>134793</v>
      </c>
      <c r="C3785">
        <f>IFERROR(VLOOKUP(A3785,[1]Monitoramento_Base!$A:$J,8,FALSE),0)</f>
        <v>10777758</v>
      </c>
      <c r="D3785">
        <f>IFERROR(VLOOKUP(A3785,[1]Monitoramento_Base!$A:$K,11,FALSE),0)</f>
        <v>134186</v>
      </c>
      <c r="E3785">
        <f>IFERROR(VLOOKUP(A3785,[1]Monitoramento_Base!$A:$L,12,FALSE),0)</f>
        <v>9420117</v>
      </c>
      <c r="F3785">
        <f>IFERROR(VLOOKUP(A3785,[1]Monitoramento_Base!$A:$O,15,FALSE),0)</f>
        <v>89753</v>
      </c>
      <c r="G3785">
        <f>IFERROR(VLOOKUP(A3785,[1]Monitoramento_Base!$A:$P,16,FALSE),0)</f>
        <v>6488781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IFERROR(VLOOKUP(A3786,[1]Monitoramento_Base!$A:$J,7,FALSE),0)</f>
        <v>0</v>
      </c>
      <c r="C3786">
        <f>IFERROR(VLOOKUP(A3786,[1]Monitoramento_Base!$A:$J,8,FALSE),0)</f>
        <v>2124957</v>
      </c>
      <c r="D3786">
        <f>IFERROR(VLOOKUP(A3786,[1]Monitoramento_Base!$A:$K,11,FALSE),0)</f>
        <v>0</v>
      </c>
      <c r="E3786">
        <f>IFERROR(VLOOKUP(A3786,[1]Monitoramento_Base!$A:$L,12,FALSE),0)</f>
        <v>2056410</v>
      </c>
      <c r="F3786">
        <f>IFERROR(VLOOKUP(A3786,[1]Monitoramento_Base!$A:$O,15,FALSE),0)</f>
        <v>0</v>
      </c>
      <c r="G3786">
        <f>IFERROR(VLOOKUP(A3786,[1]Monitoramento_Base!$A:$P,16,FALSE),0)</f>
        <v>1370940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IFERROR(VLOOKUP(A3787,[1]Monitoramento_Base!$A:$J,7,FALSE),0)</f>
        <v>17946</v>
      </c>
      <c r="C3787">
        <f>IFERROR(VLOOKUP(A3787,[1]Monitoramento_Base!$A:$J,8,FALSE),0)</f>
        <v>2279025</v>
      </c>
      <c r="D3787">
        <f>IFERROR(VLOOKUP(A3787,[1]Monitoramento_Base!$A:$K,11,FALSE),0)</f>
        <v>28765</v>
      </c>
      <c r="E3787">
        <f>IFERROR(VLOOKUP(A3787,[1]Monitoramento_Base!$A:$L,12,FALSE),0)</f>
        <v>2133924</v>
      </c>
      <c r="F3787">
        <f>IFERROR(VLOOKUP(A3787,[1]Monitoramento_Base!$A:$O,15,FALSE),0)</f>
        <v>3655</v>
      </c>
      <c r="G3787">
        <f>IFERROR(VLOOKUP(A3787,[1]Monitoramento_Base!$A:$P,16,FALSE),0)</f>
        <v>1474216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IFERROR(VLOOKUP(A3788,[1]Monitoramento_Base!$A:$J,7,FALSE),0)</f>
        <v>5838</v>
      </c>
      <c r="C3788">
        <f>IFERROR(VLOOKUP(A3788,[1]Monitoramento_Base!$A:$J,8,FALSE),0)</f>
        <v>9866556</v>
      </c>
      <c r="D3788">
        <f>IFERROR(VLOOKUP(A3788,[1]Monitoramento_Base!$A:$K,11,FALSE),0)</f>
        <v>2430</v>
      </c>
      <c r="E3788">
        <f>IFERROR(VLOOKUP(A3788,[1]Monitoramento_Base!$A:$L,12,FALSE),0)</f>
        <v>9435752</v>
      </c>
      <c r="F3788">
        <f>IFERROR(VLOOKUP(A3788,[1]Monitoramento_Base!$A:$O,15,FALSE),0)</f>
        <v>4591</v>
      </c>
      <c r="G3788">
        <f>IFERROR(VLOOKUP(A3788,[1]Monitoramento_Base!$A:$P,16,FALSE),0)</f>
        <v>6243474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IFERROR(VLOOKUP(A3789,[1]Monitoramento_Base!$A:$J,7,FALSE),0)</f>
        <v>0</v>
      </c>
      <c r="C3789">
        <f>IFERROR(VLOOKUP(A3789,[1]Monitoramento_Base!$A:$J,8,FALSE),0)</f>
        <v>0</v>
      </c>
      <c r="D3789">
        <f>IFERROR(VLOOKUP(A3789,[1]Monitoramento_Base!$A:$K,11,FALSE),0)</f>
        <v>0</v>
      </c>
      <c r="E3789">
        <f>IFERROR(VLOOKUP(A3789,[1]Monitoramento_Base!$A:$L,12,FALSE),0)</f>
        <v>0</v>
      </c>
      <c r="F3789">
        <f>IFERROR(VLOOKUP(A3789,[1]Monitoramento_Base!$A:$O,15,FALSE),0)</f>
        <v>0</v>
      </c>
      <c r="G3789">
        <f>IFERROR(VLOOKUP(A3789,[1]Monitoramento_Base!$A:$P,16,FALSE),0)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IFERROR(VLOOKUP(A3790,[1]Monitoramento_Base!$A:$J,7,FALSE),0)</f>
        <v>0</v>
      </c>
      <c r="C3790">
        <f>IFERROR(VLOOKUP(A3790,[1]Monitoramento_Base!$A:$J,8,FALSE),0)</f>
        <v>0</v>
      </c>
      <c r="D3790">
        <f>IFERROR(VLOOKUP(A3790,[1]Monitoramento_Base!$A:$K,11,FALSE),0)</f>
        <v>0</v>
      </c>
      <c r="E3790">
        <f>IFERROR(VLOOKUP(A3790,[1]Monitoramento_Base!$A:$L,12,FALSE),0)</f>
        <v>0</v>
      </c>
      <c r="F3790">
        <f>IFERROR(VLOOKUP(A3790,[1]Monitoramento_Base!$A:$O,15,FALSE),0)</f>
        <v>0</v>
      </c>
      <c r="G3790">
        <f>IFERROR(VLOOKUP(A3790,[1]Monitoramento_Base!$A:$P,16,FALSE),0)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IFERROR(VLOOKUP(A3791,[1]Monitoramento_Base!$A:$J,7,FALSE),0)</f>
        <v>0</v>
      </c>
      <c r="C3791">
        <f>IFERROR(VLOOKUP(A3791,[1]Monitoramento_Base!$A:$J,8,FALSE),0)</f>
        <v>0</v>
      </c>
      <c r="D3791">
        <f>IFERROR(VLOOKUP(A3791,[1]Monitoramento_Base!$A:$K,11,FALSE),0)</f>
        <v>0</v>
      </c>
      <c r="E3791">
        <f>IFERROR(VLOOKUP(A3791,[1]Monitoramento_Base!$A:$L,12,FALSE),0)</f>
        <v>0</v>
      </c>
      <c r="F3791">
        <f>IFERROR(VLOOKUP(A3791,[1]Monitoramento_Base!$A:$O,15,FALSE),0)</f>
        <v>0</v>
      </c>
      <c r="G3791">
        <f>IFERROR(VLOOKUP(A3791,[1]Monitoramento_Base!$A:$P,16,FALSE),0)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IFERROR(VLOOKUP(A3792,[1]Monitoramento_Base!$A:$J,7,FALSE),0)</f>
        <v>0</v>
      </c>
      <c r="C3792">
        <f>IFERROR(VLOOKUP(A3792,[1]Monitoramento_Base!$A:$J,8,FALSE),0)</f>
        <v>0</v>
      </c>
      <c r="D3792">
        <f>IFERROR(VLOOKUP(A3792,[1]Monitoramento_Base!$A:$K,11,FALSE),0)</f>
        <v>0</v>
      </c>
      <c r="E3792">
        <f>IFERROR(VLOOKUP(A3792,[1]Monitoramento_Base!$A:$L,12,FALSE),0)</f>
        <v>0</v>
      </c>
      <c r="F3792">
        <f>IFERROR(VLOOKUP(A3792,[1]Monitoramento_Base!$A:$O,15,FALSE),0)</f>
        <v>0</v>
      </c>
      <c r="G3792">
        <f>IFERROR(VLOOKUP(A3792,[1]Monitoramento_Base!$A:$P,16,FALSE),0)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IFERROR(VLOOKUP(A3793,[1]Monitoramento_Base!$A:$J,7,FALSE),0)</f>
        <v>254</v>
      </c>
      <c r="C3793">
        <f>IFERROR(VLOOKUP(A3793,[1]Monitoramento_Base!$A:$J,8,FALSE),0)</f>
        <v>276869</v>
      </c>
      <c r="D3793">
        <f>IFERROR(VLOOKUP(A3793,[1]Monitoramento_Base!$A:$K,11,FALSE),0)</f>
        <v>1196</v>
      </c>
      <c r="E3793">
        <f>IFERROR(VLOOKUP(A3793,[1]Monitoramento_Base!$A:$L,12,FALSE),0)</f>
        <v>1028394</v>
      </c>
      <c r="F3793">
        <f>IFERROR(VLOOKUP(A3793,[1]Monitoramento_Base!$A:$O,15,FALSE),0)</f>
        <v>53</v>
      </c>
      <c r="G3793">
        <f>IFERROR(VLOOKUP(A3793,[1]Monitoramento_Base!$A:$P,16,FALSE),0)</f>
        <v>4012393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IFERROR(VLOOKUP(A3794,[1]Monitoramento_Base!$A:$J,7,FALSE),0)</f>
        <v>0</v>
      </c>
      <c r="C3794">
        <f>IFERROR(VLOOKUP(A3794,[1]Monitoramento_Base!$A:$J,8,FALSE),0)</f>
        <v>15500</v>
      </c>
      <c r="D3794">
        <f>IFERROR(VLOOKUP(A3794,[1]Monitoramento_Base!$A:$K,11,FALSE),0)</f>
        <v>0</v>
      </c>
      <c r="E3794">
        <f>IFERROR(VLOOKUP(A3794,[1]Monitoramento_Base!$A:$L,12,FALSE),0)</f>
        <v>15000</v>
      </c>
      <c r="F3794">
        <f>IFERROR(VLOOKUP(A3794,[1]Monitoramento_Base!$A:$O,15,FALSE),0)</f>
        <v>0</v>
      </c>
      <c r="G3794">
        <f>IFERROR(VLOOKUP(A3794,[1]Monitoramento_Base!$A:$P,16,FALSE),0)</f>
        <v>10000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IFERROR(VLOOKUP(A3795,[1]Monitoramento_Base!$A:$J,7,FALSE),0)</f>
        <v>0</v>
      </c>
      <c r="C3795">
        <f>IFERROR(VLOOKUP(A3795,[1]Monitoramento_Base!$A:$J,8,FALSE),0)</f>
        <v>0</v>
      </c>
      <c r="D3795">
        <f>IFERROR(VLOOKUP(A3795,[1]Monitoramento_Base!$A:$K,11,FALSE),0)</f>
        <v>0</v>
      </c>
      <c r="E3795">
        <f>IFERROR(VLOOKUP(A3795,[1]Monitoramento_Base!$A:$L,12,FALSE),0)</f>
        <v>0</v>
      </c>
      <c r="F3795">
        <f>IFERROR(VLOOKUP(A3795,[1]Monitoramento_Base!$A:$O,15,FALSE),0)</f>
        <v>0</v>
      </c>
      <c r="G3795">
        <f>IFERROR(VLOOKUP(A3795,[1]Monitoramento_Base!$A:$P,16,FALSE),0)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IFERROR(VLOOKUP(A3796,[1]Monitoramento_Base!$A:$J,7,FALSE),0)</f>
        <v>2454</v>
      </c>
      <c r="C3796">
        <f>IFERROR(VLOOKUP(A3796,[1]Monitoramento_Base!$A:$J,8,FALSE),0)</f>
        <v>1833088</v>
      </c>
      <c r="D3796">
        <f>IFERROR(VLOOKUP(A3796,[1]Monitoramento_Base!$A:$K,11,FALSE),0)</f>
        <v>1501</v>
      </c>
      <c r="E3796">
        <f>IFERROR(VLOOKUP(A3796,[1]Monitoramento_Base!$A:$L,12,FALSE),0)</f>
        <v>1001006</v>
      </c>
      <c r="F3796">
        <f>IFERROR(VLOOKUP(A3796,[1]Monitoramento_Base!$A:$O,15,FALSE),0)</f>
        <v>0</v>
      </c>
      <c r="G3796">
        <f>IFERROR(VLOOKUP(A3796,[1]Monitoramento_Base!$A:$P,16,FALSE),0)</f>
        <v>832288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IFERROR(VLOOKUP(A3797,[1]Monitoramento_Base!$A:$J,7,FALSE),0)</f>
        <v>0</v>
      </c>
      <c r="C3797">
        <f>IFERROR(VLOOKUP(A3797,[1]Monitoramento_Base!$A:$J,8,FALSE),0)</f>
        <v>1084257</v>
      </c>
      <c r="D3797">
        <f>IFERROR(VLOOKUP(A3797,[1]Monitoramento_Base!$A:$K,11,FALSE),0)</f>
        <v>0</v>
      </c>
      <c r="E3797">
        <f>IFERROR(VLOOKUP(A3797,[1]Monitoramento_Base!$A:$L,12,FALSE),0)</f>
        <v>1147410</v>
      </c>
      <c r="F3797">
        <f>IFERROR(VLOOKUP(A3797,[1]Monitoramento_Base!$A:$O,15,FALSE),0)</f>
        <v>0</v>
      </c>
      <c r="G3797">
        <f>IFERROR(VLOOKUP(A3797,[1]Monitoramento_Base!$A:$P,16,FALSE),0)</f>
        <v>764940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IFERROR(VLOOKUP(A3798,[1]Monitoramento_Base!$A:$J,7,FALSE),0)</f>
        <v>0</v>
      </c>
      <c r="C3798">
        <f>IFERROR(VLOOKUP(A3798,[1]Monitoramento_Base!$A:$J,8,FALSE),0)</f>
        <v>0</v>
      </c>
      <c r="D3798">
        <f>IFERROR(VLOOKUP(A3798,[1]Monitoramento_Base!$A:$K,11,FALSE),0)</f>
        <v>0</v>
      </c>
      <c r="E3798">
        <f>IFERROR(VLOOKUP(A3798,[1]Monitoramento_Base!$A:$L,12,FALSE),0)</f>
        <v>0</v>
      </c>
      <c r="F3798">
        <f>IFERROR(VLOOKUP(A3798,[1]Monitoramento_Base!$A:$O,15,FALSE),0)</f>
        <v>0</v>
      </c>
      <c r="G3798">
        <f>IFERROR(VLOOKUP(A3798,[1]Monitoramento_Base!$A:$P,16,FALSE),0)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IFERROR(VLOOKUP(A3799,[1]Monitoramento_Base!$A:$J,7,FALSE),0)</f>
        <v>36311</v>
      </c>
      <c r="C3799">
        <f>IFERROR(VLOOKUP(A3799,[1]Monitoramento_Base!$A:$J,8,FALSE),0)</f>
        <v>2243312</v>
      </c>
      <c r="D3799">
        <f>IFERROR(VLOOKUP(A3799,[1]Monitoramento_Base!$A:$K,11,FALSE),0)</f>
        <v>44961</v>
      </c>
      <c r="E3799">
        <f>IFERROR(VLOOKUP(A3799,[1]Monitoramento_Base!$A:$L,12,FALSE),0)</f>
        <v>1548496</v>
      </c>
      <c r="F3799">
        <f>IFERROR(VLOOKUP(A3799,[1]Monitoramento_Base!$A:$O,15,FALSE),0)</f>
        <v>47925</v>
      </c>
      <c r="G3799">
        <f>IFERROR(VLOOKUP(A3799,[1]Monitoramento_Base!$A:$P,16,FALSE),0)</f>
        <v>1733555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IFERROR(VLOOKUP(A3800,[1]Monitoramento_Base!$A:$J,7,FALSE),0)</f>
        <v>0</v>
      </c>
      <c r="C3800">
        <f>IFERROR(VLOOKUP(A3800,[1]Monitoramento_Base!$A:$J,8,FALSE),0)</f>
        <v>0</v>
      </c>
      <c r="D3800">
        <f>IFERROR(VLOOKUP(A3800,[1]Monitoramento_Base!$A:$K,11,FALSE),0)</f>
        <v>0</v>
      </c>
      <c r="E3800">
        <f>IFERROR(VLOOKUP(A3800,[1]Monitoramento_Base!$A:$L,12,FALSE),0)</f>
        <v>0</v>
      </c>
      <c r="F3800">
        <f>IFERROR(VLOOKUP(A3800,[1]Monitoramento_Base!$A:$O,15,FALSE),0)</f>
        <v>0</v>
      </c>
      <c r="G3800">
        <f>IFERROR(VLOOKUP(A3800,[1]Monitoramento_Base!$A:$P,16,FALSE),0)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IFERROR(VLOOKUP(A3801,[1]Monitoramento_Base!$A:$J,7,FALSE),0)</f>
        <v>6686</v>
      </c>
      <c r="C3801">
        <f>IFERROR(VLOOKUP(A3801,[1]Monitoramento_Base!$A:$J,8,FALSE),0)</f>
        <v>927982</v>
      </c>
      <c r="D3801">
        <f>IFERROR(VLOOKUP(A3801,[1]Monitoramento_Base!$A:$K,11,FALSE),0)</f>
        <v>4864</v>
      </c>
      <c r="E3801">
        <f>IFERROR(VLOOKUP(A3801,[1]Monitoramento_Base!$A:$L,12,FALSE),0)</f>
        <v>1103781</v>
      </c>
      <c r="F3801">
        <f>IFERROR(VLOOKUP(A3801,[1]Monitoramento_Base!$A:$O,15,FALSE),0)</f>
        <v>2531</v>
      </c>
      <c r="G3801">
        <f>IFERROR(VLOOKUP(A3801,[1]Monitoramento_Base!$A:$P,16,FALSE),0)</f>
        <v>781873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IFERROR(VLOOKUP(A3802,[1]Monitoramento_Base!$A:$J,7,FALSE),0)</f>
        <v>32086</v>
      </c>
      <c r="C3802">
        <f>IFERROR(VLOOKUP(A3802,[1]Monitoramento_Base!$A:$J,8,FALSE),0)</f>
        <v>5945304</v>
      </c>
      <c r="D3802">
        <f>IFERROR(VLOOKUP(A3802,[1]Monitoramento_Base!$A:$K,11,FALSE),0)</f>
        <v>37987</v>
      </c>
      <c r="E3802">
        <f>IFERROR(VLOOKUP(A3802,[1]Monitoramento_Base!$A:$L,12,FALSE),0)</f>
        <v>5591817</v>
      </c>
      <c r="F3802">
        <f>IFERROR(VLOOKUP(A3802,[1]Monitoramento_Base!$A:$O,15,FALSE),0)</f>
        <v>8644</v>
      </c>
      <c r="G3802">
        <f>IFERROR(VLOOKUP(A3802,[1]Monitoramento_Base!$A:$P,16,FALSE),0)</f>
        <v>4414310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IFERROR(VLOOKUP(A3803,[1]Monitoramento_Base!$A:$J,7,FALSE),0)</f>
        <v>0</v>
      </c>
      <c r="C3803">
        <f>IFERROR(VLOOKUP(A3803,[1]Monitoramento_Base!$A:$J,8,FALSE),0)</f>
        <v>0</v>
      </c>
      <c r="D3803">
        <f>IFERROR(VLOOKUP(A3803,[1]Monitoramento_Base!$A:$K,11,FALSE),0)</f>
        <v>14493</v>
      </c>
      <c r="E3803">
        <f>IFERROR(VLOOKUP(A3803,[1]Monitoramento_Base!$A:$L,12,FALSE),0)</f>
        <v>537837</v>
      </c>
      <c r="F3803">
        <f>IFERROR(VLOOKUP(A3803,[1]Monitoramento_Base!$A:$O,15,FALSE),0)</f>
        <v>11517</v>
      </c>
      <c r="G3803">
        <f>IFERROR(VLOOKUP(A3803,[1]Monitoramento_Base!$A:$P,16,FALSE),0)</f>
        <v>940172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IFERROR(VLOOKUP(A3804,[1]Monitoramento_Base!$A:$J,7,FALSE),0)</f>
        <v>24623</v>
      </c>
      <c r="C3804">
        <f>IFERROR(VLOOKUP(A3804,[1]Monitoramento_Base!$A:$J,8,FALSE),0)</f>
        <v>2881962</v>
      </c>
      <c r="D3804">
        <f>IFERROR(VLOOKUP(A3804,[1]Monitoramento_Base!$A:$K,11,FALSE),0)</f>
        <v>11286</v>
      </c>
      <c r="E3804">
        <f>IFERROR(VLOOKUP(A3804,[1]Monitoramento_Base!$A:$L,12,FALSE),0)</f>
        <v>2281477</v>
      </c>
      <c r="F3804">
        <f>IFERROR(VLOOKUP(A3804,[1]Monitoramento_Base!$A:$O,15,FALSE),0)</f>
        <v>6854</v>
      </c>
      <c r="G3804">
        <f>IFERROR(VLOOKUP(A3804,[1]Monitoramento_Base!$A:$P,16,FALSE),0)</f>
        <v>1724725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IFERROR(VLOOKUP(A3805,[1]Monitoramento_Base!$A:$J,7,FALSE),0)</f>
        <v>156</v>
      </c>
      <c r="C3805">
        <f>IFERROR(VLOOKUP(A3805,[1]Monitoramento_Base!$A:$J,8,FALSE),0)</f>
        <v>1565648</v>
      </c>
      <c r="D3805">
        <f>IFERROR(VLOOKUP(A3805,[1]Monitoramento_Base!$A:$K,11,FALSE),0)</f>
        <v>96</v>
      </c>
      <c r="E3805">
        <f>IFERROR(VLOOKUP(A3805,[1]Monitoramento_Base!$A:$L,12,FALSE),0)</f>
        <v>1512162</v>
      </c>
      <c r="F3805">
        <f>IFERROR(VLOOKUP(A3805,[1]Monitoramento_Base!$A:$O,15,FALSE),0)</f>
        <v>140</v>
      </c>
      <c r="G3805">
        <f>IFERROR(VLOOKUP(A3805,[1]Monitoramento_Base!$A:$P,16,FALSE),0)</f>
        <v>1006360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IFERROR(VLOOKUP(A3806,[1]Monitoramento_Base!$A:$J,7,FALSE),0)</f>
        <v>3330</v>
      </c>
      <c r="C3806">
        <f>IFERROR(VLOOKUP(A3806,[1]Monitoramento_Base!$A:$J,8,FALSE),0)</f>
        <v>1989131</v>
      </c>
      <c r="D3806">
        <f>IFERROR(VLOOKUP(A3806,[1]Monitoramento_Base!$A:$K,11,FALSE),0)</f>
        <v>4795</v>
      </c>
      <c r="E3806">
        <f>IFERROR(VLOOKUP(A3806,[1]Monitoramento_Base!$A:$L,12,FALSE),0)</f>
        <v>1964080</v>
      </c>
      <c r="F3806">
        <f>IFERROR(VLOOKUP(A3806,[1]Monitoramento_Base!$A:$O,15,FALSE),0)</f>
        <v>1417</v>
      </c>
      <c r="G3806">
        <f>IFERROR(VLOOKUP(A3806,[1]Monitoramento_Base!$A:$P,16,FALSE),0)</f>
        <v>1621497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IFERROR(VLOOKUP(A3807,[1]Monitoramento_Base!$A:$J,7,FALSE),0)</f>
        <v>0</v>
      </c>
      <c r="C3807">
        <f>IFERROR(VLOOKUP(A3807,[1]Monitoramento_Base!$A:$J,8,FALSE),0)</f>
        <v>0</v>
      </c>
      <c r="D3807">
        <f>IFERROR(VLOOKUP(A3807,[1]Monitoramento_Base!$A:$K,11,FALSE),0)</f>
        <v>0</v>
      </c>
      <c r="E3807">
        <f>IFERROR(VLOOKUP(A3807,[1]Monitoramento_Base!$A:$L,12,FALSE),0)</f>
        <v>0</v>
      </c>
      <c r="F3807">
        <f>IFERROR(VLOOKUP(A3807,[1]Monitoramento_Base!$A:$O,15,FALSE),0)</f>
        <v>0</v>
      </c>
      <c r="G3807">
        <f>IFERROR(VLOOKUP(A3807,[1]Monitoramento_Base!$A:$P,16,FALSE),0)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IFERROR(VLOOKUP(A3808,[1]Monitoramento_Base!$A:$J,7,FALSE),0)</f>
        <v>210</v>
      </c>
      <c r="C3808">
        <f>IFERROR(VLOOKUP(A3808,[1]Monitoramento_Base!$A:$J,8,FALSE),0)</f>
        <v>2068058</v>
      </c>
      <c r="D3808">
        <f>IFERROR(VLOOKUP(A3808,[1]Monitoramento_Base!$A:$K,11,FALSE),0)</f>
        <v>5807</v>
      </c>
      <c r="E3808">
        <f>IFERROR(VLOOKUP(A3808,[1]Monitoramento_Base!$A:$L,12,FALSE),0)</f>
        <v>1845677</v>
      </c>
      <c r="F3808">
        <f>IFERROR(VLOOKUP(A3808,[1]Monitoramento_Base!$A:$O,15,FALSE),0)</f>
        <v>4583</v>
      </c>
      <c r="G3808">
        <f>IFERROR(VLOOKUP(A3808,[1]Monitoramento_Base!$A:$P,16,FALSE),0)</f>
        <v>1437274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IFERROR(VLOOKUP(A3809,[1]Monitoramento_Base!$A:$J,7,FALSE),0)</f>
        <v>23547</v>
      </c>
      <c r="C3809">
        <f>IFERROR(VLOOKUP(A3809,[1]Monitoramento_Base!$A:$J,8,FALSE),0)</f>
        <v>4677815</v>
      </c>
      <c r="D3809">
        <f>IFERROR(VLOOKUP(A3809,[1]Monitoramento_Base!$A:$K,11,FALSE),0)</f>
        <v>9706</v>
      </c>
      <c r="E3809">
        <f>IFERROR(VLOOKUP(A3809,[1]Monitoramento_Base!$A:$L,12,FALSE),0)</f>
        <v>5246715</v>
      </c>
      <c r="F3809">
        <f>IFERROR(VLOOKUP(A3809,[1]Monitoramento_Base!$A:$O,15,FALSE),0)</f>
        <v>36971</v>
      </c>
      <c r="G3809">
        <f>IFERROR(VLOOKUP(A3809,[1]Monitoramento_Base!$A:$P,16,FALSE),0)</f>
        <v>3203204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IFERROR(VLOOKUP(A3810,[1]Monitoramento_Base!$A:$J,7,FALSE),0)</f>
        <v>3060</v>
      </c>
      <c r="C3810">
        <f>IFERROR(VLOOKUP(A3810,[1]Monitoramento_Base!$A:$J,8,FALSE),0)</f>
        <v>3243840</v>
      </c>
      <c r="D3810">
        <f>IFERROR(VLOOKUP(A3810,[1]Monitoramento_Base!$A:$K,11,FALSE),0)</f>
        <v>2190</v>
      </c>
      <c r="E3810">
        <f>IFERROR(VLOOKUP(A3810,[1]Monitoramento_Base!$A:$L,12,FALSE),0)</f>
        <v>5881977</v>
      </c>
      <c r="F3810">
        <f>IFERROR(VLOOKUP(A3810,[1]Monitoramento_Base!$A:$O,15,FALSE),0)</f>
        <v>720</v>
      </c>
      <c r="G3810">
        <f>IFERROR(VLOOKUP(A3810,[1]Monitoramento_Base!$A:$P,16,FALSE),0)</f>
        <v>5028560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IFERROR(VLOOKUP(A3811,[1]Monitoramento_Base!$A:$J,7,FALSE),0)</f>
        <v>0</v>
      </c>
      <c r="C3811">
        <f>IFERROR(VLOOKUP(A3811,[1]Monitoramento_Base!$A:$J,8,FALSE),0)</f>
        <v>0</v>
      </c>
      <c r="D3811">
        <f>IFERROR(VLOOKUP(A3811,[1]Monitoramento_Base!$A:$K,11,FALSE),0)</f>
        <v>0</v>
      </c>
      <c r="E3811">
        <f>IFERROR(VLOOKUP(A3811,[1]Monitoramento_Base!$A:$L,12,FALSE),0)</f>
        <v>0</v>
      </c>
      <c r="F3811">
        <f>IFERROR(VLOOKUP(A3811,[1]Monitoramento_Base!$A:$O,15,FALSE),0)</f>
        <v>0</v>
      </c>
      <c r="G3811">
        <f>IFERROR(VLOOKUP(A3811,[1]Monitoramento_Base!$A:$P,16,FALSE),0)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IFERROR(VLOOKUP(A3812,[1]Monitoramento_Base!$A:$J,7,FALSE),0)</f>
        <v>702</v>
      </c>
      <c r="C3812">
        <f>IFERROR(VLOOKUP(A3812,[1]Monitoramento_Base!$A:$J,8,FALSE),0)</f>
        <v>576416</v>
      </c>
      <c r="D3812">
        <f>IFERROR(VLOOKUP(A3812,[1]Monitoramento_Base!$A:$K,11,FALSE),0)</f>
        <v>181</v>
      </c>
      <c r="E3812">
        <f>IFERROR(VLOOKUP(A3812,[1]Monitoramento_Base!$A:$L,12,FALSE),0)</f>
        <v>653054</v>
      </c>
      <c r="F3812">
        <f>IFERROR(VLOOKUP(A3812,[1]Monitoramento_Base!$A:$O,15,FALSE),0)</f>
        <v>1348</v>
      </c>
      <c r="G3812">
        <f>IFERROR(VLOOKUP(A3812,[1]Monitoramento_Base!$A:$P,16,FALSE),0)</f>
        <v>909790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IFERROR(VLOOKUP(A3813,[1]Monitoramento_Base!$A:$J,7,FALSE),0)</f>
        <v>0</v>
      </c>
      <c r="C3813">
        <f>IFERROR(VLOOKUP(A3813,[1]Monitoramento_Base!$A:$J,8,FALSE),0)</f>
        <v>28000</v>
      </c>
      <c r="D3813">
        <f>IFERROR(VLOOKUP(A3813,[1]Monitoramento_Base!$A:$K,11,FALSE),0)</f>
        <v>9677</v>
      </c>
      <c r="E3813">
        <f>IFERROR(VLOOKUP(A3813,[1]Monitoramento_Base!$A:$L,12,FALSE),0)</f>
        <v>2401931</v>
      </c>
      <c r="F3813">
        <f>IFERROR(VLOOKUP(A3813,[1]Monitoramento_Base!$A:$O,15,FALSE),0)</f>
        <v>466</v>
      </c>
      <c r="G3813">
        <f>IFERROR(VLOOKUP(A3813,[1]Monitoramento_Base!$A:$P,16,FALSE),0)</f>
        <v>1067087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IFERROR(VLOOKUP(A3814,[1]Monitoramento_Base!$A:$J,7,FALSE),0)</f>
        <v>0</v>
      </c>
      <c r="C3814">
        <f>IFERROR(VLOOKUP(A3814,[1]Monitoramento_Base!$A:$J,8,FALSE),0)</f>
        <v>0</v>
      </c>
      <c r="D3814">
        <f>IFERROR(VLOOKUP(A3814,[1]Monitoramento_Base!$A:$K,11,FALSE),0)</f>
        <v>0</v>
      </c>
      <c r="E3814">
        <f>IFERROR(VLOOKUP(A3814,[1]Monitoramento_Base!$A:$L,12,FALSE),0)</f>
        <v>0</v>
      </c>
      <c r="F3814">
        <f>IFERROR(VLOOKUP(A3814,[1]Monitoramento_Base!$A:$O,15,FALSE),0)</f>
        <v>0</v>
      </c>
      <c r="G3814">
        <f>IFERROR(VLOOKUP(A3814,[1]Monitoramento_Base!$A:$P,16,FALSE),0)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IFERROR(VLOOKUP(A3815,[1]Monitoramento_Base!$A:$J,7,FALSE),0)</f>
        <v>45827</v>
      </c>
      <c r="C3815">
        <f>IFERROR(VLOOKUP(A3815,[1]Monitoramento_Base!$A:$J,8,FALSE),0)</f>
        <v>2995763</v>
      </c>
      <c r="D3815">
        <f>IFERROR(VLOOKUP(A3815,[1]Monitoramento_Base!$A:$K,11,FALSE),0)</f>
        <v>48064</v>
      </c>
      <c r="E3815">
        <f>IFERROR(VLOOKUP(A3815,[1]Monitoramento_Base!$A:$L,12,FALSE),0)</f>
        <v>4052067</v>
      </c>
      <c r="F3815">
        <f>IFERROR(VLOOKUP(A3815,[1]Monitoramento_Base!$A:$O,15,FALSE),0)</f>
        <v>35881</v>
      </c>
      <c r="G3815">
        <f>IFERROR(VLOOKUP(A3815,[1]Monitoramento_Base!$A:$P,16,FALSE),0)</f>
        <v>2546341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IFERROR(VLOOKUP(A3816,[1]Monitoramento_Base!$A:$J,7,FALSE),0)</f>
        <v>0</v>
      </c>
      <c r="C3816">
        <f>IFERROR(VLOOKUP(A3816,[1]Monitoramento_Base!$A:$J,8,FALSE),0)</f>
        <v>37369</v>
      </c>
      <c r="D3816">
        <f>IFERROR(VLOOKUP(A3816,[1]Monitoramento_Base!$A:$K,11,FALSE),0)</f>
        <v>0</v>
      </c>
      <c r="E3816">
        <f>IFERROR(VLOOKUP(A3816,[1]Monitoramento_Base!$A:$L,12,FALSE),0)</f>
        <v>43140</v>
      </c>
      <c r="F3816">
        <f>IFERROR(VLOOKUP(A3816,[1]Monitoramento_Base!$A:$O,15,FALSE),0)</f>
        <v>680</v>
      </c>
      <c r="G3816">
        <f>IFERROR(VLOOKUP(A3816,[1]Monitoramento_Base!$A:$P,16,FALSE),0)</f>
        <v>37842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Sim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IFERROR(VLOOKUP(A3817,[1]Monitoramento_Base!$A:$J,7,FALSE),0)</f>
        <v>0</v>
      </c>
      <c r="C3817">
        <f>IFERROR(VLOOKUP(A3817,[1]Monitoramento_Base!$A:$J,8,FALSE),0)</f>
        <v>0</v>
      </c>
      <c r="D3817">
        <f>IFERROR(VLOOKUP(A3817,[1]Monitoramento_Base!$A:$K,11,FALSE),0)</f>
        <v>0</v>
      </c>
      <c r="E3817">
        <f>IFERROR(VLOOKUP(A3817,[1]Monitoramento_Base!$A:$L,12,FALSE),0)</f>
        <v>0</v>
      </c>
      <c r="F3817">
        <f>IFERROR(VLOOKUP(A3817,[1]Monitoramento_Base!$A:$O,15,FALSE),0)</f>
        <v>0</v>
      </c>
      <c r="G3817">
        <f>IFERROR(VLOOKUP(A3817,[1]Monitoramento_Base!$A:$P,16,FALSE),0)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53753</v>
      </c>
      <c r="K3817">
        <f>IFERROR(VLOOKUP(A3817,[2]Sheet1!$A:$I,7,FALSE),0)</f>
        <v>89199</v>
      </c>
      <c r="L3817">
        <f>IFERROR(VLOOKUP(A3817,[2]Sheet1!$A:$I,8,FALSE),0)</f>
        <v>39566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IFERROR(VLOOKUP(A3818,[1]Monitoramento_Base!$A:$J,7,FALSE),0)</f>
        <v>0</v>
      </c>
      <c r="C3818">
        <f>IFERROR(VLOOKUP(A3818,[1]Monitoramento_Base!$A:$J,8,FALSE),0)</f>
        <v>193131</v>
      </c>
      <c r="D3818">
        <f>IFERROR(VLOOKUP(A3818,[1]Monitoramento_Base!$A:$K,11,FALSE),0)</f>
        <v>12510</v>
      </c>
      <c r="E3818">
        <f>IFERROR(VLOOKUP(A3818,[1]Monitoramento_Base!$A:$L,12,FALSE),0)</f>
        <v>621376</v>
      </c>
      <c r="F3818">
        <f>IFERROR(VLOOKUP(A3818,[1]Monitoramento_Base!$A:$O,15,FALSE),0)</f>
        <v>26553</v>
      </c>
      <c r="G3818">
        <f>IFERROR(VLOOKUP(A3818,[1]Monitoramento_Base!$A:$P,16,FALSE),0)</f>
        <v>749077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IFERROR(VLOOKUP(A3819,[1]Monitoramento_Base!$A:$J,7,FALSE),0)</f>
        <v>2850</v>
      </c>
      <c r="C3819">
        <f>IFERROR(VLOOKUP(A3819,[1]Monitoramento_Base!$A:$J,8,FALSE),0)</f>
        <v>1633128</v>
      </c>
      <c r="D3819">
        <f>IFERROR(VLOOKUP(A3819,[1]Monitoramento_Base!$A:$K,11,FALSE),0)</f>
        <v>2640</v>
      </c>
      <c r="E3819">
        <f>IFERROR(VLOOKUP(A3819,[1]Monitoramento_Base!$A:$L,12,FALSE),0)</f>
        <v>2038798</v>
      </c>
      <c r="F3819">
        <f>IFERROR(VLOOKUP(A3819,[1]Monitoramento_Base!$A:$O,15,FALSE),0)</f>
        <v>1530</v>
      </c>
      <c r="G3819">
        <f>IFERROR(VLOOKUP(A3819,[1]Monitoramento_Base!$A:$P,16,FALSE),0)</f>
        <v>2032771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IFERROR(VLOOKUP(A3820,[1]Monitoramento_Base!$A:$J,7,FALSE),0)</f>
        <v>0</v>
      </c>
      <c r="C3820">
        <f>IFERROR(VLOOKUP(A3820,[1]Monitoramento_Base!$A:$J,8,FALSE),0)</f>
        <v>0</v>
      </c>
      <c r="D3820">
        <f>IFERROR(VLOOKUP(A3820,[1]Monitoramento_Base!$A:$K,11,FALSE),0)</f>
        <v>0</v>
      </c>
      <c r="E3820">
        <f>IFERROR(VLOOKUP(A3820,[1]Monitoramento_Base!$A:$L,12,FALSE),0)</f>
        <v>0</v>
      </c>
      <c r="F3820">
        <f>IFERROR(VLOOKUP(A3820,[1]Monitoramento_Base!$A:$O,15,FALSE),0)</f>
        <v>0</v>
      </c>
      <c r="G3820">
        <f>IFERROR(VLOOKUP(A3820,[1]Monitoramento_Base!$A:$P,16,FALSE),0)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IFERROR(VLOOKUP(A3821,[1]Monitoramento_Base!$A:$J,7,FALSE),0)</f>
        <v>5992</v>
      </c>
      <c r="C3821">
        <f>IFERROR(VLOOKUP(A3821,[1]Monitoramento_Base!$A:$J,8,FALSE),0)</f>
        <v>5622803</v>
      </c>
      <c r="D3821">
        <f>IFERROR(VLOOKUP(A3821,[1]Monitoramento_Base!$A:$K,11,FALSE),0)</f>
        <v>3679</v>
      </c>
      <c r="E3821">
        <f>IFERROR(VLOOKUP(A3821,[1]Monitoramento_Base!$A:$L,12,FALSE),0)</f>
        <v>5368252</v>
      </c>
      <c r="F3821">
        <f>IFERROR(VLOOKUP(A3821,[1]Monitoramento_Base!$A:$O,15,FALSE),0)</f>
        <v>5781</v>
      </c>
      <c r="G3821">
        <f>IFERROR(VLOOKUP(A3821,[1]Monitoramento_Base!$A:$P,16,FALSE),0)</f>
        <v>3528833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IFERROR(VLOOKUP(A3822,[1]Monitoramento_Base!$A:$J,7,FALSE),0)</f>
        <v>0</v>
      </c>
      <c r="C3822">
        <f>IFERROR(VLOOKUP(A3822,[1]Monitoramento_Base!$A:$J,8,FALSE),0)</f>
        <v>0</v>
      </c>
      <c r="D3822">
        <f>IFERROR(VLOOKUP(A3822,[1]Monitoramento_Base!$A:$K,11,FALSE),0)</f>
        <v>0</v>
      </c>
      <c r="E3822">
        <f>IFERROR(VLOOKUP(A3822,[1]Monitoramento_Base!$A:$L,12,FALSE),0)</f>
        <v>0</v>
      </c>
      <c r="F3822">
        <f>IFERROR(VLOOKUP(A3822,[1]Monitoramento_Base!$A:$O,15,FALSE),0)</f>
        <v>0</v>
      </c>
      <c r="G3822">
        <f>IFERROR(VLOOKUP(A3822,[1]Monitoramento_Base!$A:$P,16,FALSE),0)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IFERROR(VLOOKUP(A3823,[1]Monitoramento_Base!$A:$J,7,FALSE),0)</f>
        <v>0</v>
      </c>
      <c r="C3823">
        <f>IFERROR(VLOOKUP(A3823,[1]Monitoramento_Base!$A:$J,8,FALSE),0)</f>
        <v>0</v>
      </c>
      <c r="D3823">
        <f>IFERROR(VLOOKUP(A3823,[1]Monitoramento_Base!$A:$K,11,FALSE),0)</f>
        <v>0</v>
      </c>
      <c r="E3823">
        <f>IFERROR(VLOOKUP(A3823,[1]Monitoramento_Base!$A:$L,12,FALSE),0)</f>
        <v>0</v>
      </c>
      <c r="F3823">
        <f>IFERROR(VLOOKUP(A3823,[1]Monitoramento_Base!$A:$O,15,FALSE),0)</f>
        <v>0</v>
      </c>
      <c r="G3823">
        <f>IFERROR(VLOOKUP(A3823,[1]Monitoramento_Base!$A:$P,16,FALSE),0)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IFERROR(VLOOKUP(A3824,[1]Monitoramento_Base!$A:$J,7,FALSE),0)</f>
        <v>0</v>
      </c>
      <c r="C3824">
        <f>IFERROR(VLOOKUP(A3824,[1]Monitoramento_Base!$A:$J,8,FALSE),0)</f>
        <v>3248242</v>
      </c>
      <c r="D3824">
        <f>IFERROR(VLOOKUP(A3824,[1]Monitoramento_Base!$A:$K,11,FALSE),0)</f>
        <v>0</v>
      </c>
      <c r="E3824">
        <f>IFERROR(VLOOKUP(A3824,[1]Monitoramento_Base!$A:$L,12,FALSE),0)</f>
        <v>3143460</v>
      </c>
      <c r="F3824">
        <f>IFERROR(VLOOKUP(A3824,[1]Monitoramento_Base!$A:$O,15,FALSE),0)</f>
        <v>0</v>
      </c>
      <c r="G3824">
        <f>IFERROR(VLOOKUP(A3824,[1]Monitoramento_Base!$A:$P,16,FALSE),0)</f>
        <v>2095640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IFERROR(VLOOKUP(A3825,[1]Monitoramento_Base!$A:$J,7,FALSE),0)</f>
        <v>0</v>
      </c>
      <c r="C3825">
        <f>IFERROR(VLOOKUP(A3825,[1]Monitoramento_Base!$A:$J,8,FALSE),0)</f>
        <v>7781</v>
      </c>
      <c r="D3825">
        <f>IFERROR(VLOOKUP(A3825,[1]Monitoramento_Base!$A:$K,11,FALSE),0)</f>
        <v>0</v>
      </c>
      <c r="E3825">
        <f>IFERROR(VLOOKUP(A3825,[1]Monitoramento_Base!$A:$L,12,FALSE),0)</f>
        <v>7530</v>
      </c>
      <c r="F3825">
        <f>IFERROR(VLOOKUP(A3825,[1]Monitoramento_Base!$A:$O,15,FALSE),0)</f>
        <v>0</v>
      </c>
      <c r="G3825">
        <f>IFERROR(VLOOKUP(A3825,[1]Monitoramento_Base!$A:$P,16,FALSE),0)</f>
        <v>5020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IFERROR(VLOOKUP(A3826,[1]Monitoramento_Base!$A:$J,7,FALSE),0)</f>
        <v>52579</v>
      </c>
      <c r="C3826">
        <f>IFERROR(VLOOKUP(A3826,[1]Monitoramento_Base!$A:$J,8,FALSE),0)</f>
        <v>35400006</v>
      </c>
      <c r="D3826">
        <f>IFERROR(VLOOKUP(A3826,[1]Monitoramento_Base!$A:$K,11,FALSE),0)</f>
        <v>63981</v>
      </c>
      <c r="E3826">
        <f>IFERROR(VLOOKUP(A3826,[1]Monitoramento_Base!$A:$L,12,FALSE),0)</f>
        <v>50401465</v>
      </c>
      <c r="F3826">
        <f>IFERROR(VLOOKUP(A3826,[1]Monitoramento_Base!$A:$O,15,FALSE),0)</f>
        <v>50188</v>
      </c>
      <c r="G3826">
        <f>IFERROR(VLOOKUP(A3826,[1]Monitoramento_Base!$A:$P,16,FALSE),0)</f>
        <v>37895485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IFERROR(VLOOKUP(A3827,[1]Monitoramento_Base!$A:$J,7,FALSE),0)</f>
        <v>25187</v>
      </c>
      <c r="C3827">
        <f>IFERROR(VLOOKUP(A3827,[1]Monitoramento_Base!$A:$J,8,FALSE),0)</f>
        <v>3980357</v>
      </c>
      <c r="D3827">
        <f>IFERROR(VLOOKUP(A3827,[1]Monitoramento_Base!$A:$K,11,FALSE),0)</f>
        <v>21223</v>
      </c>
      <c r="E3827">
        <f>IFERROR(VLOOKUP(A3827,[1]Monitoramento_Base!$A:$L,12,FALSE),0)</f>
        <v>3605994</v>
      </c>
      <c r="F3827">
        <f>IFERROR(VLOOKUP(A3827,[1]Monitoramento_Base!$A:$O,15,FALSE),0)</f>
        <v>17007</v>
      </c>
      <c r="G3827">
        <f>IFERROR(VLOOKUP(A3827,[1]Monitoramento_Base!$A:$P,16,FALSE),0)</f>
        <v>2742294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IFERROR(VLOOKUP(A3828,[1]Monitoramento_Base!$A:$J,7,FALSE),0)</f>
        <v>80550</v>
      </c>
      <c r="C3828">
        <f>IFERROR(VLOOKUP(A3828,[1]Monitoramento_Base!$A:$J,8,FALSE),0)</f>
        <v>19729233</v>
      </c>
      <c r="D3828">
        <f>IFERROR(VLOOKUP(A3828,[1]Monitoramento_Base!$A:$K,11,FALSE),0)</f>
        <v>16908</v>
      </c>
      <c r="E3828">
        <f>IFERROR(VLOOKUP(A3828,[1]Monitoramento_Base!$A:$L,12,FALSE),0)</f>
        <v>17934716</v>
      </c>
      <c r="F3828">
        <f>IFERROR(VLOOKUP(A3828,[1]Monitoramento_Base!$A:$O,15,FALSE),0)</f>
        <v>8389</v>
      </c>
      <c r="G3828">
        <f>IFERROR(VLOOKUP(A3828,[1]Monitoramento_Base!$A:$P,16,FALSE),0)</f>
        <v>11484893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IFERROR(VLOOKUP(A3829,[1]Monitoramento_Base!$A:$J,7,FALSE),0)</f>
        <v>377</v>
      </c>
      <c r="C3829">
        <f>IFERROR(VLOOKUP(A3829,[1]Monitoramento_Base!$A:$J,8,FALSE),0)</f>
        <v>1378739</v>
      </c>
      <c r="D3829">
        <f>IFERROR(VLOOKUP(A3829,[1]Monitoramento_Base!$A:$K,11,FALSE),0)</f>
        <v>1092</v>
      </c>
      <c r="E3829">
        <f>IFERROR(VLOOKUP(A3829,[1]Monitoramento_Base!$A:$L,12,FALSE),0)</f>
        <v>1314401</v>
      </c>
      <c r="F3829">
        <f>IFERROR(VLOOKUP(A3829,[1]Monitoramento_Base!$A:$O,15,FALSE),0)</f>
        <v>300</v>
      </c>
      <c r="G3829">
        <f>IFERROR(VLOOKUP(A3829,[1]Monitoramento_Base!$A:$P,16,FALSE),0)</f>
        <v>859854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IFERROR(VLOOKUP(A3830,[1]Monitoramento_Base!$A:$J,7,FALSE),0)</f>
        <v>0</v>
      </c>
      <c r="C3830">
        <f>IFERROR(VLOOKUP(A3830,[1]Monitoramento_Base!$A:$J,8,FALSE),0)</f>
        <v>932945</v>
      </c>
      <c r="D3830">
        <f>IFERROR(VLOOKUP(A3830,[1]Monitoramento_Base!$A:$K,11,FALSE),0)</f>
        <v>0</v>
      </c>
      <c r="E3830">
        <f>IFERROR(VLOOKUP(A3830,[1]Monitoramento_Base!$A:$L,12,FALSE),0)</f>
        <v>902850</v>
      </c>
      <c r="F3830">
        <f>IFERROR(VLOOKUP(A3830,[1]Monitoramento_Base!$A:$O,15,FALSE),0)</f>
        <v>0</v>
      </c>
      <c r="G3830">
        <f>IFERROR(VLOOKUP(A3830,[1]Monitoramento_Base!$A:$P,16,FALSE),0)</f>
        <v>601900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IFERROR(VLOOKUP(A3831,[1]Monitoramento_Base!$A:$J,7,FALSE),0)</f>
        <v>11147</v>
      </c>
      <c r="C3831">
        <f>IFERROR(VLOOKUP(A3831,[1]Monitoramento_Base!$A:$J,8,FALSE),0)</f>
        <v>6351659</v>
      </c>
      <c r="D3831">
        <f>IFERROR(VLOOKUP(A3831,[1]Monitoramento_Base!$A:$K,11,FALSE),0)</f>
        <v>16120</v>
      </c>
      <c r="E3831">
        <f>IFERROR(VLOOKUP(A3831,[1]Monitoramento_Base!$A:$L,12,FALSE),0)</f>
        <v>8448704</v>
      </c>
      <c r="F3831">
        <f>IFERROR(VLOOKUP(A3831,[1]Monitoramento_Base!$A:$O,15,FALSE),0)</f>
        <v>3711</v>
      </c>
      <c r="G3831">
        <f>IFERROR(VLOOKUP(A3831,[1]Monitoramento_Base!$A:$P,16,FALSE),0)</f>
        <v>5828725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IFERROR(VLOOKUP(A3832,[1]Monitoramento_Base!$A:$J,7,FALSE),0)</f>
        <v>0</v>
      </c>
      <c r="C3832">
        <f>IFERROR(VLOOKUP(A3832,[1]Monitoramento_Base!$A:$J,8,FALSE),0)</f>
        <v>0</v>
      </c>
      <c r="D3832">
        <f>IFERROR(VLOOKUP(A3832,[1]Monitoramento_Base!$A:$K,11,FALSE),0)</f>
        <v>0</v>
      </c>
      <c r="E3832">
        <f>IFERROR(VLOOKUP(A3832,[1]Monitoramento_Base!$A:$L,12,FALSE),0)</f>
        <v>0</v>
      </c>
      <c r="F3832">
        <f>IFERROR(VLOOKUP(A3832,[1]Monitoramento_Base!$A:$O,15,FALSE),0)</f>
        <v>0</v>
      </c>
      <c r="G3832">
        <f>IFERROR(VLOOKUP(A3832,[1]Monitoramento_Base!$A:$P,16,FALSE),0)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IFERROR(VLOOKUP(A3833,[1]Monitoramento_Base!$A:$J,7,FALSE),0)</f>
        <v>751</v>
      </c>
      <c r="C3833">
        <f>IFERROR(VLOOKUP(A3833,[1]Monitoramento_Base!$A:$J,8,FALSE),0)</f>
        <v>4071923</v>
      </c>
      <c r="D3833">
        <f>IFERROR(VLOOKUP(A3833,[1]Monitoramento_Base!$A:$K,11,FALSE),0)</f>
        <v>1149</v>
      </c>
      <c r="E3833">
        <f>IFERROR(VLOOKUP(A3833,[1]Monitoramento_Base!$A:$L,12,FALSE),0)</f>
        <v>3942364</v>
      </c>
      <c r="F3833">
        <f>IFERROR(VLOOKUP(A3833,[1]Monitoramento_Base!$A:$O,15,FALSE),0)</f>
        <v>541</v>
      </c>
      <c r="G3833">
        <f>IFERROR(VLOOKUP(A3833,[1]Monitoramento_Base!$A:$P,16,FALSE),0)</f>
        <v>2657151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IFERROR(VLOOKUP(A3834,[1]Monitoramento_Base!$A:$J,7,FALSE),0)</f>
        <v>98411</v>
      </c>
      <c r="C3834">
        <f>IFERROR(VLOOKUP(A3834,[1]Monitoramento_Base!$A:$J,8,FALSE),0)</f>
        <v>40502817</v>
      </c>
      <c r="D3834">
        <f>IFERROR(VLOOKUP(A3834,[1]Monitoramento_Base!$A:$K,11,FALSE),0)</f>
        <v>85699</v>
      </c>
      <c r="E3834">
        <f>IFERROR(VLOOKUP(A3834,[1]Monitoramento_Base!$A:$L,12,FALSE),0)</f>
        <v>37050316</v>
      </c>
      <c r="F3834">
        <f>IFERROR(VLOOKUP(A3834,[1]Monitoramento_Base!$A:$O,15,FALSE),0)</f>
        <v>88143</v>
      </c>
      <c r="G3834">
        <f>IFERROR(VLOOKUP(A3834,[1]Monitoramento_Base!$A:$P,16,FALSE),0)</f>
        <v>22921510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IFERROR(VLOOKUP(A3835,[1]Monitoramento_Base!$A:$J,7,FALSE),0)</f>
        <v>30811</v>
      </c>
      <c r="C3835">
        <f>IFERROR(VLOOKUP(A3835,[1]Monitoramento_Base!$A:$J,8,FALSE),0)</f>
        <v>6641377</v>
      </c>
      <c r="D3835">
        <f>IFERROR(VLOOKUP(A3835,[1]Monitoramento_Base!$A:$K,11,FALSE),0)</f>
        <v>25691</v>
      </c>
      <c r="E3835">
        <f>IFERROR(VLOOKUP(A3835,[1]Monitoramento_Base!$A:$L,12,FALSE),0)</f>
        <v>4971276</v>
      </c>
      <c r="F3835">
        <f>IFERROR(VLOOKUP(A3835,[1]Monitoramento_Base!$A:$O,15,FALSE),0)</f>
        <v>7125</v>
      </c>
      <c r="G3835">
        <f>IFERROR(VLOOKUP(A3835,[1]Monitoramento_Base!$A:$P,16,FALSE),0)</f>
        <v>2985780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IFERROR(VLOOKUP(A3836,[1]Monitoramento_Base!$A:$J,7,FALSE),0)</f>
        <v>0</v>
      </c>
      <c r="C3836">
        <f>IFERROR(VLOOKUP(A3836,[1]Monitoramento_Base!$A:$J,8,FALSE),0)</f>
        <v>3824594</v>
      </c>
      <c r="D3836">
        <f>IFERROR(VLOOKUP(A3836,[1]Monitoramento_Base!$A:$K,11,FALSE),0)</f>
        <v>0</v>
      </c>
      <c r="E3836">
        <f>IFERROR(VLOOKUP(A3836,[1]Monitoramento_Base!$A:$L,12,FALSE),0)</f>
        <v>3701220</v>
      </c>
      <c r="F3836">
        <f>IFERROR(VLOOKUP(A3836,[1]Monitoramento_Base!$A:$O,15,FALSE),0)</f>
        <v>0</v>
      </c>
      <c r="G3836">
        <f>IFERROR(VLOOKUP(A3836,[1]Monitoramento_Base!$A:$P,16,FALSE),0)</f>
        <v>2467480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IFERROR(VLOOKUP(A3837,[1]Monitoramento_Base!$A:$J,7,FALSE),0)</f>
        <v>0</v>
      </c>
      <c r="C3837">
        <f>IFERROR(VLOOKUP(A3837,[1]Monitoramento_Base!$A:$J,8,FALSE),0)</f>
        <v>0</v>
      </c>
      <c r="D3837">
        <f>IFERROR(VLOOKUP(A3837,[1]Monitoramento_Base!$A:$K,11,FALSE),0)</f>
        <v>0</v>
      </c>
      <c r="E3837">
        <f>IFERROR(VLOOKUP(A3837,[1]Monitoramento_Base!$A:$L,12,FALSE),0)</f>
        <v>0</v>
      </c>
      <c r="F3837">
        <f>IFERROR(VLOOKUP(A3837,[1]Monitoramento_Base!$A:$O,15,FALSE),0)</f>
        <v>0</v>
      </c>
      <c r="G3837">
        <f>IFERROR(VLOOKUP(A3837,[1]Monitoramento_Base!$A:$P,16,FALSE),0)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IFERROR(VLOOKUP(A3838,[1]Monitoramento_Base!$A:$J,7,FALSE),0)</f>
        <v>0</v>
      </c>
      <c r="C3838">
        <f>IFERROR(VLOOKUP(A3838,[1]Monitoramento_Base!$A:$J,8,FALSE),0)</f>
        <v>0</v>
      </c>
      <c r="D3838">
        <f>IFERROR(VLOOKUP(A3838,[1]Monitoramento_Base!$A:$K,11,FALSE),0)</f>
        <v>0</v>
      </c>
      <c r="E3838">
        <f>IFERROR(VLOOKUP(A3838,[1]Monitoramento_Base!$A:$L,12,FALSE),0)</f>
        <v>0</v>
      </c>
      <c r="F3838">
        <f>IFERROR(VLOOKUP(A3838,[1]Monitoramento_Base!$A:$O,15,FALSE),0)</f>
        <v>0</v>
      </c>
      <c r="G3838">
        <f>IFERROR(VLOOKUP(A3838,[1]Monitoramento_Base!$A:$P,16,FALSE),0)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IFERROR(VLOOKUP(A3839,[1]Monitoramento_Base!$A:$J,7,FALSE),0)</f>
        <v>0</v>
      </c>
      <c r="C3839">
        <f>IFERROR(VLOOKUP(A3839,[1]Monitoramento_Base!$A:$J,8,FALSE),0)</f>
        <v>0</v>
      </c>
      <c r="D3839">
        <f>IFERROR(VLOOKUP(A3839,[1]Monitoramento_Base!$A:$K,11,FALSE),0)</f>
        <v>0</v>
      </c>
      <c r="E3839">
        <f>IFERROR(VLOOKUP(A3839,[1]Monitoramento_Base!$A:$L,12,FALSE),0)</f>
        <v>0</v>
      </c>
      <c r="F3839">
        <f>IFERROR(VLOOKUP(A3839,[1]Monitoramento_Base!$A:$O,15,FALSE),0)</f>
        <v>0</v>
      </c>
      <c r="G3839">
        <f>IFERROR(VLOOKUP(A3839,[1]Monitoramento_Base!$A:$P,16,FALSE),0)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IFERROR(VLOOKUP(A3840,[1]Monitoramento_Base!$A:$J,7,FALSE),0)</f>
        <v>0</v>
      </c>
      <c r="C3840">
        <f>IFERROR(VLOOKUP(A3840,[1]Monitoramento_Base!$A:$J,8,FALSE),0)</f>
        <v>0</v>
      </c>
      <c r="D3840">
        <f>IFERROR(VLOOKUP(A3840,[1]Monitoramento_Base!$A:$K,11,FALSE),0)</f>
        <v>0</v>
      </c>
      <c r="E3840">
        <f>IFERROR(VLOOKUP(A3840,[1]Monitoramento_Base!$A:$L,12,FALSE),0)</f>
        <v>0</v>
      </c>
      <c r="F3840">
        <f>IFERROR(VLOOKUP(A3840,[1]Monitoramento_Base!$A:$O,15,FALSE),0)</f>
        <v>0</v>
      </c>
      <c r="G3840">
        <f>IFERROR(VLOOKUP(A3840,[1]Monitoramento_Base!$A:$P,16,FALSE),0)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IFERROR(VLOOKUP(A3841,[1]Monitoramento_Base!$A:$J,7,FALSE),0)</f>
        <v>0</v>
      </c>
      <c r="C3841">
        <f>IFERROR(VLOOKUP(A3841,[1]Monitoramento_Base!$A:$J,8,FALSE),0)</f>
        <v>0</v>
      </c>
      <c r="D3841">
        <f>IFERROR(VLOOKUP(A3841,[1]Monitoramento_Base!$A:$K,11,FALSE),0)</f>
        <v>0</v>
      </c>
      <c r="E3841">
        <f>IFERROR(VLOOKUP(A3841,[1]Monitoramento_Base!$A:$L,12,FALSE),0)</f>
        <v>0</v>
      </c>
      <c r="F3841">
        <f>IFERROR(VLOOKUP(A3841,[1]Monitoramento_Base!$A:$O,15,FALSE),0)</f>
        <v>0</v>
      </c>
      <c r="G3841">
        <f>IFERROR(VLOOKUP(A3841,[1]Monitoramento_Base!$A:$P,16,FALSE),0)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72294</v>
      </c>
      <c r="Q3841">
        <f>IFERROR(VLOOKUP(A3841,[3]Sheet1!$A:$G,5,FALSE),0)</f>
        <v>515509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IFERROR(VLOOKUP(A3842,[1]Monitoramento_Base!$A:$J,7,FALSE),0)</f>
        <v>0</v>
      </c>
      <c r="C3842">
        <f>IFERROR(VLOOKUP(A3842,[1]Monitoramento_Base!$A:$J,8,FALSE),0)</f>
        <v>0</v>
      </c>
      <c r="D3842">
        <f>IFERROR(VLOOKUP(A3842,[1]Monitoramento_Base!$A:$K,11,FALSE),0)</f>
        <v>0</v>
      </c>
      <c r="E3842">
        <f>IFERROR(VLOOKUP(A3842,[1]Monitoramento_Base!$A:$L,12,FALSE),0)</f>
        <v>0</v>
      </c>
      <c r="F3842">
        <f>IFERROR(VLOOKUP(A3842,[1]Monitoramento_Base!$A:$O,15,FALSE),0)</f>
        <v>0</v>
      </c>
      <c r="G3842">
        <f>IFERROR(VLOOKUP(A3842,[1]Monitoramento_Base!$A:$P,16,FALSE),0)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56819</v>
      </c>
      <c r="Q3842">
        <f>IFERROR(VLOOKUP(A3842,[3]Sheet1!$A:$G,5,FALSE),0)</f>
        <v>210780</v>
      </c>
      <c r="R3842">
        <f>IFERROR(VLOOKUP(A3842,[3]Sheet1!$A:$G,6,FALSE),0)</f>
        <v>40207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IFERROR(VLOOKUP(A3843,[1]Monitoramento_Base!$A:$J,7,FALSE),0)</f>
        <v>0</v>
      </c>
      <c r="C3843">
        <f>IFERROR(VLOOKUP(A3843,[1]Monitoramento_Base!$A:$J,8,FALSE),0)</f>
        <v>0</v>
      </c>
      <c r="D3843">
        <f>IFERROR(VLOOKUP(A3843,[1]Monitoramento_Base!$A:$K,11,FALSE),0)</f>
        <v>0</v>
      </c>
      <c r="E3843">
        <f>IFERROR(VLOOKUP(A3843,[1]Monitoramento_Base!$A:$L,12,FALSE),0)</f>
        <v>0</v>
      </c>
      <c r="F3843">
        <f>IFERROR(VLOOKUP(A3843,[1]Monitoramento_Base!$A:$O,15,FALSE),0)</f>
        <v>0</v>
      </c>
      <c r="G3843">
        <f>IFERROR(VLOOKUP(A3843,[1]Monitoramento_Base!$A:$P,16,FALSE),0)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163746</v>
      </c>
      <c r="K3843">
        <f>IFERROR(VLOOKUP(A3843,[2]Sheet1!$A:$I,7,FALSE),0)</f>
        <v>782367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IFERROR(VLOOKUP(A3844,[1]Monitoramento_Base!$A:$J,7,FALSE),0)</f>
        <v>0</v>
      </c>
      <c r="C3844">
        <f>IFERROR(VLOOKUP(A3844,[1]Monitoramento_Base!$A:$J,8,FALSE),0)</f>
        <v>0</v>
      </c>
      <c r="D3844">
        <f>IFERROR(VLOOKUP(A3844,[1]Monitoramento_Base!$A:$K,11,FALSE),0)</f>
        <v>0</v>
      </c>
      <c r="E3844">
        <f>IFERROR(VLOOKUP(A3844,[1]Monitoramento_Base!$A:$L,12,FALSE),0)</f>
        <v>0</v>
      </c>
      <c r="F3844">
        <f>IFERROR(VLOOKUP(A3844,[1]Monitoramento_Base!$A:$O,15,FALSE),0)</f>
        <v>0</v>
      </c>
      <c r="G3844">
        <f>IFERROR(VLOOKUP(A3844,[1]Monitoramento_Base!$A:$P,16,FALSE),0)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IFERROR(VLOOKUP(A3845,[1]Monitoramento_Base!$A:$J,7,FALSE),0)</f>
        <v>345015</v>
      </c>
      <c r="C3845">
        <f>IFERROR(VLOOKUP(A3845,[1]Monitoramento_Base!$A:$J,8,FALSE),0)</f>
        <v>35761795</v>
      </c>
      <c r="D3845">
        <f>IFERROR(VLOOKUP(A3845,[1]Monitoramento_Base!$A:$K,11,FALSE),0)</f>
        <v>348377</v>
      </c>
      <c r="E3845">
        <f>IFERROR(VLOOKUP(A3845,[1]Monitoramento_Base!$A:$L,12,FALSE),0)</f>
        <v>38879313</v>
      </c>
      <c r="F3845">
        <f>IFERROR(VLOOKUP(A3845,[1]Monitoramento_Base!$A:$O,15,FALSE),0)</f>
        <v>250012</v>
      </c>
      <c r="G3845">
        <f>IFERROR(VLOOKUP(A3845,[1]Monitoramento_Base!$A:$P,16,FALSE),0)</f>
        <v>25488658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IFERROR(VLOOKUP(A3846,[1]Monitoramento_Base!$A:$J,7,FALSE),0)</f>
        <v>98114</v>
      </c>
      <c r="C3846">
        <f>IFERROR(VLOOKUP(A3846,[1]Monitoramento_Base!$A:$J,8,FALSE),0)</f>
        <v>26510434</v>
      </c>
      <c r="D3846">
        <f>IFERROR(VLOOKUP(A3846,[1]Monitoramento_Base!$A:$K,11,FALSE),0)</f>
        <v>84592</v>
      </c>
      <c r="E3846">
        <f>IFERROR(VLOOKUP(A3846,[1]Monitoramento_Base!$A:$L,12,FALSE),0)</f>
        <v>23137054</v>
      </c>
      <c r="F3846">
        <f>IFERROR(VLOOKUP(A3846,[1]Monitoramento_Base!$A:$O,15,FALSE),0)</f>
        <v>62823</v>
      </c>
      <c r="G3846">
        <f>IFERROR(VLOOKUP(A3846,[1]Monitoramento_Base!$A:$P,16,FALSE),0)</f>
        <v>16054133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IFERROR(VLOOKUP(A3847,[1]Monitoramento_Base!$A:$J,7,FALSE),0)</f>
        <v>80628</v>
      </c>
      <c r="C3847">
        <f>IFERROR(VLOOKUP(A3847,[1]Monitoramento_Base!$A:$J,8,FALSE),0)</f>
        <v>23604386</v>
      </c>
      <c r="D3847">
        <f>IFERROR(VLOOKUP(A3847,[1]Monitoramento_Base!$A:$K,11,FALSE),0)</f>
        <v>70136</v>
      </c>
      <c r="E3847">
        <f>IFERROR(VLOOKUP(A3847,[1]Monitoramento_Base!$A:$L,12,FALSE),0)</f>
        <v>21800770</v>
      </c>
      <c r="F3847">
        <f>IFERROR(VLOOKUP(A3847,[1]Monitoramento_Base!$A:$O,15,FALSE),0)</f>
        <v>61351</v>
      </c>
      <c r="G3847">
        <f>IFERROR(VLOOKUP(A3847,[1]Monitoramento_Base!$A:$P,16,FALSE),0)</f>
        <v>14258374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IFERROR(VLOOKUP(A3848,[1]Monitoramento_Base!$A:$J,7,FALSE),0)</f>
        <v>57413</v>
      </c>
      <c r="C3848">
        <f>IFERROR(VLOOKUP(A3848,[1]Monitoramento_Base!$A:$J,8,FALSE),0)</f>
        <v>8374290</v>
      </c>
      <c r="D3848">
        <f>IFERROR(VLOOKUP(A3848,[1]Monitoramento_Base!$A:$K,11,FALSE),0)</f>
        <v>51738</v>
      </c>
      <c r="E3848">
        <f>IFERROR(VLOOKUP(A3848,[1]Monitoramento_Base!$A:$L,12,FALSE),0)</f>
        <v>6784424</v>
      </c>
      <c r="F3848">
        <f>IFERROR(VLOOKUP(A3848,[1]Monitoramento_Base!$A:$O,15,FALSE),0)</f>
        <v>41089</v>
      </c>
      <c r="G3848">
        <f>IFERROR(VLOOKUP(A3848,[1]Monitoramento_Base!$A:$P,16,FALSE),0)</f>
        <v>3824320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IFERROR(VLOOKUP(A3849,[1]Monitoramento_Base!$A:$J,7,FALSE),0)</f>
        <v>16538</v>
      </c>
      <c r="C3849">
        <f>IFERROR(VLOOKUP(A3849,[1]Monitoramento_Base!$A:$J,8,FALSE),0)</f>
        <v>937525479</v>
      </c>
      <c r="D3849">
        <f>IFERROR(VLOOKUP(A3849,[1]Monitoramento_Base!$A:$K,11,FALSE),0)</f>
        <v>9969</v>
      </c>
      <c r="E3849">
        <f>IFERROR(VLOOKUP(A3849,[1]Monitoramento_Base!$A:$L,12,FALSE),0)</f>
        <v>906235380</v>
      </c>
      <c r="F3849">
        <f>IFERROR(VLOOKUP(A3849,[1]Monitoramento_Base!$A:$O,15,FALSE),0)</f>
        <v>7221</v>
      </c>
      <c r="G3849">
        <f>IFERROR(VLOOKUP(A3849,[1]Monitoramento_Base!$A:$P,16,FALSE),0)</f>
        <v>603565136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IFERROR(VLOOKUP(A3850,[1]Monitoramento_Base!$A:$J,7,FALSE),0)</f>
        <v>0</v>
      </c>
      <c r="C3850">
        <f>IFERROR(VLOOKUP(A3850,[1]Monitoramento_Base!$A:$J,8,FALSE),0)</f>
        <v>40262690</v>
      </c>
      <c r="D3850">
        <f>IFERROR(VLOOKUP(A3850,[1]Monitoramento_Base!$A:$K,11,FALSE),0)</f>
        <v>0</v>
      </c>
      <c r="E3850">
        <f>IFERROR(VLOOKUP(A3850,[1]Monitoramento_Base!$A:$L,12,FALSE),0)</f>
        <v>41412590</v>
      </c>
      <c r="F3850">
        <f>IFERROR(VLOOKUP(A3850,[1]Monitoramento_Base!$A:$O,15,FALSE),0)</f>
        <v>0</v>
      </c>
      <c r="G3850">
        <f>IFERROR(VLOOKUP(A3850,[1]Monitoramento_Base!$A:$P,16,FALSE),0)</f>
        <v>27966400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IFERROR(VLOOKUP(A3851,[1]Monitoramento_Base!$A:$J,7,FALSE),0)</f>
        <v>0</v>
      </c>
      <c r="C3851">
        <f>IFERROR(VLOOKUP(A3851,[1]Monitoramento_Base!$A:$J,8,FALSE),0)</f>
        <v>0</v>
      </c>
      <c r="D3851">
        <f>IFERROR(VLOOKUP(A3851,[1]Monitoramento_Base!$A:$K,11,FALSE),0)</f>
        <v>0</v>
      </c>
      <c r="E3851">
        <f>IFERROR(VLOOKUP(A3851,[1]Monitoramento_Base!$A:$L,12,FALSE),0)</f>
        <v>0</v>
      </c>
      <c r="F3851">
        <f>IFERROR(VLOOKUP(A3851,[1]Monitoramento_Base!$A:$O,15,FALSE),0)</f>
        <v>0</v>
      </c>
      <c r="G3851">
        <f>IFERROR(VLOOKUP(A3851,[1]Monitoramento_Base!$A:$P,16,FALSE),0)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IFERROR(VLOOKUP(A3852,[1]Monitoramento_Base!$A:$J,7,FALSE),0)</f>
        <v>41444</v>
      </c>
      <c r="C3852">
        <f>IFERROR(VLOOKUP(A3852,[1]Monitoramento_Base!$A:$J,8,FALSE),0)</f>
        <v>49150746</v>
      </c>
      <c r="D3852">
        <f>IFERROR(VLOOKUP(A3852,[1]Monitoramento_Base!$A:$K,11,FALSE),0)</f>
        <v>22696</v>
      </c>
      <c r="E3852">
        <f>IFERROR(VLOOKUP(A3852,[1]Monitoramento_Base!$A:$L,12,FALSE),0)</f>
        <v>47487751</v>
      </c>
      <c r="F3852">
        <f>IFERROR(VLOOKUP(A3852,[1]Monitoramento_Base!$A:$O,15,FALSE),0)</f>
        <v>27802</v>
      </c>
      <c r="G3852">
        <f>IFERROR(VLOOKUP(A3852,[1]Monitoramento_Base!$A:$P,16,FALSE),0)</f>
        <v>31931248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IFERROR(VLOOKUP(A3853,[1]Monitoramento_Base!$A:$J,7,FALSE),0)</f>
        <v>24833</v>
      </c>
      <c r="C3853">
        <f>IFERROR(VLOOKUP(A3853,[1]Monitoramento_Base!$A:$J,8,FALSE),0)</f>
        <v>49998701</v>
      </c>
      <c r="D3853">
        <f>IFERROR(VLOOKUP(A3853,[1]Monitoramento_Base!$A:$K,11,FALSE),0)</f>
        <v>25610</v>
      </c>
      <c r="E3853">
        <f>IFERROR(VLOOKUP(A3853,[1]Monitoramento_Base!$A:$L,12,FALSE),0)</f>
        <v>48748550</v>
      </c>
      <c r="F3853">
        <f>IFERROR(VLOOKUP(A3853,[1]Monitoramento_Base!$A:$O,15,FALSE),0)</f>
        <v>20626</v>
      </c>
      <c r="G3853">
        <f>IFERROR(VLOOKUP(A3853,[1]Monitoramento_Base!$A:$P,16,FALSE),0)</f>
        <v>32065069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IFERROR(VLOOKUP(A3854,[1]Monitoramento_Base!$A:$J,7,FALSE),0)</f>
        <v>0</v>
      </c>
      <c r="C3854">
        <f>IFERROR(VLOOKUP(A3854,[1]Monitoramento_Base!$A:$J,8,FALSE),0)</f>
        <v>0</v>
      </c>
      <c r="D3854">
        <f>IFERROR(VLOOKUP(A3854,[1]Monitoramento_Base!$A:$K,11,FALSE),0)</f>
        <v>0</v>
      </c>
      <c r="E3854">
        <f>IFERROR(VLOOKUP(A3854,[1]Monitoramento_Base!$A:$L,12,FALSE),0)</f>
        <v>0</v>
      </c>
      <c r="F3854">
        <f>IFERROR(VLOOKUP(A3854,[1]Monitoramento_Base!$A:$O,15,FALSE),0)</f>
        <v>0</v>
      </c>
      <c r="G3854">
        <f>IFERROR(VLOOKUP(A3854,[1]Monitoramento_Base!$A:$P,16,FALSE),0)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IFERROR(VLOOKUP(A3855,[1]Monitoramento_Base!$A:$J,7,FALSE),0)</f>
        <v>37187</v>
      </c>
      <c r="C3855">
        <f>IFERROR(VLOOKUP(A3855,[1]Monitoramento_Base!$A:$J,8,FALSE),0)</f>
        <v>19668477</v>
      </c>
      <c r="D3855">
        <f>IFERROR(VLOOKUP(A3855,[1]Monitoramento_Base!$A:$K,11,FALSE),0)</f>
        <v>50627</v>
      </c>
      <c r="E3855">
        <f>IFERROR(VLOOKUP(A3855,[1]Monitoramento_Base!$A:$L,12,FALSE),0)</f>
        <v>17812017</v>
      </c>
      <c r="F3855">
        <f>IFERROR(VLOOKUP(A3855,[1]Monitoramento_Base!$A:$O,15,FALSE),0)</f>
        <v>51177</v>
      </c>
      <c r="G3855">
        <f>IFERROR(VLOOKUP(A3855,[1]Monitoramento_Base!$A:$P,16,FALSE),0)</f>
        <v>11382849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IFERROR(VLOOKUP(A3856,[1]Monitoramento_Base!$A:$J,7,FALSE),0)</f>
        <v>30</v>
      </c>
      <c r="C3856">
        <f>IFERROR(VLOOKUP(A3856,[1]Monitoramento_Base!$A:$J,8,FALSE),0)</f>
        <v>83010</v>
      </c>
      <c r="D3856">
        <f>IFERROR(VLOOKUP(A3856,[1]Monitoramento_Base!$A:$K,11,FALSE),0)</f>
        <v>0</v>
      </c>
      <c r="E3856">
        <f>IFERROR(VLOOKUP(A3856,[1]Monitoramento_Base!$A:$L,12,FALSE),0)</f>
        <v>115830</v>
      </c>
      <c r="F3856">
        <f>IFERROR(VLOOKUP(A3856,[1]Monitoramento_Base!$A:$O,15,FALSE),0)</f>
        <v>0</v>
      </c>
      <c r="G3856">
        <f>IFERROR(VLOOKUP(A3856,[1]Monitoramento_Base!$A:$P,16,FALSE),0)</f>
        <v>17020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IFERROR(VLOOKUP(A3857,[1]Monitoramento_Base!$A:$J,7,FALSE),0)</f>
        <v>0</v>
      </c>
      <c r="C3857">
        <f>IFERROR(VLOOKUP(A3857,[1]Monitoramento_Base!$A:$J,8,FALSE),0)</f>
        <v>11965678</v>
      </c>
      <c r="D3857">
        <f>IFERROR(VLOOKUP(A3857,[1]Monitoramento_Base!$A:$K,11,FALSE),0)</f>
        <v>0</v>
      </c>
      <c r="E3857">
        <f>IFERROR(VLOOKUP(A3857,[1]Monitoramento_Base!$A:$L,12,FALSE),0)</f>
        <v>11015206</v>
      </c>
      <c r="F3857">
        <f>IFERROR(VLOOKUP(A3857,[1]Monitoramento_Base!$A:$O,15,FALSE),0)</f>
        <v>0</v>
      </c>
      <c r="G3857">
        <f>IFERROR(VLOOKUP(A3857,[1]Monitoramento_Base!$A:$P,16,FALSE),0)</f>
        <v>9220466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IFERROR(VLOOKUP(A3858,[1]Monitoramento_Base!$A:$J,7,FALSE),0)</f>
        <v>0</v>
      </c>
      <c r="C3858">
        <f>IFERROR(VLOOKUP(A3858,[1]Monitoramento_Base!$A:$J,8,FALSE),0)</f>
        <v>2154208</v>
      </c>
      <c r="D3858">
        <f>IFERROR(VLOOKUP(A3858,[1]Monitoramento_Base!$A:$K,11,FALSE),0)</f>
        <v>0</v>
      </c>
      <c r="E3858">
        <f>IFERROR(VLOOKUP(A3858,[1]Monitoramento_Base!$A:$L,12,FALSE),0)</f>
        <v>2270753</v>
      </c>
      <c r="F3858">
        <f>IFERROR(VLOOKUP(A3858,[1]Monitoramento_Base!$A:$O,15,FALSE),0)</f>
        <v>0</v>
      </c>
      <c r="G3858">
        <f>IFERROR(VLOOKUP(A3858,[1]Monitoramento_Base!$A:$P,16,FALSE),0)</f>
        <v>1994978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IFERROR(VLOOKUP(A3859,[1]Monitoramento_Base!$A:$J,7,FALSE),0)</f>
        <v>36761</v>
      </c>
      <c r="C3859">
        <f>IFERROR(VLOOKUP(A3859,[1]Monitoramento_Base!$A:$J,8,FALSE),0)</f>
        <v>2175208</v>
      </c>
      <c r="D3859">
        <f>IFERROR(VLOOKUP(A3859,[1]Monitoramento_Base!$A:$K,11,FALSE),0)</f>
        <v>33826</v>
      </c>
      <c r="E3859">
        <f>IFERROR(VLOOKUP(A3859,[1]Monitoramento_Base!$A:$L,12,FALSE),0)</f>
        <v>2000202</v>
      </c>
      <c r="F3859">
        <f>IFERROR(VLOOKUP(A3859,[1]Monitoramento_Base!$A:$O,15,FALSE),0)</f>
        <v>24237</v>
      </c>
      <c r="G3859">
        <f>IFERROR(VLOOKUP(A3859,[1]Monitoramento_Base!$A:$P,16,FALSE),0)</f>
        <v>1222048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IFERROR(VLOOKUP(A3860,[1]Monitoramento_Base!$A:$J,7,FALSE),0)</f>
        <v>23677</v>
      </c>
      <c r="C3860">
        <f>IFERROR(VLOOKUP(A3860,[1]Monitoramento_Base!$A:$J,8,FALSE),0)</f>
        <v>2075815</v>
      </c>
      <c r="D3860">
        <f>IFERROR(VLOOKUP(A3860,[1]Monitoramento_Base!$A:$K,11,FALSE),0)</f>
        <v>9922</v>
      </c>
      <c r="E3860">
        <f>IFERROR(VLOOKUP(A3860,[1]Monitoramento_Base!$A:$L,12,FALSE),0)</f>
        <v>1919479</v>
      </c>
      <c r="F3860">
        <f>IFERROR(VLOOKUP(A3860,[1]Monitoramento_Base!$A:$O,15,FALSE),0)</f>
        <v>15154</v>
      </c>
      <c r="G3860">
        <f>IFERROR(VLOOKUP(A3860,[1]Monitoramento_Base!$A:$P,16,FALSE),0)</f>
        <v>1839713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IFERROR(VLOOKUP(A3861,[1]Monitoramento_Base!$A:$J,7,FALSE),0)</f>
        <v>0</v>
      </c>
      <c r="C3861">
        <f>IFERROR(VLOOKUP(A3861,[1]Monitoramento_Base!$A:$J,8,FALSE),0)</f>
        <v>13208635</v>
      </c>
      <c r="D3861">
        <f>IFERROR(VLOOKUP(A3861,[1]Monitoramento_Base!$A:$K,11,FALSE),0)</f>
        <v>0</v>
      </c>
      <c r="E3861">
        <f>IFERROR(VLOOKUP(A3861,[1]Monitoramento_Base!$A:$L,12,FALSE),0)</f>
        <v>12771691</v>
      </c>
      <c r="F3861">
        <f>IFERROR(VLOOKUP(A3861,[1]Monitoramento_Base!$A:$O,15,FALSE),0)</f>
        <v>1342</v>
      </c>
      <c r="G3861">
        <f>IFERROR(VLOOKUP(A3861,[1]Monitoramento_Base!$A:$P,16,FALSE),0)</f>
        <v>8479880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IFERROR(VLOOKUP(A3862,[1]Monitoramento_Base!$A:$J,7,FALSE),0)</f>
        <v>31530</v>
      </c>
      <c r="C3862">
        <f>IFERROR(VLOOKUP(A3862,[1]Monitoramento_Base!$A:$J,8,FALSE),0)</f>
        <v>7390733</v>
      </c>
      <c r="D3862">
        <f>IFERROR(VLOOKUP(A3862,[1]Monitoramento_Base!$A:$K,11,FALSE),0)</f>
        <v>51319</v>
      </c>
      <c r="E3862">
        <f>IFERROR(VLOOKUP(A3862,[1]Monitoramento_Base!$A:$L,12,FALSE),0)</f>
        <v>6297132</v>
      </c>
      <c r="F3862">
        <f>IFERROR(VLOOKUP(A3862,[1]Monitoramento_Base!$A:$O,15,FALSE),0)</f>
        <v>19960</v>
      </c>
      <c r="G3862">
        <f>IFERROR(VLOOKUP(A3862,[1]Monitoramento_Base!$A:$P,16,FALSE),0)</f>
        <v>4493008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http://schemas.microsoft.com/office/2006/documentManagement/types"/>
    <ds:schemaRef ds:uri="http://purl.org/dc/elements/1.1/"/>
    <ds:schemaRef ds:uri="8c04557f-fd53-4c74-80a8-0d8bfa82ceea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http://purl.org/dc/terms/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2024-07-22T15:15:16Z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